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yisites-my.sharepoint.com/personal/c_taliotis_cyi_ac_cy/Documents/CyI/01 Projects/2022-12 DIAMOND/WP3/Task 3_3 CLEWs-EU/Data/Industry/"/>
    </mc:Choice>
  </mc:AlternateContent>
  <xr:revisionPtr revIDLastSave="135" documentId="8_{AFB94E4B-7F44-484F-A733-82AC792428E4}" xr6:coauthVersionLast="47" xr6:coauthVersionMax="47" xr10:uidLastSave="{1A27F5A6-6DFC-4243-A07F-90E74B9915C5}"/>
  <bookViews>
    <workbookView xWindow="-28920" yWindow="-4575" windowWidth="29040" windowHeight="15720" xr2:uid="{D2A3FC96-E646-4D22-87E4-AEACD7381F09}"/>
  </bookViews>
  <sheets>
    <sheet name="Efficiency" sheetId="1" r:id="rId1"/>
  </sheets>
  <externalReferences>
    <externalReference r:id="rId2"/>
  </externalReferences>
  <definedNames>
    <definedName name="_xlnm._FilterDatabase" localSheetId="0" hidden="1">Efficiency!$A$1:$BQ$193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51" i="1" l="1"/>
  <c r="R451" i="1"/>
  <c r="S451" i="1"/>
  <c r="Q449" i="1"/>
  <c r="R449" i="1"/>
  <c r="S449" i="1"/>
  <c r="T451" i="1"/>
  <c r="AW454" i="1"/>
  <c r="AC454" i="1"/>
  <c r="AX454" i="1"/>
  <c r="AY454" i="1" s="1"/>
  <c r="AZ454" i="1" s="1"/>
  <c r="BA454" i="1" s="1"/>
  <c r="BB454" i="1" s="1"/>
  <c r="BC454" i="1" s="1"/>
  <c r="BD454" i="1" s="1"/>
  <c r="BE454" i="1" s="1"/>
  <c r="BF454" i="1" s="1"/>
  <c r="BG454" i="1" s="1"/>
  <c r="AD454" i="1"/>
  <c r="AE454" i="1" s="1"/>
  <c r="AF454" i="1" s="1"/>
  <c r="AG454" i="1" s="1"/>
  <c r="AH454" i="1" s="1"/>
  <c r="AI454" i="1" s="1"/>
  <c r="AJ454" i="1" s="1"/>
  <c r="AK454" i="1" s="1"/>
  <c r="AL454" i="1" s="1"/>
  <c r="AM454" i="1" s="1"/>
  <c r="AN454" i="1" s="1"/>
  <c r="AO454" i="1" s="1"/>
  <c r="AP454" i="1" s="1"/>
  <c r="AQ454" i="1" s="1"/>
  <c r="AR454" i="1" s="1"/>
  <c r="AS454" i="1" s="1"/>
  <c r="AT454" i="1" s="1"/>
  <c r="AU454" i="1" s="1"/>
  <c r="AV454" i="1" s="1"/>
  <c r="U454" i="1"/>
  <c r="V454" i="1" s="1"/>
  <c r="W454" i="1" s="1"/>
  <c r="X454" i="1" s="1"/>
  <c r="Y454" i="1" s="1"/>
  <c r="Z454" i="1" s="1"/>
  <c r="AA454" i="1" s="1"/>
  <c r="AB454" i="1" s="1"/>
  <c r="X453" i="1" l="1"/>
  <c r="AN453" i="1"/>
  <c r="AV453" i="1"/>
  <c r="Z456" i="1"/>
  <c r="K456" i="1"/>
  <c r="K455" i="1"/>
  <c r="K453" i="1"/>
  <c r="K452" i="1"/>
  <c r="K451" i="1"/>
  <c r="K450" i="1"/>
  <c r="K449" i="1"/>
  <c r="K448" i="1"/>
  <c r="K447" i="1"/>
  <c r="S431" i="1"/>
  <c r="AC431" i="1"/>
  <c r="AM431" i="1"/>
  <c r="AW431" i="1"/>
  <c r="S432" i="1"/>
  <c r="AC432" i="1"/>
  <c r="AM432" i="1"/>
  <c r="AW432" i="1"/>
  <c r="S433" i="1"/>
  <c r="AC433" i="1"/>
  <c r="AM433" i="1"/>
  <c r="AW433" i="1"/>
  <c r="S434" i="1"/>
  <c r="AC434" i="1"/>
  <c r="AM434" i="1"/>
  <c r="AW434" i="1"/>
  <c r="S435" i="1"/>
  <c r="AC435" i="1"/>
  <c r="AM435" i="1"/>
  <c r="AW435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S437" i="1"/>
  <c r="T437" i="1"/>
  <c r="U437" i="1"/>
  <c r="V437" i="1"/>
  <c r="W437" i="1"/>
  <c r="X437" i="1"/>
  <c r="Y437" i="1"/>
  <c r="Z437" i="1"/>
  <c r="AA437" i="1"/>
  <c r="AB437" i="1"/>
  <c r="AC437" i="1"/>
  <c r="AM437" i="1"/>
  <c r="AW437" i="1"/>
  <c r="Q436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AW328" i="1"/>
  <c r="AW453" i="1" s="1"/>
  <c r="AV328" i="1"/>
  <c r="AU328" i="1"/>
  <c r="AT328" i="1"/>
  <c r="AS328" i="1"/>
  <c r="AS453" i="1" s="1"/>
  <c r="AR328" i="1"/>
  <c r="AQ328" i="1"/>
  <c r="AQ453" i="1" s="1"/>
  <c r="AP328" i="1"/>
  <c r="AO328" i="1"/>
  <c r="AO453" i="1" s="1"/>
  <c r="AN328" i="1"/>
  <c r="AM328" i="1"/>
  <c r="AL328" i="1"/>
  <c r="AK328" i="1"/>
  <c r="AK453" i="1" s="1"/>
  <c r="AJ328" i="1"/>
  <c r="AI328" i="1"/>
  <c r="AI453" i="1" s="1"/>
  <c r="AH328" i="1"/>
  <c r="AG328" i="1"/>
  <c r="AG453" i="1" s="1"/>
  <c r="AF328" i="1"/>
  <c r="AF453" i="1" s="1"/>
  <c r="AE328" i="1"/>
  <c r="AE453" i="1" s="1"/>
  <c r="AD328" i="1"/>
  <c r="AC328" i="1"/>
  <c r="AC453" i="1" s="1"/>
  <c r="AB328" i="1"/>
  <c r="AA328" i="1"/>
  <c r="AA453" i="1" s="1"/>
  <c r="Z328" i="1"/>
  <c r="Z453" i="1" s="1"/>
  <c r="Y328" i="1"/>
  <c r="Y453" i="1" s="1"/>
  <c r="X328" i="1"/>
  <c r="W328" i="1"/>
  <c r="W453" i="1" s="1"/>
  <c r="V328" i="1"/>
  <c r="U328" i="1"/>
  <c r="U453" i="1" s="1"/>
  <c r="T328" i="1"/>
  <c r="S328" i="1"/>
  <c r="R328" i="1"/>
  <c r="Q328" i="1"/>
  <c r="K328" i="1"/>
  <c r="AW327" i="1"/>
  <c r="AM327" i="1"/>
  <c r="AC327" i="1"/>
  <c r="S327" i="1"/>
  <c r="K327" i="1"/>
  <c r="K326" i="1"/>
  <c r="AW325" i="1"/>
  <c r="AM325" i="1"/>
  <c r="AC325" i="1"/>
  <c r="S325" i="1"/>
  <c r="K325" i="1"/>
  <c r="K324" i="1"/>
  <c r="AW323" i="1"/>
  <c r="AM323" i="1"/>
  <c r="AC323" i="1"/>
  <c r="S323" i="1"/>
  <c r="K323" i="1"/>
  <c r="AW322" i="1"/>
  <c r="AM322" i="1"/>
  <c r="AC322" i="1"/>
  <c r="S322" i="1"/>
  <c r="K322" i="1"/>
  <c r="K321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K320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K319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K318" i="1"/>
  <c r="K317" i="1"/>
  <c r="K316" i="1"/>
  <c r="K315" i="1"/>
  <c r="K314" i="1"/>
  <c r="U313" i="1"/>
  <c r="T313" i="1"/>
  <c r="S313" i="1"/>
  <c r="R313" i="1"/>
  <c r="Q313" i="1"/>
  <c r="K313" i="1"/>
  <c r="BQ312" i="1"/>
  <c r="BQ330" i="1" s="1"/>
  <c r="BQ339" i="1" s="1"/>
  <c r="BQ348" i="1" s="1"/>
  <c r="BQ357" i="1" s="1"/>
  <c r="BQ366" i="1" s="1"/>
  <c r="BQ375" i="1" s="1"/>
  <c r="BP312" i="1"/>
  <c r="BP330" i="1" s="1"/>
  <c r="BP339" i="1" s="1"/>
  <c r="BP348" i="1" s="1"/>
  <c r="BP357" i="1" s="1"/>
  <c r="BP366" i="1" s="1"/>
  <c r="BP375" i="1" s="1"/>
  <c r="BO312" i="1"/>
  <c r="BO330" i="1" s="1"/>
  <c r="BO339" i="1" s="1"/>
  <c r="BO348" i="1" s="1"/>
  <c r="BO357" i="1" s="1"/>
  <c r="BO366" i="1" s="1"/>
  <c r="BO375" i="1" s="1"/>
  <c r="BN312" i="1"/>
  <c r="BN330" i="1" s="1"/>
  <c r="BN339" i="1" s="1"/>
  <c r="BN348" i="1" s="1"/>
  <c r="BN357" i="1" s="1"/>
  <c r="BN366" i="1" s="1"/>
  <c r="BN375" i="1" s="1"/>
  <c r="BM312" i="1"/>
  <c r="BM330" i="1" s="1"/>
  <c r="BM339" i="1" s="1"/>
  <c r="BM348" i="1" s="1"/>
  <c r="BM357" i="1" s="1"/>
  <c r="BM366" i="1" s="1"/>
  <c r="BM375" i="1" s="1"/>
  <c r="BL312" i="1"/>
  <c r="BL330" i="1" s="1"/>
  <c r="BL339" i="1" s="1"/>
  <c r="BL348" i="1" s="1"/>
  <c r="BL357" i="1" s="1"/>
  <c r="BL366" i="1" s="1"/>
  <c r="BL375" i="1" s="1"/>
  <c r="BK312" i="1"/>
  <c r="BK330" i="1" s="1"/>
  <c r="BK339" i="1" s="1"/>
  <c r="BK348" i="1" s="1"/>
  <c r="BK357" i="1" s="1"/>
  <c r="BK366" i="1" s="1"/>
  <c r="BK375" i="1" s="1"/>
  <c r="BJ312" i="1"/>
  <c r="BJ330" i="1" s="1"/>
  <c r="BJ339" i="1" s="1"/>
  <c r="BJ348" i="1" s="1"/>
  <c r="BJ357" i="1" s="1"/>
  <c r="BJ366" i="1" s="1"/>
  <c r="BJ375" i="1" s="1"/>
  <c r="BI312" i="1"/>
  <c r="BI330" i="1" s="1"/>
  <c r="BI339" i="1" s="1"/>
  <c r="BI348" i="1" s="1"/>
  <c r="BI357" i="1" s="1"/>
  <c r="BI366" i="1" s="1"/>
  <c r="BI375" i="1" s="1"/>
  <c r="BH312" i="1"/>
  <c r="BH330" i="1" s="1"/>
  <c r="BH339" i="1" s="1"/>
  <c r="BH348" i="1" s="1"/>
  <c r="BH357" i="1" s="1"/>
  <c r="BH366" i="1" s="1"/>
  <c r="BH375" i="1" s="1"/>
  <c r="BG312" i="1"/>
  <c r="BG330" i="1" s="1"/>
  <c r="BG339" i="1" s="1"/>
  <c r="BG348" i="1" s="1"/>
  <c r="BG357" i="1" s="1"/>
  <c r="BG366" i="1" s="1"/>
  <c r="BG375" i="1" s="1"/>
  <c r="BF312" i="1"/>
  <c r="BF330" i="1" s="1"/>
  <c r="BF339" i="1" s="1"/>
  <c r="BF348" i="1" s="1"/>
  <c r="BF357" i="1" s="1"/>
  <c r="BF366" i="1" s="1"/>
  <c r="BF375" i="1" s="1"/>
  <c r="BE312" i="1"/>
  <c r="BE330" i="1" s="1"/>
  <c r="BE339" i="1" s="1"/>
  <c r="BE348" i="1" s="1"/>
  <c r="BE357" i="1" s="1"/>
  <c r="BE366" i="1" s="1"/>
  <c r="BE375" i="1" s="1"/>
  <c r="BD312" i="1"/>
  <c r="BD330" i="1" s="1"/>
  <c r="BD339" i="1" s="1"/>
  <c r="BD348" i="1" s="1"/>
  <c r="BD357" i="1" s="1"/>
  <c r="BD366" i="1" s="1"/>
  <c r="BD375" i="1" s="1"/>
  <c r="BC312" i="1"/>
  <c r="BC330" i="1" s="1"/>
  <c r="BC339" i="1" s="1"/>
  <c r="BC348" i="1" s="1"/>
  <c r="BC357" i="1" s="1"/>
  <c r="BC366" i="1" s="1"/>
  <c r="BC375" i="1" s="1"/>
  <c r="BB312" i="1"/>
  <c r="BB330" i="1" s="1"/>
  <c r="BB339" i="1" s="1"/>
  <c r="BB348" i="1" s="1"/>
  <c r="BB357" i="1" s="1"/>
  <c r="BB366" i="1" s="1"/>
  <c r="BB375" i="1" s="1"/>
  <c r="BA312" i="1"/>
  <c r="BA330" i="1" s="1"/>
  <c r="BA339" i="1" s="1"/>
  <c r="BA348" i="1" s="1"/>
  <c r="BA357" i="1" s="1"/>
  <c r="BA366" i="1" s="1"/>
  <c r="BA375" i="1" s="1"/>
  <c r="AZ312" i="1"/>
  <c r="AZ330" i="1" s="1"/>
  <c r="AZ339" i="1" s="1"/>
  <c r="AZ348" i="1" s="1"/>
  <c r="AZ357" i="1" s="1"/>
  <c r="AZ366" i="1" s="1"/>
  <c r="AZ375" i="1" s="1"/>
  <c r="AY312" i="1"/>
  <c r="AY330" i="1" s="1"/>
  <c r="AY339" i="1" s="1"/>
  <c r="AY348" i="1" s="1"/>
  <c r="AY357" i="1" s="1"/>
  <c r="AY366" i="1" s="1"/>
  <c r="AY375" i="1" s="1"/>
  <c r="AX312" i="1"/>
  <c r="AX330" i="1" s="1"/>
  <c r="AX339" i="1" s="1"/>
  <c r="AX348" i="1" s="1"/>
  <c r="AX357" i="1" s="1"/>
  <c r="AX366" i="1" s="1"/>
  <c r="AX375" i="1" s="1"/>
  <c r="AW312" i="1"/>
  <c r="AW330" i="1" s="1"/>
  <c r="AW339" i="1" s="1"/>
  <c r="AW348" i="1" s="1"/>
  <c r="AW357" i="1" s="1"/>
  <c r="AW366" i="1" s="1"/>
  <c r="AW375" i="1" s="1"/>
  <c r="AV312" i="1"/>
  <c r="AV330" i="1" s="1"/>
  <c r="AV339" i="1" s="1"/>
  <c r="AV348" i="1" s="1"/>
  <c r="AV357" i="1" s="1"/>
  <c r="AV366" i="1" s="1"/>
  <c r="AV375" i="1" s="1"/>
  <c r="AU312" i="1"/>
  <c r="AU330" i="1" s="1"/>
  <c r="AU339" i="1" s="1"/>
  <c r="AU348" i="1" s="1"/>
  <c r="AU357" i="1" s="1"/>
  <c r="AU366" i="1" s="1"/>
  <c r="AU375" i="1" s="1"/>
  <c r="AT312" i="1"/>
  <c r="AT330" i="1" s="1"/>
  <c r="AT339" i="1" s="1"/>
  <c r="AT348" i="1" s="1"/>
  <c r="AT357" i="1" s="1"/>
  <c r="AT366" i="1" s="1"/>
  <c r="AT375" i="1" s="1"/>
  <c r="AS312" i="1"/>
  <c r="AS330" i="1" s="1"/>
  <c r="AS339" i="1" s="1"/>
  <c r="AS348" i="1" s="1"/>
  <c r="AS357" i="1" s="1"/>
  <c r="AS366" i="1" s="1"/>
  <c r="AS375" i="1" s="1"/>
  <c r="AR312" i="1"/>
  <c r="AR330" i="1" s="1"/>
  <c r="AR339" i="1" s="1"/>
  <c r="AR348" i="1" s="1"/>
  <c r="AR357" i="1" s="1"/>
  <c r="AR366" i="1" s="1"/>
  <c r="AR375" i="1" s="1"/>
  <c r="AQ312" i="1"/>
  <c r="AQ330" i="1" s="1"/>
  <c r="AQ339" i="1" s="1"/>
  <c r="AQ348" i="1" s="1"/>
  <c r="AQ357" i="1" s="1"/>
  <c r="AQ366" i="1" s="1"/>
  <c r="AQ375" i="1" s="1"/>
  <c r="AP312" i="1"/>
  <c r="AP330" i="1" s="1"/>
  <c r="AP339" i="1" s="1"/>
  <c r="AP348" i="1" s="1"/>
  <c r="AP357" i="1" s="1"/>
  <c r="AP366" i="1" s="1"/>
  <c r="AP375" i="1" s="1"/>
  <c r="AO312" i="1"/>
  <c r="AO330" i="1" s="1"/>
  <c r="AO339" i="1" s="1"/>
  <c r="AO348" i="1" s="1"/>
  <c r="AO357" i="1" s="1"/>
  <c r="AO366" i="1" s="1"/>
  <c r="AO375" i="1" s="1"/>
  <c r="AN312" i="1"/>
  <c r="AN330" i="1" s="1"/>
  <c r="AN339" i="1" s="1"/>
  <c r="AN348" i="1" s="1"/>
  <c r="AN357" i="1" s="1"/>
  <c r="AN366" i="1" s="1"/>
  <c r="AN375" i="1" s="1"/>
  <c r="AM312" i="1"/>
  <c r="AM330" i="1" s="1"/>
  <c r="AM339" i="1" s="1"/>
  <c r="AM348" i="1" s="1"/>
  <c r="AM357" i="1" s="1"/>
  <c r="AM366" i="1" s="1"/>
  <c r="AM375" i="1" s="1"/>
  <c r="AL312" i="1"/>
  <c r="AL330" i="1" s="1"/>
  <c r="AL339" i="1" s="1"/>
  <c r="AL348" i="1" s="1"/>
  <c r="AL357" i="1" s="1"/>
  <c r="AL366" i="1" s="1"/>
  <c r="AL375" i="1" s="1"/>
  <c r="AK312" i="1"/>
  <c r="AK330" i="1" s="1"/>
  <c r="AK339" i="1" s="1"/>
  <c r="AK348" i="1" s="1"/>
  <c r="AK357" i="1" s="1"/>
  <c r="AK366" i="1" s="1"/>
  <c r="AK375" i="1" s="1"/>
  <c r="AJ312" i="1"/>
  <c r="AJ330" i="1" s="1"/>
  <c r="AJ339" i="1" s="1"/>
  <c r="AJ348" i="1" s="1"/>
  <c r="AJ357" i="1" s="1"/>
  <c r="AJ366" i="1" s="1"/>
  <c r="AJ375" i="1" s="1"/>
  <c r="AI312" i="1"/>
  <c r="AI330" i="1" s="1"/>
  <c r="AI339" i="1" s="1"/>
  <c r="AI348" i="1" s="1"/>
  <c r="AI357" i="1" s="1"/>
  <c r="AI366" i="1" s="1"/>
  <c r="AI375" i="1" s="1"/>
  <c r="AH312" i="1"/>
  <c r="AH330" i="1" s="1"/>
  <c r="AH339" i="1" s="1"/>
  <c r="AH348" i="1" s="1"/>
  <c r="AH357" i="1" s="1"/>
  <c r="AH366" i="1" s="1"/>
  <c r="AH375" i="1" s="1"/>
  <c r="AG312" i="1"/>
  <c r="AG330" i="1" s="1"/>
  <c r="AG339" i="1" s="1"/>
  <c r="AG348" i="1" s="1"/>
  <c r="AG357" i="1" s="1"/>
  <c r="AG366" i="1" s="1"/>
  <c r="AG375" i="1" s="1"/>
  <c r="AF312" i="1"/>
  <c r="AF330" i="1" s="1"/>
  <c r="AF339" i="1" s="1"/>
  <c r="AF348" i="1" s="1"/>
  <c r="AF357" i="1" s="1"/>
  <c r="AF366" i="1" s="1"/>
  <c r="AF375" i="1" s="1"/>
  <c r="AE312" i="1"/>
  <c r="AE330" i="1" s="1"/>
  <c r="AE339" i="1" s="1"/>
  <c r="AE348" i="1" s="1"/>
  <c r="AE357" i="1" s="1"/>
  <c r="AE366" i="1" s="1"/>
  <c r="AE375" i="1" s="1"/>
  <c r="AD312" i="1"/>
  <c r="AD330" i="1" s="1"/>
  <c r="AD339" i="1" s="1"/>
  <c r="AD348" i="1" s="1"/>
  <c r="AD357" i="1" s="1"/>
  <c r="AD366" i="1" s="1"/>
  <c r="AD375" i="1" s="1"/>
  <c r="AC312" i="1"/>
  <c r="AC330" i="1" s="1"/>
  <c r="AC339" i="1" s="1"/>
  <c r="AC348" i="1" s="1"/>
  <c r="AC357" i="1" s="1"/>
  <c r="AC366" i="1" s="1"/>
  <c r="AC375" i="1" s="1"/>
  <c r="AB312" i="1"/>
  <c r="AB330" i="1" s="1"/>
  <c r="AB339" i="1" s="1"/>
  <c r="AB348" i="1" s="1"/>
  <c r="AB357" i="1" s="1"/>
  <c r="AB366" i="1" s="1"/>
  <c r="AB375" i="1" s="1"/>
  <c r="AA312" i="1"/>
  <c r="AA330" i="1" s="1"/>
  <c r="AA339" i="1" s="1"/>
  <c r="AA348" i="1" s="1"/>
  <c r="AA357" i="1" s="1"/>
  <c r="AA366" i="1" s="1"/>
  <c r="AA375" i="1" s="1"/>
  <c r="Z312" i="1"/>
  <c r="Z330" i="1" s="1"/>
  <c r="Z339" i="1" s="1"/>
  <c r="Z348" i="1" s="1"/>
  <c r="Z357" i="1" s="1"/>
  <c r="Z366" i="1" s="1"/>
  <c r="Z375" i="1" s="1"/>
  <c r="Y312" i="1"/>
  <c r="Y330" i="1" s="1"/>
  <c r="Y339" i="1" s="1"/>
  <c r="Y348" i="1" s="1"/>
  <c r="Y357" i="1" s="1"/>
  <c r="Y366" i="1" s="1"/>
  <c r="Y375" i="1" s="1"/>
  <c r="X312" i="1"/>
  <c r="X330" i="1" s="1"/>
  <c r="X339" i="1" s="1"/>
  <c r="X348" i="1" s="1"/>
  <c r="X357" i="1" s="1"/>
  <c r="X366" i="1" s="1"/>
  <c r="X375" i="1" s="1"/>
  <c r="W312" i="1"/>
  <c r="W330" i="1" s="1"/>
  <c r="W339" i="1" s="1"/>
  <c r="W348" i="1" s="1"/>
  <c r="W357" i="1" s="1"/>
  <c r="W366" i="1" s="1"/>
  <c r="W375" i="1" s="1"/>
  <c r="V312" i="1"/>
  <c r="V330" i="1" s="1"/>
  <c r="V339" i="1" s="1"/>
  <c r="V348" i="1" s="1"/>
  <c r="V357" i="1" s="1"/>
  <c r="V366" i="1" s="1"/>
  <c r="V375" i="1" s="1"/>
  <c r="U312" i="1"/>
  <c r="U330" i="1" s="1"/>
  <c r="U339" i="1" s="1"/>
  <c r="U348" i="1" s="1"/>
  <c r="U357" i="1" s="1"/>
  <c r="U366" i="1" s="1"/>
  <c r="U375" i="1" s="1"/>
  <c r="T312" i="1"/>
  <c r="T330" i="1" s="1"/>
  <c r="T339" i="1" s="1"/>
  <c r="T348" i="1" s="1"/>
  <c r="T357" i="1" s="1"/>
  <c r="T366" i="1" s="1"/>
  <c r="T375" i="1" s="1"/>
  <c r="S312" i="1"/>
  <c r="S330" i="1" s="1"/>
  <c r="S339" i="1" s="1"/>
  <c r="S348" i="1" s="1"/>
  <c r="S357" i="1" s="1"/>
  <c r="S366" i="1" s="1"/>
  <c r="S375" i="1" s="1"/>
  <c r="R312" i="1"/>
  <c r="R330" i="1" s="1"/>
  <c r="R339" i="1" s="1"/>
  <c r="R348" i="1" s="1"/>
  <c r="R357" i="1" s="1"/>
  <c r="R366" i="1" s="1"/>
  <c r="R375" i="1" s="1"/>
  <c r="Q312" i="1"/>
  <c r="Q330" i="1" s="1"/>
  <c r="Q339" i="1" s="1"/>
  <c r="Q348" i="1" s="1"/>
  <c r="Q357" i="1" s="1"/>
  <c r="Q366" i="1" s="1"/>
  <c r="Q375" i="1" s="1"/>
  <c r="K312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K311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K310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K309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K308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K307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K306" i="1"/>
  <c r="K305" i="1"/>
  <c r="K304" i="1"/>
  <c r="K303" i="1"/>
  <c r="AW302" i="1"/>
  <c r="AM302" i="1"/>
  <c r="AC302" i="1"/>
  <c r="AB302" i="1"/>
  <c r="AA302" i="1"/>
  <c r="Z302" i="1"/>
  <c r="Y302" i="1"/>
  <c r="X302" i="1"/>
  <c r="W302" i="1"/>
  <c r="V302" i="1"/>
  <c r="U302" i="1"/>
  <c r="T302" i="1"/>
  <c r="S302" i="1"/>
  <c r="K302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K301" i="1"/>
  <c r="AW300" i="1"/>
  <c r="AM300" i="1"/>
  <c r="AC300" i="1"/>
  <c r="S300" i="1"/>
  <c r="K300" i="1"/>
  <c r="AW299" i="1"/>
  <c r="AM299" i="1"/>
  <c r="AC299" i="1"/>
  <c r="S299" i="1"/>
  <c r="K299" i="1"/>
  <c r="AW298" i="1"/>
  <c r="AM298" i="1"/>
  <c r="AC298" i="1"/>
  <c r="S298" i="1"/>
  <c r="K298" i="1"/>
  <c r="AW297" i="1"/>
  <c r="AM297" i="1"/>
  <c r="AC297" i="1"/>
  <c r="S297" i="1"/>
  <c r="K297" i="1"/>
  <c r="AW296" i="1"/>
  <c r="AM296" i="1"/>
  <c r="AC296" i="1"/>
  <c r="S296" i="1"/>
  <c r="K296" i="1"/>
  <c r="AW295" i="1"/>
  <c r="AM295" i="1"/>
  <c r="AC295" i="1"/>
  <c r="S295" i="1"/>
  <c r="S430" i="1" s="1"/>
  <c r="K295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U429" i="1" s="1"/>
  <c r="T294" i="1"/>
  <c r="T429" i="1" s="1"/>
  <c r="S294" i="1"/>
  <c r="S429" i="1" s="1"/>
  <c r="K294" i="1"/>
  <c r="AW293" i="1"/>
  <c r="AM293" i="1"/>
  <c r="AC293" i="1"/>
  <c r="X293" i="1"/>
  <c r="S293" i="1"/>
  <c r="S428" i="1" s="1"/>
  <c r="K293" i="1"/>
  <c r="AW292" i="1"/>
  <c r="AM292" i="1"/>
  <c r="AC292" i="1"/>
  <c r="X292" i="1"/>
  <c r="S292" i="1"/>
  <c r="S427" i="1" s="1"/>
  <c r="K292" i="1"/>
  <c r="AW291" i="1"/>
  <c r="AM291" i="1"/>
  <c r="AC291" i="1"/>
  <c r="X291" i="1"/>
  <c r="S291" i="1"/>
  <c r="S426" i="1" s="1"/>
  <c r="K291" i="1"/>
  <c r="AW290" i="1"/>
  <c r="AM290" i="1"/>
  <c r="AC290" i="1"/>
  <c r="S290" i="1"/>
  <c r="S425" i="1" s="1"/>
  <c r="K290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U424" i="1" s="1"/>
  <c r="T289" i="1"/>
  <c r="T424" i="1" s="1"/>
  <c r="S289" i="1"/>
  <c r="S424" i="1" s="1"/>
  <c r="K289" i="1"/>
  <c r="AW288" i="1"/>
  <c r="AM288" i="1"/>
  <c r="AC288" i="1"/>
  <c r="X288" i="1"/>
  <c r="S288" i="1"/>
  <c r="S423" i="1" s="1"/>
  <c r="K288" i="1"/>
  <c r="AW287" i="1"/>
  <c r="AM287" i="1"/>
  <c r="AC287" i="1"/>
  <c r="X287" i="1"/>
  <c r="S287" i="1"/>
  <c r="S422" i="1" s="1"/>
  <c r="K287" i="1"/>
  <c r="AW286" i="1"/>
  <c r="AM286" i="1"/>
  <c r="AC286" i="1"/>
  <c r="X286" i="1"/>
  <c r="S286" i="1"/>
  <c r="S421" i="1" s="1"/>
  <c r="K286" i="1"/>
  <c r="AW285" i="1"/>
  <c r="AM285" i="1"/>
  <c r="AC285" i="1"/>
  <c r="X285" i="1"/>
  <c r="S285" i="1"/>
  <c r="S420" i="1" s="1"/>
  <c r="K285" i="1"/>
  <c r="AW284" i="1"/>
  <c r="AM284" i="1"/>
  <c r="AC284" i="1"/>
  <c r="X284" i="1"/>
  <c r="S284" i="1"/>
  <c r="S419" i="1" s="1"/>
  <c r="K284" i="1"/>
  <c r="AW283" i="1"/>
  <c r="AM283" i="1"/>
  <c r="AC283" i="1"/>
  <c r="S283" i="1"/>
  <c r="S418" i="1" s="1"/>
  <c r="K283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U417" i="1" s="1"/>
  <c r="T282" i="1"/>
  <c r="T417" i="1" s="1"/>
  <c r="S282" i="1"/>
  <c r="S417" i="1" s="1"/>
  <c r="K282" i="1"/>
  <c r="AW281" i="1"/>
  <c r="AM281" i="1"/>
  <c r="AC281" i="1"/>
  <c r="X281" i="1"/>
  <c r="S281" i="1"/>
  <c r="S416" i="1" s="1"/>
  <c r="K281" i="1"/>
  <c r="AW280" i="1"/>
  <c r="AM280" i="1"/>
  <c r="AC280" i="1"/>
  <c r="X280" i="1"/>
  <c r="S280" i="1"/>
  <c r="S415" i="1" s="1"/>
  <c r="K280" i="1"/>
  <c r="AW279" i="1"/>
  <c r="AM279" i="1"/>
  <c r="AC279" i="1"/>
  <c r="S279" i="1"/>
  <c r="S414" i="1" s="1"/>
  <c r="K279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U413" i="1" s="1"/>
  <c r="T278" i="1"/>
  <c r="T413" i="1" s="1"/>
  <c r="S278" i="1"/>
  <c r="S413" i="1" s="1"/>
  <c r="K278" i="1"/>
  <c r="AW277" i="1"/>
  <c r="AM277" i="1"/>
  <c r="AC277" i="1"/>
  <c r="X277" i="1"/>
  <c r="S277" i="1"/>
  <c r="S412" i="1" s="1"/>
  <c r="K277" i="1"/>
  <c r="AW276" i="1"/>
  <c r="AM276" i="1"/>
  <c r="AC276" i="1"/>
  <c r="X276" i="1"/>
  <c r="S276" i="1"/>
  <c r="S411" i="1" s="1"/>
  <c r="K276" i="1"/>
  <c r="AW275" i="1"/>
  <c r="AM275" i="1"/>
  <c r="AC275" i="1"/>
  <c r="X275" i="1"/>
  <c r="S275" i="1"/>
  <c r="S410" i="1" s="1"/>
  <c r="K275" i="1"/>
  <c r="AW274" i="1"/>
  <c r="AM274" i="1"/>
  <c r="AC274" i="1"/>
  <c r="X274" i="1"/>
  <c r="S274" i="1"/>
  <c r="S409" i="1" s="1"/>
  <c r="K274" i="1"/>
  <c r="AW273" i="1"/>
  <c r="AM273" i="1"/>
  <c r="AC273" i="1"/>
  <c r="X273" i="1"/>
  <c r="S273" i="1"/>
  <c r="S408" i="1" s="1"/>
  <c r="K273" i="1"/>
  <c r="AW272" i="1"/>
  <c r="AM272" i="1"/>
  <c r="AC272" i="1"/>
  <c r="X272" i="1"/>
  <c r="S272" i="1"/>
  <c r="S407" i="1" s="1"/>
  <c r="K272" i="1"/>
  <c r="K271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K270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K269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K268" i="1"/>
  <c r="Q267" i="1"/>
  <c r="K267" i="1"/>
  <c r="K266" i="1"/>
  <c r="K265" i="1"/>
  <c r="U264" i="1"/>
  <c r="T264" i="1"/>
  <c r="S264" i="1"/>
  <c r="R264" i="1"/>
  <c r="Q264" i="1"/>
  <c r="K264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K263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K262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K261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K260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K259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K258" i="1"/>
  <c r="AW257" i="1"/>
  <c r="AM257" i="1"/>
  <c r="AC257" i="1"/>
  <c r="S257" i="1"/>
  <c r="K257" i="1"/>
  <c r="K256" i="1"/>
  <c r="AW255" i="1"/>
  <c r="AM255" i="1"/>
  <c r="AC255" i="1"/>
  <c r="S255" i="1"/>
  <c r="K255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K254" i="1"/>
  <c r="AW253" i="1"/>
  <c r="AM253" i="1"/>
  <c r="AC253" i="1"/>
  <c r="S253" i="1"/>
  <c r="K253" i="1"/>
  <c r="K252" i="1"/>
  <c r="S251" i="1"/>
  <c r="K251" i="1"/>
  <c r="S250" i="1"/>
  <c r="K250" i="1"/>
  <c r="AW249" i="1"/>
  <c r="AM249" i="1"/>
  <c r="AC249" i="1"/>
  <c r="S249" i="1"/>
  <c r="K249" i="1"/>
  <c r="K248" i="1"/>
  <c r="AW247" i="1"/>
  <c r="AM247" i="1"/>
  <c r="AC247" i="1"/>
  <c r="S247" i="1"/>
  <c r="K247" i="1"/>
  <c r="AW246" i="1"/>
  <c r="AM246" i="1"/>
  <c r="AC246" i="1"/>
  <c r="S246" i="1"/>
  <c r="K246" i="1"/>
  <c r="K245" i="1"/>
  <c r="AW244" i="1"/>
  <c r="AM244" i="1"/>
  <c r="AC244" i="1"/>
  <c r="S244" i="1"/>
  <c r="K244" i="1"/>
  <c r="K243" i="1"/>
  <c r="K242" i="1"/>
  <c r="K241" i="1"/>
  <c r="K240" i="1"/>
  <c r="K239" i="1"/>
  <c r="AX238" i="1"/>
  <c r="AY238" i="1" s="1"/>
  <c r="AZ238" i="1" s="1"/>
  <c r="BA238" i="1" s="1"/>
  <c r="BB238" i="1" s="1"/>
  <c r="BC238" i="1" s="1"/>
  <c r="BD238" i="1" s="1"/>
  <c r="BE238" i="1" s="1"/>
  <c r="BF238" i="1" s="1"/>
  <c r="BG238" i="1" s="1"/>
  <c r="BH238" i="1" s="1"/>
  <c r="BI238" i="1" s="1"/>
  <c r="BJ238" i="1" s="1"/>
  <c r="BK238" i="1" s="1"/>
  <c r="BL238" i="1" s="1"/>
  <c r="BM238" i="1" s="1"/>
  <c r="BN238" i="1" s="1"/>
  <c r="BO238" i="1" s="1"/>
  <c r="BP238" i="1" s="1"/>
  <c r="BQ238" i="1" s="1"/>
  <c r="K238" i="1"/>
  <c r="K237" i="1"/>
  <c r="K236" i="1"/>
  <c r="K235" i="1"/>
  <c r="AX234" i="1"/>
  <c r="AY234" i="1" s="1"/>
  <c r="AZ234" i="1" s="1"/>
  <c r="BA234" i="1" s="1"/>
  <c r="BB234" i="1" s="1"/>
  <c r="BC234" i="1" s="1"/>
  <c r="BD234" i="1" s="1"/>
  <c r="BE234" i="1" s="1"/>
  <c r="BF234" i="1" s="1"/>
  <c r="BG234" i="1" s="1"/>
  <c r="BH234" i="1" s="1"/>
  <c r="BI234" i="1" s="1"/>
  <c r="BJ234" i="1" s="1"/>
  <c r="BK234" i="1" s="1"/>
  <c r="BL234" i="1" s="1"/>
  <c r="BM234" i="1" s="1"/>
  <c r="BN234" i="1" s="1"/>
  <c r="BO234" i="1" s="1"/>
  <c r="BP234" i="1" s="1"/>
  <c r="BQ234" i="1" s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AX213" i="1"/>
  <c r="AY213" i="1" s="1"/>
  <c r="AZ213" i="1" s="1"/>
  <c r="BA213" i="1" s="1"/>
  <c r="BB213" i="1" s="1"/>
  <c r="BC213" i="1" s="1"/>
  <c r="BD213" i="1" s="1"/>
  <c r="BE213" i="1" s="1"/>
  <c r="BF213" i="1" s="1"/>
  <c r="BG213" i="1" s="1"/>
  <c r="BH213" i="1" s="1"/>
  <c r="BI213" i="1" s="1"/>
  <c r="BJ213" i="1" s="1"/>
  <c r="BK213" i="1" s="1"/>
  <c r="BL213" i="1" s="1"/>
  <c r="BM213" i="1" s="1"/>
  <c r="BN213" i="1" s="1"/>
  <c r="BO213" i="1" s="1"/>
  <c r="BP213" i="1" s="1"/>
  <c r="BQ213" i="1" s="1"/>
  <c r="K213" i="1"/>
  <c r="K212" i="1"/>
  <c r="K211" i="1"/>
  <c r="K210" i="1"/>
  <c r="AX209" i="1"/>
  <c r="AY209" i="1" s="1"/>
  <c r="AZ209" i="1" s="1"/>
  <c r="BA209" i="1" s="1"/>
  <c r="BB209" i="1" s="1"/>
  <c r="BC209" i="1" s="1"/>
  <c r="BD209" i="1" s="1"/>
  <c r="BE209" i="1" s="1"/>
  <c r="BF209" i="1" s="1"/>
  <c r="BG209" i="1" s="1"/>
  <c r="BH209" i="1" s="1"/>
  <c r="BI209" i="1" s="1"/>
  <c r="BJ209" i="1" s="1"/>
  <c r="BK209" i="1" s="1"/>
  <c r="BL209" i="1" s="1"/>
  <c r="BM209" i="1" s="1"/>
  <c r="BN209" i="1" s="1"/>
  <c r="BO209" i="1" s="1"/>
  <c r="BP209" i="1" s="1"/>
  <c r="BQ209" i="1" s="1"/>
  <c r="K209" i="1"/>
  <c r="K208" i="1"/>
  <c r="K207" i="1"/>
  <c r="K206" i="1"/>
  <c r="K205" i="1"/>
  <c r="K204" i="1"/>
  <c r="K203" i="1"/>
  <c r="K202" i="1"/>
  <c r="K201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AW140" i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AV140" i="1"/>
  <c r="AV149" i="1" s="1"/>
  <c r="AV158" i="1" s="1"/>
  <c r="AV167" i="1" s="1"/>
  <c r="AV176" i="1" s="1"/>
  <c r="AU140" i="1"/>
  <c r="AU149" i="1" s="1"/>
  <c r="AU158" i="1" s="1"/>
  <c r="AU167" i="1" s="1"/>
  <c r="AU176" i="1" s="1"/>
  <c r="AT140" i="1"/>
  <c r="AT149" i="1" s="1"/>
  <c r="AT158" i="1" s="1"/>
  <c r="AT167" i="1" s="1"/>
  <c r="AT176" i="1" s="1"/>
  <c r="AS140" i="1"/>
  <c r="AS149" i="1" s="1"/>
  <c r="AS158" i="1" s="1"/>
  <c r="AS167" i="1" s="1"/>
  <c r="AS176" i="1" s="1"/>
  <c r="AR140" i="1"/>
  <c r="AR149" i="1" s="1"/>
  <c r="AR158" i="1" s="1"/>
  <c r="AR167" i="1" s="1"/>
  <c r="AR176" i="1" s="1"/>
  <c r="AQ140" i="1"/>
  <c r="AQ149" i="1" s="1"/>
  <c r="AQ158" i="1" s="1"/>
  <c r="AQ167" i="1" s="1"/>
  <c r="AQ176" i="1" s="1"/>
  <c r="AP140" i="1"/>
  <c r="AP149" i="1" s="1"/>
  <c r="AP158" i="1" s="1"/>
  <c r="AP167" i="1" s="1"/>
  <c r="AP176" i="1" s="1"/>
  <c r="AO140" i="1"/>
  <c r="AO149" i="1" s="1"/>
  <c r="AO158" i="1" s="1"/>
  <c r="AO167" i="1" s="1"/>
  <c r="AO176" i="1" s="1"/>
  <c r="AN140" i="1"/>
  <c r="AN149" i="1" s="1"/>
  <c r="AN158" i="1" s="1"/>
  <c r="AN167" i="1" s="1"/>
  <c r="AN176" i="1" s="1"/>
  <c r="AM140" i="1"/>
  <c r="AM149" i="1" s="1"/>
  <c r="AM158" i="1" s="1"/>
  <c r="AM167" i="1" s="1"/>
  <c r="AM176" i="1" s="1"/>
  <c r="AL140" i="1"/>
  <c r="AL149" i="1" s="1"/>
  <c r="AL158" i="1" s="1"/>
  <c r="AL167" i="1" s="1"/>
  <c r="AL176" i="1" s="1"/>
  <c r="AK140" i="1"/>
  <c r="AK149" i="1" s="1"/>
  <c r="AK158" i="1" s="1"/>
  <c r="AK167" i="1" s="1"/>
  <c r="AK176" i="1" s="1"/>
  <c r="AJ140" i="1"/>
  <c r="AJ149" i="1" s="1"/>
  <c r="AJ158" i="1" s="1"/>
  <c r="AJ167" i="1" s="1"/>
  <c r="AJ176" i="1" s="1"/>
  <c r="AI140" i="1"/>
  <c r="AI149" i="1" s="1"/>
  <c r="AI158" i="1" s="1"/>
  <c r="AI167" i="1" s="1"/>
  <c r="AI176" i="1" s="1"/>
  <c r="AH140" i="1"/>
  <c r="AH149" i="1" s="1"/>
  <c r="AH158" i="1" s="1"/>
  <c r="AH167" i="1" s="1"/>
  <c r="AH176" i="1" s="1"/>
  <c r="AG140" i="1"/>
  <c r="AG149" i="1" s="1"/>
  <c r="AG158" i="1" s="1"/>
  <c r="AG167" i="1" s="1"/>
  <c r="AG176" i="1" s="1"/>
  <c r="AF140" i="1"/>
  <c r="AF149" i="1" s="1"/>
  <c r="AF158" i="1" s="1"/>
  <c r="AF167" i="1" s="1"/>
  <c r="AF176" i="1" s="1"/>
  <c r="AE140" i="1"/>
  <c r="AE149" i="1" s="1"/>
  <c r="AE158" i="1" s="1"/>
  <c r="AE167" i="1" s="1"/>
  <c r="AE176" i="1" s="1"/>
  <c r="AD140" i="1"/>
  <c r="AD149" i="1" s="1"/>
  <c r="AD158" i="1" s="1"/>
  <c r="AD167" i="1" s="1"/>
  <c r="AD176" i="1" s="1"/>
  <c r="AC140" i="1"/>
  <c r="AC149" i="1" s="1"/>
  <c r="AC158" i="1" s="1"/>
  <c r="AC167" i="1" s="1"/>
  <c r="AC176" i="1" s="1"/>
  <c r="AB140" i="1"/>
  <c r="AB149" i="1" s="1"/>
  <c r="AB158" i="1" s="1"/>
  <c r="AB167" i="1" s="1"/>
  <c r="AB176" i="1" s="1"/>
  <c r="AA140" i="1"/>
  <c r="AA149" i="1" s="1"/>
  <c r="AA158" i="1" s="1"/>
  <c r="AA167" i="1" s="1"/>
  <c r="AA176" i="1" s="1"/>
  <c r="Z140" i="1"/>
  <c r="Z149" i="1" s="1"/>
  <c r="Z158" i="1" s="1"/>
  <c r="Z167" i="1" s="1"/>
  <c r="Z176" i="1" s="1"/>
  <c r="Y140" i="1"/>
  <c r="Y149" i="1" s="1"/>
  <c r="Y158" i="1" s="1"/>
  <c r="Y167" i="1" s="1"/>
  <c r="Y176" i="1" s="1"/>
  <c r="X140" i="1"/>
  <c r="X149" i="1" s="1"/>
  <c r="X158" i="1" s="1"/>
  <c r="X167" i="1" s="1"/>
  <c r="X176" i="1" s="1"/>
  <c r="W140" i="1"/>
  <c r="W149" i="1" s="1"/>
  <c r="W158" i="1" s="1"/>
  <c r="W167" i="1" s="1"/>
  <c r="W176" i="1" s="1"/>
  <c r="V140" i="1"/>
  <c r="V149" i="1" s="1"/>
  <c r="V158" i="1" s="1"/>
  <c r="V167" i="1" s="1"/>
  <c r="V176" i="1" s="1"/>
  <c r="U140" i="1"/>
  <c r="U149" i="1" s="1"/>
  <c r="U158" i="1" s="1"/>
  <c r="U167" i="1" s="1"/>
  <c r="U176" i="1" s="1"/>
  <c r="T140" i="1"/>
  <c r="T149" i="1" s="1"/>
  <c r="T158" i="1" s="1"/>
  <c r="T167" i="1" s="1"/>
  <c r="T176" i="1" s="1"/>
  <c r="S140" i="1"/>
  <c r="S149" i="1" s="1"/>
  <c r="S158" i="1" s="1"/>
  <c r="S167" i="1" s="1"/>
  <c r="S176" i="1" s="1"/>
  <c r="R140" i="1"/>
  <c r="R149" i="1" s="1"/>
  <c r="R158" i="1" s="1"/>
  <c r="R167" i="1" s="1"/>
  <c r="R176" i="1" s="1"/>
  <c r="Q140" i="1"/>
  <c r="Q149" i="1" s="1"/>
  <c r="Q158" i="1" s="1"/>
  <c r="Q167" i="1" s="1"/>
  <c r="Q176" i="1" s="1"/>
  <c r="K140" i="1"/>
  <c r="K139" i="1"/>
  <c r="AW138" i="1"/>
  <c r="AW337" i="1" s="1"/>
  <c r="AV138" i="1"/>
  <c r="AV337" i="1" s="1"/>
  <c r="AU138" i="1"/>
  <c r="AT138" i="1"/>
  <c r="AT337" i="1" s="1"/>
  <c r="AS138" i="1"/>
  <c r="AR138" i="1"/>
  <c r="AQ138" i="1"/>
  <c r="AQ337" i="1" s="1"/>
  <c r="AP138" i="1"/>
  <c r="AP337" i="1" s="1"/>
  <c r="AO138" i="1"/>
  <c r="AO337" i="1" s="1"/>
  <c r="AN138" i="1"/>
  <c r="AN337" i="1" s="1"/>
  <c r="AM138" i="1"/>
  <c r="AL138" i="1"/>
  <c r="AK138" i="1"/>
  <c r="AJ138" i="1"/>
  <c r="AI138" i="1"/>
  <c r="AI337" i="1" s="1"/>
  <c r="AH138" i="1"/>
  <c r="AH337" i="1" s="1"/>
  <c r="AG138" i="1"/>
  <c r="AG337" i="1" s="1"/>
  <c r="AF138" i="1"/>
  <c r="AF337" i="1" s="1"/>
  <c r="AE138" i="1"/>
  <c r="AD138" i="1"/>
  <c r="AD337" i="1" s="1"/>
  <c r="AC138" i="1"/>
  <c r="AB138" i="1"/>
  <c r="AA138" i="1"/>
  <c r="AA337" i="1" s="1"/>
  <c r="Z138" i="1"/>
  <c r="Z337" i="1" s="1"/>
  <c r="Y138" i="1"/>
  <c r="Y337" i="1" s="1"/>
  <c r="X138" i="1"/>
  <c r="X337" i="1" s="1"/>
  <c r="W138" i="1"/>
  <c r="V138" i="1"/>
  <c r="V337" i="1" s="1"/>
  <c r="U138" i="1"/>
  <c r="T138" i="1"/>
  <c r="S138" i="1"/>
  <c r="S337" i="1" s="1"/>
  <c r="R138" i="1"/>
  <c r="R337" i="1" s="1"/>
  <c r="Q138" i="1"/>
  <c r="Q337" i="1" s="1"/>
  <c r="K138" i="1"/>
  <c r="AW137" i="1"/>
  <c r="AW336" i="1" s="1"/>
  <c r="AM137" i="1"/>
  <c r="AC137" i="1"/>
  <c r="S137" i="1"/>
  <c r="K137" i="1"/>
  <c r="K136" i="1"/>
  <c r="AW135" i="1"/>
  <c r="AM135" i="1"/>
  <c r="AC135" i="1"/>
  <c r="AC334" i="1" s="1"/>
  <c r="S135" i="1"/>
  <c r="S334" i="1" s="1"/>
  <c r="K135" i="1"/>
  <c r="K134" i="1"/>
  <c r="AW133" i="1"/>
  <c r="AW332" i="1" s="1"/>
  <c r="AM133" i="1"/>
  <c r="AM332" i="1" s="1"/>
  <c r="AC133" i="1"/>
  <c r="S133" i="1"/>
  <c r="K133" i="1"/>
  <c r="AW132" i="1"/>
  <c r="AM132" i="1"/>
  <c r="AM331" i="1" s="1"/>
  <c r="AC132" i="1"/>
  <c r="AC331" i="1" s="1"/>
  <c r="S132" i="1"/>
  <c r="K132" i="1"/>
  <c r="AX131" i="1"/>
  <c r="AY131" i="1" s="1"/>
  <c r="AZ131" i="1" s="1"/>
  <c r="BA131" i="1" s="1"/>
  <c r="BB131" i="1" s="1"/>
  <c r="BC131" i="1" s="1"/>
  <c r="BD131" i="1" s="1"/>
  <c r="BE131" i="1" s="1"/>
  <c r="BF131" i="1" s="1"/>
  <c r="BG131" i="1" s="1"/>
  <c r="BH131" i="1" s="1"/>
  <c r="BI131" i="1" s="1"/>
  <c r="BJ131" i="1" s="1"/>
  <c r="BK131" i="1" s="1"/>
  <c r="BL131" i="1" s="1"/>
  <c r="BM131" i="1" s="1"/>
  <c r="BN131" i="1" s="1"/>
  <c r="BO131" i="1" s="1"/>
  <c r="BP131" i="1" s="1"/>
  <c r="BQ131" i="1" s="1"/>
  <c r="K131" i="1"/>
  <c r="AW130" i="1"/>
  <c r="AW329" i="1" s="1"/>
  <c r="AM130" i="1"/>
  <c r="AC130" i="1"/>
  <c r="AC329" i="1" s="1"/>
  <c r="S130" i="1"/>
  <c r="S329" i="1" s="1"/>
  <c r="K130" i="1"/>
  <c r="AX129" i="1"/>
  <c r="AX328" i="1" s="1"/>
  <c r="AX453" i="1" s="1"/>
  <c r="K129" i="1"/>
  <c r="AX128" i="1"/>
  <c r="AX327" i="1" s="1"/>
  <c r="AN128" i="1"/>
  <c r="AN327" i="1" s="1"/>
  <c r="AD128" i="1"/>
  <c r="T128" i="1"/>
  <c r="U128" i="1" s="1"/>
  <c r="R128" i="1"/>
  <c r="R327" i="1" s="1"/>
  <c r="K128" i="1"/>
  <c r="AW127" i="1"/>
  <c r="AW326" i="1" s="1"/>
  <c r="AM127" i="1"/>
  <c r="AM326" i="1" s="1"/>
  <c r="AM451" i="1" s="1"/>
  <c r="AC127" i="1"/>
  <c r="AC326" i="1" s="1"/>
  <c r="AC451" i="1" s="1"/>
  <c r="S127" i="1"/>
  <c r="S326" i="1" s="1"/>
  <c r="K127" i="1"/>
  <c r="AX126" i="1"/>
  <c r="AX325" i="1" s="1"/>
  <c r="AN126" i="1"/>
  <c r="AN325" i="1" s="1"/>
  <c r="AD126" i="1"/>
  <c r="T126" i="1"/>
  <c r="R126" i="1"/>
  <c r="R325" i="1" s="1"/>
  <c r="K126" i="1"/>
  <c r="AW125" i="1"/>
  <c r="AM125" i="1"/>
  <c r="AM324" i="1" s="1"/>
  <c r="AC125" i="1"/>
  <c r="AC324" i="1" s="1"/>
  <c r="S125" i="1"/>
  <c r="S324" i="1" s="1"/>
  <c r="K125" i="1"/>
  <c r="AX124" i="1"/>
  <c r="AX323" i="1" s="1"/>
  <c r="AN124" i="1"/>
  <c r="AN323" i="1" s="1"/>
  <c r="AD124" i="1"/>
  <c r="T124" i="1"/>
  <c r="R124" i="1"/>
  <c r="R323" i="1" s="1"/>
  <c r="K124" i="1"/>
  <c r="AX123" i="1"/>
  <c r="AN123" i="1"/>
  <c r="AO123" i="1" s="1"/>
  <c r="AD123" i="1"/>
  <c r="AD322" i="1" s="1"/>
  <c r="T123" i="1"/>
  <c r="R123" i="1"/>
  <c r="K123" i="1"/>
  <c r="K122" i="1"/>
  <c r="K121" i="1"/>
  <c r="K120" i="1"/>
  <c r="K119" i="1"/>
  <c r="AW118" i="1"/>
  <c r="AW317" i="1" s="1"/>
  <c r="AC118" i="1"/>
  <c r="AC317" i="1" s="1"/>
  <c r="T118" i="1"/>
  <c r="T317" i="1" s="1"/>
  <c r="S118" i="1"/>
  <c r="S317" i="1" s="1"/>
  <c r="R118" i="1"/>
  <c r="R317" i="1" s="1"/>
  <c r="Q118" i="1"/>
  <c r="Q317" i="1" s="1"/>
  <c r="K118" i="1"/>
  <c r="AX117" i="1"/>
  <c r="AY117" i="1" s="1"/>
  <c r="AZ117" i="1" s="1"/>
  <c r="BA117" i="1" s="1"/>
  <c r="BB117" i="1" s="1"/>
  <c r="BC117" i="1" s="1"/>
  <c r="BD117" i="1" s="1"/>
  <c r="BE117" i="1" s="1"/>
  <c r="BF117" i="1" s="1"/>
  <c r="BG117" i="1" s="1"/>
  <c r="BH117" i="1" s="1"/>
  <c r="BI117" i="1" s="1"/>
  <c r="BJ117" i="1" s="1"/>
  <c r="BK117" i="1" s="1"/>
  <c r="BL117" i="1" s="1"/>
  <c r="BM117" i="1" s="1"/>
  <c r="BN117" i="1" s="1"/>
  <c r="BO117" i="1" s="1"/>
  <c r="BP117" i="1" s="1"/>
  <c r="BQ117" i="1" s="1"/>
  <c r="K117" i="1"/>
  <c r="AX116" i="1"/>
  <c r="AY116" i="1" s="1"/>
  <c r="AZ116" i="1" s="1"/>
  <c r="BA116" i="1" s="1"/>
  <c r="BB116" i="1" s="1"/>
  <c r="BC116" i="1" s="1"/>
  <c r="BD116" i="1" s="1"/>
  <c r="BE116" i="1" s="1"/>
  <c r="BF116" i="1" s="1"/>
  <c r="BG116" i="1" s="1"/>
  <c r="BH116" i="1" s="1"/>
  <c r="BI116" i="1" s="1"/>
  <c r="BJ116" i="1" s="1"/>
  <c r="BK116" i="1" s="1"/>
  <c r="BL116" i="1" s="1"/>
  <c r="BM116" i="1" s="1"/>
  <c r="BN116" i="1" s="1"/>
  <c r="BO116" i="1" s="1"/>
  <c r="BP116" i="1" s="1"/>
  <c r="BQ116" i="1" s="1"/>
  <c r="K116" i="1"/>
  <c r="AX115" i="1"/>
  <c r="AY115" i="1" s="1"/>
  <c r="AZ115" i="1" s="1"/>
  <c r="BA115" i="1" s="1"/>
  <c r="BB115" i="1" s="1"/>
  <c r="BC115" i="1" s="1"/>
  <c r="BD115" i="1" s="1"/>
  <c r="BE115" i="1" s="1"/>
  <c r="BF115" i="1" s="1"/>
  <c r="BG115" i="1" s="1"/>
  <c r="BH115" i="1" s="1"/>
  <c r="BI115" i="1" s="1"/>
  <c r="BJ115" i="1" s="1"/>
  <c r="BK115" i="1" s="1"/>
  <c r="BL115" i="1" s="1"/>
  <c r="BM115" i="1" s="1"/>
  <c r="BN115" i="1" s="1"/>
  <c r="BO115" i="1" s="1"/>
  <c r="BP115" i="1" s="1"/>
  <c r="BQ115" i="1" s="1"/>
  <c r="K115" i="1"/>
  <c r="AW114" i="1"/>
  <c r="AV114" i="1"/>
  <c r="AV313" i="1" s="1"/>
  <c r="AU114" i="1"/>
  <c r="AU313" i="1" s="1"/>
  <c r="AT114" i="1"/>
  <c r="AT313" i="1" s="1"/>
  <c r="AS114" i="1"/>
  <c r="AS313" i="1" s="1"/>
  <c r="AR114" i="1"/>
  <c r="AR313" i="1" s="1"/>
  <c r="AQ114" i="1"/>
  <c r="AQ313" i="1" s="1"/>
  <c r="AP114" i="1"/>
  <c r="AP313" i="1" s="1"/>
  <c r="AO114" i="1"/>
  <c r="AO313" i="1" s="1"/>
  <c r="AN114" i="1"/>
  <c r="AN313" i="1" s="1"/>
  <c r="AM114" i="1"/>
  <c r="AM313" i="1" s="1"/>
  <c r="AL114" i="1"/>
  <c r="AL313" i="1" s="1"/>
  <c r="AK114" i="1"/>
  <c r="AK313" i="1" s="1"/>
  <c r="AJ114" i="1"/>
  <c r="AJ313" i="1" s="1"/>
  <c r="AI114" i="1"/>
  <c r="AI313" i="1" s="1"/>
  <c r="AH114" i="1"/>
  <c r="AH313" i="1" s="1"/>
  <c r="AG114" i="1"/>
  <c r="AG313" i="1" s="1"/>
  <c r="AF114" i="1"/>
  <c r="AF313" i="1" s="1"/>
  <c r="AE114" i="1"/>
  <c r="AE313" i="1" s="1"/>
  <c r="AD114" i="1"/>
  <c r="AD313" i="1" s="1"/>
  <c r="AC114" i="1"/>
  <c r="AC313" i="1" s="1"/>
  <c r="AB114" i="1"/>
  <c r="AB313" i="1" s="1"/>
  <c r="AA114" i="1"/>
  <c r="AA313" i="1" s="1"/>
  <c r="Z114" i="1"/>
  <c r="Z313" i="1" s="1"/>
  <c r="Y114" i="1"/>
  <c r="Y313" i="1" s="1"/>
  <c r="X114" i="1"/>
  <c r="X313" i="1" s="1"/>
  <c r="W114" i="1"/>
  <c r="W313" i="1" s="1"/>
  <c r="V114" i="1"/>
  <c r="V313" i="1" s="1"/>
  <c r="K114" i="1"/>
  <c r="K113" i="1"/>
  <c r="K112" i="1"/>
  <c r="K111" i="1"/>
  <c r="K110" i="1"/>
  <c r="K109" i="1"/>
  <c r="K108" i="1"/>
  <c r="K107" i="1"/>
  <c r="K106" i="1"/>
  <c r="K105" i="1"/>
  <c r="T104" i="1"/>
  <c r="T303" i="1" s="1"/>
  <c r="S104" i="1"/>
  <c r="S303" i="1" s="1"/>
  <c r="R104" i="1"/>
  <c r="R303" i="1" s="1"/>
  <c r="Q104" i="1"/>
  <c r="Q438" i="1" s="1"/>
  <c r="K104" i="1"/>
  <c r="AX103" i="1"/>
  <c r="AN103" i="1"/>
  <c r="AN302" i="1" s="1"/>
  <c r="AD103" i="1"/>
  <c r="AD302" i="1" s="1"/>
  <c r="R103" i="1"/>
  <c r="K103" i="1"/>
  <c r="K102" i="1"/>
  <c r="AX101" i="1"/>
  <c r="AX435" i="1" s="1"/>
  <c r="AN101" i="1"/>
  <c r="AN300" i="1" s="1"/>
  <c r="AD101" i="1"/>
  <c r="AD300" i="1" s="1"/>
  <c r="T101" i="1"/>
  <c r="R101" i="1"/>
  <c r="Q101" i="1" s="1"/>
  <c r="Q300" i="1" s="1"/>
  <c r="K101" i="1"/>
  <c r="AX100" i="1"/>
  <c r="AX434" i="1" s="1"/>
  <c r="AN100" i="1"/>
  <c r="AD100" i="1"/>
  <c r="AE100" i="1" s="1"/>
  <c r="AE434" i="1" s="1"/>
  <c r="T100" i="1"/>
  <c r="T434" i="1" s="1"/>
  <c r="R100" i="1"/>
  <c r="K100" i="1"/>
  <c r="AX99" i="1"/>
  <c r="AN99" i="1"/>
  <c r="AN433" i="1" s="1"/>
  <c r="AD99" i="1"/>
  <c r="T99" i="1"/>
  <c r="U99" i="1" s="1"/>
  <c r="R99" i="1"/>
  <c r="Q99" i="1" s="1"/>
  <c r="Q298" i="1" s="1"/>
  <c r="K99" i="1"/>
  <c r="AX98" i="1"/>
  <c r="AX297" i="1" s="1"/>
  <c r="AN98" i="1"/>
  <c r="AD98" i="1"/>
  <c r="T98" i="1"/>
  <c r="T297" i="1" s="1"/>
  <c r="R98" i="1"/>
  <c r="R432" i="1" s="1"/>
  <c r="K98" i="1"/>
  <c r="AX97" i="1"/>
  <c r="AY97" i="1" s="1"/>
  <c r="AN97" i="1"/>
  <c r="AD97" i="1"/>
  <c r="AD296" i="1" s="1"/>
  <c r="T97" i="1"/>
  <c r="R97" i="1"/>
  <c r="Q97" i="1" s="1"/>
  <c r="Q296" i="1" s="1"/>
  <c r="K97" i="1"/>
  <c r="AX96" i="1"/>
  <c r="AX295" i="1" s="1"/>
  <c r="AN96" i="1"/>
  <c r="AN295" i="1" s="1"/>
  <c r="AD96" i="1"/>
  <c r="AD295" i="1" s="1"/>
  <c r="T96" i="1"/>
  <c r="R96" i="1"/>
  <c r="R295" i="1" s="1"/>
  <c r="R430" i="1" s="1"/>
  <c r="K96" i="1"/>
  <c r="AX95" i="1"/>
  <c r="AX294" i="1" s="1"/>
  <c r="R95" i="1"/>
  <c r="R294" i="1" s="1"/>
  <c r="R429" i="1" s="1"/>
  <c r="K95" i="1"/>
  <c r="AX94" i="1"/>
  <c r="AN94" i="1"/>
  <c r="AN293" i="1" s="1"/>
  <c r="AD94" i="1"/>
  <c r="Y94" i="1"/>
  <c r="Y293" i="1" s="1"/>
  <c r="T94" i="1"/>
  <c r="R94" i="1"/>
  <c r="R293" i="1" s="1"/>
  <c r="R428" i="1" s="1"/>
  <c r="K94" i="1"/>
  <c r="AX93" i="1"/>
  <c r="AX292" i="1" s="1"/>
  <c r="AN93" i="1"/>
  <c r="AD93" i="1"/>
  <c r="AD292" i="1" s="1"/>
  <c r="Y93" i="1"/>
  <c r="T93" i="1"/>
  <c r="T292" i="1" s="1"/>
  <c r="T427" i="1" s="1"/>
  <c r="R93" i="1"/>
  <c r="R292" i="1" s="1"/>
  <c r="R427" i="1" s="1"/>
  <c r="K93" i="1"/>
  <c r="AX92" i="1"/>
  <c r="AN92" i="1"/>
  <c r="AN291" i="1" s="1"/>
  <c r="AD92" i="1"/>
  <c r="AD291" i="1" s="1"/>
  <c r="Y92" i="1"/>
  <c r="Y291" i="1" s="1"/>
  <c r="T92" i="1"/>
  <c r="R92" i="1"/>
  <c r="K92" i="1"/>
  <c r="AX91" i="1"/>
  <c r="AX290" i="1" s="1"/>
  <c r="AN91" i="1"/>
  <c r="AD91" i="1"/>
  <c r="AD290" i="1" s="1"/>
  <c r="T91" i="1"/>
  <c r="R91" i="1"/>
  <c r="K91" i="1"/>
  <c r="AX90" i="1"/>
  <c r="R90" i="1"/>
  <c r="K90" i="1"/>
  <c r="AX89" i="1"/>
  <c r="AX288" i="1" s="1"/>
  <c r="AN89" i="1"/>
  <c r="AN288" i="1" s="1"/>
  <c r="AD89" i="1"/>
  <c r="Y89" i="1"/>
  <c r="T89" i="1"/>
  <c r="T288" i="1" s="1"/>
  <c r="T423" i="1" s="1"/>
  <c r="R89" i="1"/>
  <c r="K89" i="1"/>
  <c r="AX88" i="1"/>
  <c r="AN88" i="1"/>
  <c r="AN287" i="1" s="1"/>
  <c r="AD88" i="1"/>
  <c r="AD287" i="1" s="1"/>
  <c r="Y88" i="1"/>
  <c r="T88" i="1"/>
  <c r="T287" i="1" s="1"/>
  <c r="T422" i="1" s="1"/>
  <c r="R88" i="1"/>
  <c r="R287" i="1" s="1"/>
  <c r="R422" i="1" s="1"/>
  <c r="K88" i="1"/>
  <c r="AX87" i="1"/>
  <c r="AX286" i="1" s="1"/>
  <c r="AN87" i="1"/>
  <c r="AN286" i="1" s="1"/>
  <c r="AD87" i="1"/>
  <c r="AD286" i="1" s="1"/>
  <c r="Y87" i="1"/>
  <c r="T87" i="1"/>
  <c r="T286" i="1" s="1"/>
  <c r="T421" i="1" s="1"/>
  <c r="R87" i="1"/>
  <c r="R286" i="1" s="1"/>
  <c r="R421" i="1" s="1"/>
  <c r="K87" i="1"/>
  <c r="AX86" i="1"/>
  <c r="AX285" i="1" s="1"/>
  <c r="AN86" i="1"/>
  <c r="AN285" i="1" s="1"/>
  <c r="AD86" i="1"/>
  <c r="AD285" i="1" s="1"/>
  <c r="Y86" i="1"/>
  <c r="Y285" i="1" s="1"/>
  <c r="T86" i="1"/>
  <c r="T285" i="1" s="1"/>
  <c r="T420" i="1" s="1"/>
  <c r="R86" i="1"/>
  <c r="R285" i="1" s="1"/>
  <c r="R420" i="1" s="1"/>
  <c r="K86" i="1"/>
  <c r="AX85" i="1"/>
  <c r="AX284" i="1" s="1"/>
  <c r="AN85" i="1"/>
  <c r="AN284" i="1" s="1"/>
  <c r="AD85" i="1"/>
  <c r="AD284" i="1" s="1"/>
  <c r="Y85" i="1"/>
  <c r="Y284" i="1" s="1"/>
  <c r="T85" i="1"/>
  <c r="T284" i="1" s="1"/>
  <c r="T419" i="1" s="1"/>
  <c r="R85" i="1"/>
  <c r="R284" i="1" s="1"/>
  <c r="R419" i="1" s="1"/>
  <c r="K85" i="1"/>
  <c r="AX84" i="1"/>
  <c r="AX283" i="1" s="1"/>
  <c r="AN84" i="1"/>
  <c r="AN283" i="1" s="1"/>
  <c r="AD84" i="1"/>
  <c r="AD283" i="1" s="1"/>
  <c r="T84" i="1"/>
  <c r="T283" i="1" s="1"/>
  <c r="T418" i="1" s="1"/>
  <c r="R84" i="1"/>
  <c r="R283" i="1" s="1"/>
  <c r="R418" i="1" s="1"/>
  <c r="K84" i="1"/>
  <c r="AX83" i="1"/>
  <c r="AX282" i="1" s="1"/>
  <c r="R83" i="1"/>
  <c r="R282" i="1" s="1"/>
  <c r="R417" i="1" s="1"/>
  <c r="K83" i="1"/>
  <c r="AX82" i="1"/>
  <c r="AX281" i="1" s="1"/>
  <c r="AN82" i="1"/>
  <c r="AD82" i="1"/>
  <c r="AD281" i="1" s="1"/>
  <c r="Y82" i="1"/>
  <c r="Y281" i="1" s="1"/>
  <c r="T82" i="1"/>
  <c r="T281" i="1" s="1"/>
  <c r="T416" i="1" s="1"/>
  <c r="R82" i="1"/>
  <c r="R281" i="1" s="1"/>
  <c r="R416" i="1" s="1"/>
  <c r="K82" i="1"/>
  <c r="AX81" i="1"/>
  <c r="AX280" i="1" s="1"/>
  <c r="AN81" i="1"/>
  <c r="AN280" i="1" s="1"/>
  <c r="AD81" i="1"/>
  <c r="AD280" i="1" s="1"/>
  <c r="Y81" i="1"/>
  <c r="Y280" i="1" s="1"/>
  <c r="T81" i="1"/>
  <c r="T280" i="1" s="1"/>
  <c r="T415" i="1" s="1"/>
  <c r="R81" i="1"/>
  <c r="R280" i="1" s="1"/>
  <c r="R415" i="1" s="1"/>
  <c r="K81" i="1"/>
  <c r="AX80" i="1"/>
  <c r="AX279" i="1" s="1"/>
  <c r="AN80" i="1"/>
  <c r="AN279" i="1" s="1"/>
  <c r="AD80" i="1"/>
  <c r="AD279" i="1" s="1"/>
  <c r="T80" i="1"/>
  <c r="R80" i="1"/>
  <c r="K80" i="1"/>
  <c r="AX79" i="1"/>
  <c r="AX278" i="1" s="1"/>
  <c r="R79" i="1"/>
  <c r="R278" i="1" s="1"/>
  <c r="R413" i="1" s="1"/>
  <c r="K79" i="1"/>
  <c r="AX78" i="1"/>
  <c r="AX277" i="1" s="1"/>
  <c r="AN78" i="1"/>
  <c r="AN277" i="1" s="1"/>
  <c r="AD78" i="1"/>
  <c r="Y78" i="1"/>
  <c r="Y277" i="1" s="1"/>
  <c r="T78" i="1"/>
  <c r="R78" i="1"/>
  <c r="K78" i="1"/>
  <c r="AX77" i="1"/>
  <c r="AX276" i="1" s="1"/>
  <c r="AN77" i="1"/>
  <c r="AD77" i="1"/>
  <c r="AD276" i="1" s="1"/>
  <c r="Y77" i="1"/>
  <c r="Y276" i="1" s="1"/>
  <c r="T77" i="1"/>
  <c r="T276" i="1" s="1"/>
  <c r="T411" i="1" s="1"/>
  <c r="R77" i="1"/>
  <c r="R276" i="1" s="1"/>
  <c r="R411" i="1" s="1"/>
  <c r="K77" i="1"/>
  <c r="AX76" i="1"/>
  <c r="AN76" i="1"/>
  <c r="AN275" i="1" s="1"/>
  <c r="AD76" i="1"/>
  <c r="AD275" i="1" s="1"/>
  <c r="Y76" i="1"/>
  <c r="T76" i="1"/>
  <c r="T275" i="1" s="1"/>
  <c r="T410" i="1" s="1"/>
  <c r="R76" i="1"/>
  <c r="K76" i="1"/>
  <c r="AX75" i="1"/>
  <c r="AX274" i="1" s="1"/>
  <c r="AN75" i="1"/>
  <c r="AN274" i="1" s="1"/>
  <c r="AD75" i="1"/>
  <c r="Y75" i="1"/>
  <c r="Y274" i="1" s="1"/>
  <c r="T75" i="1"/>
  <c r="R75" i="1"/>
  <c r="R274" i="1" s="1"/>
  <c r="R409" i="1" s="1"/>
  <c r="K75" i="1"/>
  <c r="AX74" i="1"/>
  <c r="AN74" i="1"/>
  <c r="AD74" i="1"/>
  <c r="AD273" i="1" s="1"/>
  <c r="Y74" i="1"/>
  <c r="T74" i="1"/>
  <c r="T273" i="1" s="1"/>
  <c r="T408" i="1" s="1"/>
  <c r="R74" i="1"/>
  <c r="R273" i="1" s="1"/>
  <c r="R408" i="1" s="1"/>
  <c r="K74" i="1"/>
  <c r="AX73" i="1"/>
  <c r="AN73" i="1"/>
  <c r="AN272" i="1" s="1"/>
  <c r="AD73" i="1"/>
  <c r="AD272" i="1" s="1"/>
  <c r="Y73" i="1"/>
  <c r="Y272" i="1" s="1"/>
  <c r="T73" i="1"/>
  <c r="T272" i="1" s="1"/>
  <c r="T407" i="1" s="1"/>
  <c r="R73" i="1"/>
  <c r="R272" i="1" s="1"/>
  <c r="R407" i="1" s="1"/>
  <c r="K73" i="1"/>
  <c r="P72" i="1"/>
  <c r="K72" i="1"/>
  <c r="AX71" i="1"/>
  <c r="AX270" i="1" s="1"/>
  <c r="K71" i="1"/>
  <c r="AX70" i="1"/>
  <c r="K70" i="1"/>
  <c r="AX69" i="1"/>
  <c r="K69" i="1"/>
  <c r="R68" i="1"/>
  <c r="R267" i="1" s="1"/>
  <c r="K68" i="1"/>
  <c r="K67" i="1"/>
  <c r="K66" i="1"/>
  <c r="AW65" i="1"/>
  <c r="AW264" i="1" s="1"/>
  <c r="AV65" i="1"/>
  <c r="AV264" i="1" s="1"/>
  <c r="AU65" i="1"/>
  <c r="AU264" i="1" s="1"/>
  <c r="AT65" i="1"/>
  <c r="AT264" i="1" s="1"/>
  <c r="AS65" i="1"/>
  <c r="AS264" i="1" s="1"/>
  <c r="AR65" i="1"/>
  <c r="AR264" i="1" s="1"/>
  <c r="AQ65" i="1"/>
  <c r="AQ264" i="1" s="1"/>
  <c r="AP65" i="1"/>
  <c r="AP264" i="1" s="1"/>
  <c r="AO65" i="1"/>
  <c r="AO264" i="1" s="1"/>
  <c r="AN65" i="1"/>
  <c r="AN264" i="1" s="1"/>
  <c r="AM65" i="1"/>
  <c r="AM264" i="1" s="1"/>
  <c r="AL65" i="1"/>
  <c r="AL264" i="1" s="1"/>
  <c r="AK65" i="1"/>
  <c r="AK264" i="1" s="1"/>
  <c r="AJ65" i="1"/>
  <c r="AJ264" i="1" s="1"/>
  <c r="AI65" i="1"/>
  <c r="AI264" i="1" s="1"/>
  <c r="AH65" i="1"/>
  <c r="AH264" i="1" s="1"/>
  <c r="AG65" i="1"/>
  <c r="AG264" i="1" s="1"/>
  <c r="AF65" i="1"/>
  <c r="AF264" i="1" s="1"/>
  <c r="AE65" i="1"/>
  <c r="AE264" i="1" s="1"/>
  <c r="AD65" i="1"/>
  <c r="AD264" i="1" s="1"/>
  <c r="AC65" i="1"/>
  <c r="AC264" i="1" s="1"/>
  <c r="AB65" i="1"/>
  <c r="AB264" i="1" s="1"/>
  <c r="AA65" i="1"/>
  <c r="AA264" i="1" s="1"/>
  <c r="Z65" i="1"/>
  <c r="Z264" i="1" s="1"/>
  <c r="Y65" i="1"/>
  <c r="Y264" i="1" s="1"/>
  <c r="X65" i="1"/>
  <c r="X264" i="1" s="1"/>
  <c r="W65" i="1"/>
  <c r="W264" i="1" s="1"/>
  <c r="V65" i="1"/>
  <c r="V264" i="1" s="1"/>
  <c r="K65" i="1"/>
  <c r="AX64" i="1"/>
  <c r="AX263" i="1" s="1"/>
  <c r="K64" i="1"/>
  <c r="AX63" i="1"/>
  <c r="AX262" i="1" s="1"/>
  <c r="K63" i="1"/>
  <c r="AX62" i="1"/>
  <c r="AX261" i="1" s="1"/>
  <c r="K62" i="1"/>
  <c r="AX61" i="1"/>
  <c r="AX260" i="1" s="1"/>
  <c r="K61" i="1"/>
  <c r="AX60" i="1"/>
  <c r="AX259" i="1" s="1"/>
  <c r="K60" i="1"/>
  <c r="AX59" i="1"/>
  <c r="AX258" i="1" s="1"/>
  <c r="K59" i="1"/>
  <c r="AX58" i="1"/>
  <c r="AN58" i="1"/>
  <c r="AN257" i="1" s="1"/>
  <c r="AD58" i="1"/>
  <c r="AD257" i="1" s="1"/>
  <c r="T58" i="1"/>
  <c r="T257" i="1" s="1"/>
  <c r="R58" i="1"/>
  <c r="R257" i="1" s="1"/>
  <c r="K58" i="1"/>
  <c r="S57" i="1"/>
  <c r="S256" i="1" s="1"/>
  <c r="K57" i="1"/>
  <c r="AX56" i="1"/>
  <c r="AN56" i="1"/>
  <c r="AN255" i="1" s="1"/>
  <c r="AD56" i="1"/>
  <c r="T56" i="1"/>
  <c r="T255" i="1" s="1"/>
  <c r="R56" i="1"/>
  <c r="R255" i="1" s="1"/>
  <c r="K56" i="1"/>
  <c r="AX55" i="1"/>
  <c r="K55" i="1"/>
  <c r="AX54" i="1"/>
  <c r="AX253" i="1" s="1"/>
  <c r="AN54" i="1"/>
  <c r="AD54" i="1"/>
  <c r="AD253" i="1" s="1"/>
  <c r="T54" i="1"/>
  <c r="R54" i="1"/>
  <c r="R253" i="1" s="1"/>
  <c r="K54" i="1"/>
  <c r="S53" i="1"/>
  <c r="K53" i="1"/>
  <c r="T52" i="1"/>
  <c r="R52" i="1"/>
  <c r="K52" i="1"/>
  <c r="T51" i="1"/>
  <c r="R51" i="1"/>
  <c r="K51" i="1"/>
  <c r="AX50" i="1"/>
  <c r="AX249" i="1" s="1"/>
  <c r="AN50" i="1"/>
  <c r="AD50" i="1"/>
  <c r="T50" i="1"/>
  <c r="T249" i="1" s="1"/>
  <c r="R50" i="1"/>
  <c r="Q50" i="1" s="1"/>
  <c r="Q249" i="1" s="1"/>
  <c r="K50" i="1"/>
  <c r="S49" i="1"/>
  <c r="K49" i="1"/>
  <c r="AX48" i="1"/>
  <c r="AN48" i="1"/>
  <c r="AD48" i="1"/>
  <c r="AD247" i="1" s="1"/>
  <c r="T48" i="1"/>
  <c r="T247" i="1" s="1"/>
  <c r="R48" i="1"/>
  <c r="R247" i="1" s="1"/>
  <c r="K48" i="1"/>
  <c r="AX47" i="1"/>
  <c r="AN47" i="1"/>
  <c r="AD47" i="1"/>
  <c r="T47" i="1"/>
  <c r="T246" i="1" s="1"/>
  <c r="R47" i="1"/>
  <c r="R246" i="1" s="1"/>
  <c r="K47" i="1"/>
  <c r="S46" i="1"/>
  <c r="R46" i="1" s="1"/>
  <c r="K46" i="1"/>
  <c r="AX45" i="1"/>
  <c r="AX244" i="1" s="1"/>
  <c r="AN45" i="1"/>
  <c r="AD45" i="1"/>
  <c r="AD244" i="1" s="1"/>
  <c r="T45" i="1"/>
  <c r="T244" i="1" s="1"/>
  <c r="R45" i="1"/>
  <c r="R244" i="1" s="1"/>
  <c r="K45" i="1"/>
  <c r="AW44" i="1"/>
  <c r="AW243" i="1" s="1"/>
  <c r="AC44" i="1"/>
  <c r="AC243" i="1" s="1"/>
  <c r="S44" i="1"/>
  <c r="R44" i="1"/>
  <c r="R243" i="1" s="1"/>
  <c r="Q44" i="1"/>
  <c r="Q243" i="1" s="1"/>
  <c r="K44" i="1"/>
  <c r="AW43" i="1"/>
  <c r="AC43" i="1"/>
  <c r="S43" i="1"/>
  <c r="S242" i="1" s="1"/>
  <c r="R43" i="1"/>
  <c r="R242" i="1" s="1"/>
  <c r="Q43" i="1"/>
  <c r="Q242" i="1" s="1"/>
  <c r="K43" i="1"/>
  <c r="AW42" i="1"/>
  <c r="AW241" i="1" s="1"/>
  <c r="AC42" i="1"/>
  <c r="AC241" i="1" s="1"/>
  <c r="S42" i="1"/>
  <c r="R42" i="1"/>
  <c r="R241" i="1" s="1"/>
  <c r="Q42" i="1"/>
  <c r="Q241" i="1" s="1"/>
  <c r="K42" i="1"/>
  <c r="K41" i="1"/>
  <c r="K40" i="1"/>
  <c r="AX39" i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K39" i="1"/>
  <c r="AX38" i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K38" i="1"/>
  <c r="AX37" i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K37" i="1"/>
  <c r="AX36" i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K36" i="1"/>
  <c r="AX35" i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K35" i="1"/>
  <c r="AX34" i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K34" i="1"/>
  <c r="K33" i="1"/>
  <c r="AX32" i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K32" i="1"/>
  <c r="AX31" i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K31" i="1"/>
  <c r="AX30" i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K30" i="1"/>
  <c r="AX29" i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K29" i="1"/>
  <c r="AX28" i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K28" i="1"/>
  <c r="AX27" i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K27" i="1"/>
  <c r="AX26" i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K26" i="1"/>
  <c r="AX25" i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K25" i="1"/>
  <c r="AX24" i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K24" i="1"/>
  <c r="AX23" i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K23" i="1"/>
  <c r="AX22" i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K22" i="1"/>
  <c r="AX21" i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K21" i="1"/>
  <c r="AX20" i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K20" i="1"/>
  <c r="AX19" i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K19" i="1"/>
  <c r="AX18" i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K18" i="1"/>
  <c r="AX17" i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K17" i="1"/>
  <c r="AX16" i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K16" i="1"/>
  <c r="AX15" i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K15" i="1"/>
  <c r="AX14" i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K14" i="1"/>
  <c r="AX13" i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K13" i="1"/>
  <c r="AX12" i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K12" i="1"/>
  <c r="AX11" i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K11" i="1"/>
  <c r="AX10" i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K10" i="1"/>
  <c r="AX9" i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K9" i="1"/>
  <c r="AX8" i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K8" i="1"/>
  <c r="K7" i="1"/>
  <c r="AX6" i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K6" i="1"/>
  <c r="AX5" i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K5" i="1"/>
  <c r="AX4" i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K4" i="1"/>
  <c r="AX3" i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K3" i="1"/>
  <c r="AX2" i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K2" i="1"/>
  <c r="AH453" i="1" l="1"/>
  <c r="AB453" i="1"/>
  <c r="AJ453" i="1"/>
  <c r="AR453" i="1"/>
  <c r="AW451" i="1"/>
  <c r="AM449" i="1"/>
  <c r="AX456" i="1"/>
  <c r="BF456" i="1"/>
  <c r="AM453" i="1"/>
  <c r="AU453" i="1"/>
  <c r="AP456" i="1"/>
  <c r="AC449" i="1"/>
  <c r="AH456" i="1"/>
  <c r="AW450" i="1"/>
  <c r="T456" i="1"/>
  <c r="BE456" i="1"/>
  <c r="AW456" i="1"/>
  <c r="AO456" i="1"/>
  <c r="AG456" i="1"/>
  <c r="Y456" i="1"/>
  <c r="BD456" i="1"/>
  <c r="AV456" i="1"/>
  <c r="AN456" i="1"/>
  <c r="AF456" i="1"/>
  <c r="X456" i="1"/>
  <c r="AT453" i="1"/>
  <c r="AL453" i="1"/>
  <c r="AD453" i="1"/>
  <c r="V453" i="1"/>
  <c r="T453" i="1"/>
  <c r="BC456" i="1"/>
  <c r="AU456" i="1"/>
  <c r="AM456" i="1"/>
  <c r="AE456" i="1"/>
  <c r="W456" i="1"/>
  <c r="BB456" i="1"/>
  <c r="AT456" i="1"/>
  <c r="AL456" i="1"/>
  <c r="AD456" i="1"/>
  <c r="V456" i="1"/>
  <c r="BA456" i="1"/>
  <c r="AS456" i="1"/>
  <c r="AK456" i="1"/>
  <c r="AC456" i="1"/>
  <c r="U456" i="1"/>
  <c r="AZ456" i="1"/>
  <c r="AR456" i="1"/>
  <c r="AJ456" i="1"/>
  <c r="AB456" i="1"/>
  <c r="AP453" i="1"/>
  <c r="BG456" i="1"/>
  <c r="AY456" i="1"/>
  <c r="AQ456" i="1"/>
  <c r="AI456" i="1"/>
  <c r="AA456" i="1"/>
  <c r="AN130" i="1"/>
  <c r="AN139" i="1" s="1"/>
  <c r="AN338" i="1" s="1"/>
  <c r="AY129" i="1"/>
  <c r="Q79" i="1"/>
  <c r="Q278" i="1" s="1"/>
  <c r="Q413" i="1" s="1"/>
  <c r="AE84" i="1"/>
  <c r="AE283" i="1" s="1"/>
  <c r="AY124" i="1"/>
  <c r="AY323" i="1" s="1"/>
  <c r="Q96" i="1"/>
  <c r="Q295" i="1" s="1"/>
  <c r="Q430" i="1" s="1"/>
  <c r="AY128" i="1"/>
  <c r="AY327" i="1" s="1"/>
  <c r="Q75" i="1"/>
  <c r="Q274" i="1" s="1"/>
  <c r="Q409" i="1" s="1"/>
  <c r="Q77" i="1"/>
  <c r="Q276" i="1" s="1"/>
  <c r="Q411" i="1" s="1"/>
  <c r="T105" i="1"/>
  <c r="AX44" i="1"/>
  <c r="AX243" i="1" s="1"/>
  <c r="Q85" i="1"/>
  <c r="Q284" i="1" s="1"/>
  <c r="Q419" i="1" s="1"/>
  <c r="AE101" i="1"/>
  <c r="AE435" i="1" s="1"/>
  <c r="U76" i="1"/>
  <c r="U275" i="1" s="1"/>
  <c r="U410" i="1" s="1"/>
  <c r="AD118" i="1"/>
  <c r="AD317" i="1" s="1"/>
  <c r="Q147" i="1"/>
  <c r="Q346" i="1" s="1"/>
  <c r="AO73" i="1"/>
  <c r="AP73" i="1" s="1"/>
  <c r="AE74" i="1"/>
  <c r="AO87" i="1"/>
  <c r="AO286" i="1" s="1"/>
  <c r="AE88" i="1"/>
  <c r="AE287" i="1" s="1"/>
  <c r="AE93" i="1"/>
  <c r="AE292" i="1" s="1"/>
  <c r="AN137" i="1"/>
  <c r="AN336" i="1" s="1"/>
  <c r="R147" i="1"/>
  <c r="R156" i="1" s="1"/>
  <c r="AY83" i="1"/>
  <c r="AY282" i="1" s="1"/>
  <c r="AO92" i="1"/>
  <c r="AO291" i="1" s="1"/>
  <c r="U98" i="1"/>
  <c r="V98" i="1" s="1"/>
  <c r="V432" i="1" s="1"/>
  <c r="AN147" i="1"/>
  <c r="AN346" i="1" s="1"/>
  <c r="Q431" i="1"/>
  <c r="Q73" i="1"/>
  <c r="Q272" i="1" s="1"/>
  <c r="Q407" i="1" s="1"/>
  <c r="AY78" i="1"/>
  <c r="AY277" i="1" s="1"/>
  <c r="AE81" i="1"/>
  <c r="AE280" i="1" s="1"/>
  <c r="Z82" i="1"/>
  <c r="AA82" i="1" s="1"/>
  <c r="AY84" i="1"/>
  <c r="AY283" i="1" s="1"/>
  <c r="AV147" i="1"/>
  <c r="AV346" i="1" s="1"/>
  <c r="AY50" i="1"/>
  <c r="AZ50" i="1" s="1"/>
  <c r="Q84" i="1"/>
  <c r="Q283" i="1" s="1"/>
  <c r="Q418" i="1" s="1"/>
  <c r="Q88" i="1"/>
  <c r="Q287" i="1" s="1"/>
  <c r="Q422" i="1" s="1"/>
  <c r="Q95" i="1"/>
  <c r="Q294" i="1" s="1"/>
  <c r="Q429" i="1" s="1"/>
  <c r="AE97" i="1"/>
  <c r="AE431" i="1" s="1"/>
  <c r="AE118" i="1"/>
  <c r="AE317" i="1" s="1"/>
  <c r="S144" i="1"/>
  <c r="S343" i="1" s="1"/>
  <c r="AW147" i="1"/>
  <c r="AX147" i="1" s="1"/>
  <c r="T432" i="1"/>
  <c r="Q58" i="1"/>
  <c r="Q257" i="1" s="1"/>
  <c r="AY63" i="1"/>
  <c r="AY262" i="1" s="1"/>
  <c r="U74" i="1"/>
  <c r="U273" i="1" s="1"/>
  <c r="U408" i="1" s="1"/>
  <c r="AY96" i="1"/>
  <c r="AY295" i="1" s="1"/>
  <c r="AE123" i="1"/>
  <c r="AF123" i="1" s="1"/>
  <c r="AF322" i="1" s="1"/>
  <c r="Q45" i="1"/>
  <c r="Q244" i="1" s="1"/>
  <c r="Q82" i="1"/>
  <c r="Q281" i="1" s="1"/>
  <c r="Q416" i="1" s="1"/>
  <c r="AE103" i="1"/>
  <c r="AE302" i="1" s="1"/>
  <c r="T438" i="1"/>
  <c r="T57" i="1"/>
  <c r="T256" i="1" s="1"/>
  <c r="R245" i="1"/>
  <c r="Q46" i="1"/>
  <c r="Q245" i="1" s="1"/>
  <c r="R57" i="1"/>
  <c r="R256" i="1" s="1"/>
  <c r="S438" i="1"/>
  <c r="R438" i="1"/>
  <c r="R105" i="1"/>
  <c r="R439" i="1" s="1"/>
  <c r="AN437" i="1"/>
  <c r="U87" i="1"/>
  <c r="U286" i="1" s="1"/>
  <c r="U421" i="1" s="1"/>
  <c r="AN296" i="1"/>
  <c r="AN431" i="1"/>
  <c r="T322" i="1"/>
  <c r="T447" i="1" s="1"/>
  <c r="U123" i="1"/>
  <c r="U132" i="1" s="1"/>
  <c r="AL337" i="1"/>
  <c r="AL147" i="1"/>
  <c r="AL346" i="1" s="1"/>
  <c r="AX246" i="1"/>
  <c r="AY47" i="1"/>
  <c r="AZ47" i="1" s="1"/>
  <c r="U81" i="1"/>
  <c r="U280" i="1" s="1"/>
  <c r="U415" i="1" s="1"/>
  <c r="AE296" i="1"/>
  <c r="AN297" i="1"/>
  <c r="AN432" i="1"/>
  <c r="AO98" i="1"/>
  <c r="R322" i="1"/>
  <c r="Q123" i="1"/>
  <c r="R132" i="1"/>
  <c r="R331" i="1" s="1"/>
  <c r="R250" i="1"/>
  <c r="Q51" i="1"/>
  <c r="Q250" i="1" s="1"/>
  <c r="Q56" i="1"/>
  <c r="Q255" i="1" s="1"/>
  <c r="AX273" i="1"/>
  <c r="AY74" i="1"/>
  <c r="AY296" i="1"/>
  <c r="AY431" i="1"/>
  <c r="R299" i="1"/>
  <c r="Q100" i="1"/>
  <c r="AW149" i="1"/>
  <c r="Y275" i="1"/>
  <c r="Z76" i="1"/>
  <c r="Z275" i="1" s="1"/>
  <c r="T290" i="1"/>
  <c r="T425" i="1" s="1"/>
  <c r="U91" i="1"/>
  <c r="U290" i="1" s="1"/>
  <c r="U425" i="1" s="1"/>
  <c r="AE299" i="1"/>
  <c r="AF100" i="1"/>
  <c r="AG100" i="1" s="1"/>
  <c r="AG434" i="1" s="1"/>
  <c r="AD297" i="1"/>
  <c r="AD432" i="1"/>
  <c r="Q433" i="1"/>
  <c r="AD249" i="1"/>
  <c r="AE50" i="1"/>
  <c r="AE249" i="1" s="1"/>
  <c r="AO85" i="1"/>
  <c r="U298" i="1"/>
  <c r="U433" i="1"/>
  <c r="AX302" i="1"/>
  <c r="AX437" i="1"/>
  <c r="AY103" i="1"/>
  <c r="AY437" i="1" s="1"/>
  <c r="AN329" i="1"/>
  <c r="AX247" i="1"/>
  <c r="AY48" i="1"/>
  <c r="AZ48" i="1" s="1"/>
  <c r="AY81" i="1"/>
  <c r="AY280" i="1" s="1"/>
  <c r="AN281" i="1"/>
  <c r="AO82" i="1"/>
  <c r="AO281" i="1" s="1"/>
  <c r="AX293" i="1"/>
  <c r="AY94" i="1"/>
  <c r="AY293" i="1" s="1"/>
  <c r="AD298" i="1"/>
  <c r="AD433" i="1"/>
  <c r="AM336" i="1"/>
  <c r="AM146" i="1"/>
  <c r="AM345" i="1" s="1"/>
  <c r="AN435" i="1"/>
  <c r="R434" i="1"/>
  <c r="AY59" i="1"/>
  <c r="AY258" i="1" s="1"/>
  <c r="AO75" i="1"/>
  <c r="AO274" i="1" s="1"/>
  <c r="AO80" i="1"/>
  <c r="AO279" i="1" s="1"/>
  <c r="Z81" i="1"/>
  <c r="AO86" i="1"/>
  <c r="AO285" i="1" s="1"/>
  <c r="AY89" i="1"/>
  <c r="AY288" i="1" s="1"/>
  <c r="Z92" i="1"/>
  <c r="R296" i="1"/>
  <c r="R431" i="1"/>
  <c r="AX298" i="1"/>
  <c r="AX433" i="1"/>
  <c r="R300" i="1"/>
  <c r="R435" i="1"/>
  <c r="AX130" i="1"/>
  <c r="AX329" i="1" s="1"/>
  <c r="AN133" i="1"/>
  <c r="X147" i="1"/>
  <c r="X346" i="1" s="1"/>
  <c r="Q47" i="1"/>
  <c r="Q246" i="1" s="1"/>
  <c r="Q48" i="1"/>
  <c r="Q247" i="1" s="1"/>
  <c r="AE76" i="1"/>
  <c r="AY85" i="1"/>
  <c r="AY284" i="1" s="1"/>
  <c r="AE87" i="1"/>
  <c r="U93" i="1"/>
  <c r="U292" i="1" s="1"/>
  <c r="U427" i="1" s="1"/>
  <c r="T296" i="1"/>
  <c r="T431" i="1"/>
  <c r="AY99" i="1"/>
  <c r="T300" i="1"/>
  <c r="T435" i="1"/>
  <c r="AY126" i="1"/>
  <c r="AY325" i="1" s="1"/>
  <c r="Y147" i="1"/>
  <c r="Y346" i="1" s="1"/>
  <c r="AX296" i="1"/>
  <c r="AX431" i="1"/>
  <c r="Z78" i="1"/>
  <c r="Z277" i="1" s="1"/>
  <c r="U88" i="1"/>
  <c r="U287" i="1" s="1"/>
  <c r="U422" i="1" s="1"/>
  <c r="AO96" i="1"/>
  <c r="U97" i="1"/>
  <c r="AN299" i="1"/>
  <c r="AN434" i="1"/>
  <c r="U101" i="1"/>
  <c r="R302" i="1"/>
  <c r="R437" i="1"/>
  <c r="Z147" i="1"/>
  <c r="Z156" i="1" s="1"/>
  <c r="V429" i="1"/>
  <c r="AD431" i="1"/>
  <c r="AD299" i="1"/>
  <c r="AD434" i="1"/>
  <c r="T304" i="1"/>
  <c r="T439" i="1"/>
  <c r="AN135" i="1"/>
  <c r="AN334" i="1" s="1"/>
  <c r="AE77" i="1"/>
  <c r="AE276" i="1" s="1"/>
  <c r="Q81" i="1"/>
  <c r="Q280" i="1" s="1"/>
  <c r="Q415" i="1" s="1"/>
  <c r="Q87" i="1"/>
  <c r="Q286" i="1" s="1"/>
  <c r="Q421" i="1" s="1"/>
  <c r="U89" i="1"/>
  <c r="U288" i="1" s="1"/>
  <c r="U423" i="1" s="1"/>
  <c r="AY91" i="1"/>
  <c r="AZ91" i="1" s="1"/>
  <c r="Z94" i="1"/>
  <c r="Z293" i="1" s="1"/>
  <c r="R298" i="1"/>
  <c r="R433" i="1"/>
  <c r="AO100" i="1"/>
  <c r="AA147" i="1"/>
  <c r="AA346" i="1" s="1"/>
  <c r="AE437" i="1"/>
  <c r="T298" i="1"/>
  <c r="T433" i="1"/>
  <c r="AW139" i="1"/>
  <c r="AX139" i="1" s="1"/>
  <c r="AW146" i="1"/>
  <c r="AW345" i="1" s="1"/>
  <c r="Q435" i="1"/>
  <c r="AD437" i="1"/>
  <c r="AD435" i="1"/>
  <c r="AX432" i="1"/>
  <c r="AO58" i="1"/>
  <c r="AO257" i="1" s="1"/>
  <c r="Q54" i="1"/>
  <c r="Q253" i="1" s="1"/>
  <c r="AY61" i="1"/>
  <c r="AZ61" i="1" s="1"/>
  <c r="S134" i="1"/>
  <c r="S333" i="1" s="1"/>
  <c r="AE48" i="1"/>
  <c r="AE247" i="1" s="1"/>
  <c r="AY54" i="1"/>
  <c r="AO56" i="1"/>
  <c r="AO255" i="1" s="1"/>
  <c r="AC134" i="1"/>
  <c r="AC333" i="1" s="1"/>
  <c r="AY71" i="1"/>
  <c r="AY270" i="1" s="1"/>
  <c r="AE54" i="1"/>
  <c r="AF54" i="1" s="1"/>
  <c r="U58" i="1"/>
  <c r="U257" i="1" s="1"/>
  <c r="AX127" i="1"/>
  <c r="AX326" i="1" s="1"/>
  <c r="AX451" i="1" s="1"/>
  <c r="U56" i="1"/>
  <c r="U255" i="1" s="1"/>
  <c r="AY45" i="1"/>
  <c r="AY244" i="1" s="1"/>
  <c r="AD288" i="1"/>
  <c r="AE89" i="1"/>
  <c r="AO322" i="1"/>
  <c r="AP123" i="1"/>
  <c r="AO132" i="1"/>
  <c r="AE45" i="1"/>
  <c r="S245" i="1"/>
  <c r="T46" i="1"/>
  <c r="U47" i="1"/>
  <c r="AX268" i="1"/>
  <c r="AY69" i="1"/>
  <c r="AX269" i="1"/>
  <c r="AY70" i="1"/>
  <c r="V74" i="1"/>
  <c r="AO76" i="1"/>
  <c r="AN276" i="1"/>
  <c r="AO77" i="1"/>
  <c r="AX287" i="1"/>
  <c r="AY88" i="1"/>
  <c r="AN290" i="1"/>
  <c r="AO91" i="1"/>
  <c r="T277" i="1"/>
  <c r="T412" i="1" s="1"/>
  <c r="U78" i="1"/>
  <c r="AX255" i="1"/>
  <c r="AY56" i="1"/>
  <c r="R279" i="1"/>
  <c r="R414" i="1" s="1"/>
  <c r="Q80" i="1"/>
  <c r="Q279" i="1" s="1"/>
  <c r="Q414" i="1" s="1"/>
  <c r="U45" i="1"/>
  <c r="T250" i="1"/>
  <c r="U51" i="1"/>
  <c r="AD255" i="1"/>
  <c r="AE56" i="1"/>
  <c r="R277" i="1"/>
  <c r="R412" i="1" s="1"/>
  <c r="Q78" i="1"/>
  <c r="Q277" i="1" s="1"/>
  <c r="Q412" i="1" s="1"/>
  <c r="Z86" i="1"/>
  <c r="Y287" i="1"/>
  <c r="Z88" i="1"/>
  <c r="Y292" i="1"/>
  <c r="Z93" i="1"/>
  <c r="R251" i="1"/>
  <c r="Q52" i="1"/>
  <c r="Q251" i="1" s="1"/>
  <c r="AD274" i="1"/>
  <c r="AE75" i="1"/>
  <c r="U77" i="1"/>
  <c r="R289" i="1"/>
  <c r="R424" i="1" s="1"/>
  <c r="Q90" i="1"/>
  <c r="Q289" i="1" s="1"/>
  <c r="Q424" i="1" s="1"/>
  <c r="S241" i="1"/>
  <c r="T42" i="1"/>
  <c r="AD42" i="1"/>
  <c r="AW242" i="1"/>
  <c r="AX43" i="1"/>
  <c r="AD246" i="1"/>
  <c r="AE47" i="1"/>
  <c r="T251" i="1"/>
  <c r="U52" i="1"/>
  <c r="T253" i="1"/>
  <c r="U54" i="1"/>
  <c r="AX272" i="1"/>
  <c r="AY73" i="1"/>
  <c r="AE273" i="1"/>
  <c r="AF74" i="1"/>
  <c r="AY75" i="1"/>
  <c r="R275" i="1"/>
  <c r="R410" i="1" s="1"/>
  <c r="Q76" i="1"/>
  <c r="Q275" i="1" s="1"/>
  <c r="Q410" i="1" s="1"/>
  <c r="T279" i="1"/>
  <c r="T414" i="1" s="1"/>
  <c r="U80" i="1"/>
  <c r="Y286" i="1"/>
  <c r="Z87" i="1"/>
  <c r="AO89" i="1"/>
  <c r="AX289" i="1"/>
  <c r="AY90" i="1"/>
  <c r="AE92" i="1"/>
  <c r="AX299" i="1"/>
  <c r="AY100" i="1"/>
  <c r="AY434" i="1" s="1"/>
  <c r="Y273" i="1"/>
  <c r="Z74" i="1"/>
  <c r="AX275" i="1"/>
  <c r="AY76" i="1"/>
  <c r="R249" i="1"/>
  <c r="R127" i="1"/>
  <c r="AC242" i="1"/>
  <c r="AD43" i="1"/>
  <c r="U327" i="1"/>
  <c r="U137" i="1"/>
  <c r="V128" i="1"/>
  <c r="AY328" i="1"/>
  <c r="AY453" i="1" s="1"/>
  <c r="AZ129" i="1"/>
  <c r="T43" i="1"/>
  <c r="AN244" i="1"/>
  <c r="AO45" i="1"/>
  <c r="AN247" i="1"/>
  <c r="AO48" i="1"/>
  <c r="AN249" i="1"/>
  <c r="AN127" i="1"/>
  <c r="AO50" i="1"/>
  <c r="AN253" i="1"/>
  <c r="AO54" i="1"/>
  <c r="AD277" i="1"/>
  <c r="AE78" i="1"/>
  <c r="R291" i="1"/>
  <c r="R426" i="1" s="1"/>
  <c r="Q92" i="1"/>
  <c r="Q291" i="1" s="1"/>
  <c r="Q426" i="1" s="1"/>
  <c r="AX300" i="1"/>
  <c r="AY101" i="1"/>
  <c r="AY435" i="1" s="1"/>
  <c r="AX257" i="1"/>
  <c r="AY58" i="1"/>
  <c r="AX42" i="1"/>
  <c r="Z73" i="1"/>
  <c r="S243" i="1"/>
  <c r="T44" i="1"/>
  <c r="AD44" i="1"/>
  <c r="S248" i="1"/>
  <c r="T49" i="1"/>
  <c r="R49" i="1"/>
  <c r="S252" i="1"/>
  <c r="R53" i="1"/>
  <c r="T53" i="1"/>
  <c r="AX254" i="1"/>
  <c r="AY55" i="1"/>
  <c r="AY60" i="1"/>
  <c r="AN273" i="1"/>
  <c r="AO74" i="1"/>
  <c r="T274" i="1"/>
  <c r="T409" i="1" s="1"/>
  <c r="U75" i="1"/>
  <c r="T291" i="1"/>
  <c r="T426" i="1" s="1"/>
  <c r="U92" i="1"/>
  <c r="AN298" i="1"/>
  <c r="AO99" i="1"/>
  <c r="AO433" i="1" s="1"/>
  <c r="T323" i="1"/>
  <c r="T125" i="1"/>
  <c r="T133" i="1"/>
  <c r="U124" i="1"/>
  <c r="AX291" i="1"/>
  <c r="AY92" i="1"/>
  <c r="T295" i="1"/>
  <c r="T430" i="1" s="1"/>
  <c r="U96" i="1"/>
  <c r="T106" i="1"/>
  <c r="AY82" i="1"/>
  <c r="AO84" i="1"/>
  <c r="U85" i="1"/>
  <c r="AE85" i="1"/>
  <c r="Y288" i="1"/>
  <c r="Z89" i="1"/>
  <c r="AF97" i="1"/>
  <c r="AF431" i="1" s="1"/>
  <c r="AW313" i="1"/>
  <c r="AX114" i="1"/>
  <c r="AN322" i="1"/>
  <c r="AN132" i="1"/>
  <c r="AD325" i="1"/>
  <c r="AD127" i="1"/>
  <c r="AD130" i="1"/>
  <c r="AE126" i="1"/>
  <c r="AD135" i="1"/>
  <c r="T327" i="1"/>
  <c r="AN452" i="1" s="1"/>
  <c r="T137" i="1"/>
  <c r="AW331" i="1"/>
  <c r="AW141" i="1"/>
  <c r="AX132" i="1"/>
  <c r="AW136" i="1"/>
  <c r="AN246" i="1"/>
  <c r="AN125" i="1"/>
  <c r="R288" i="1"/>
  <c r="R423" i="1" s="1"/>
  <c r="Q89" i="1"/>
  <c r="Q288" i="1" s="1"/>
  <c r="Q423" i="1" s="1"/>
  <c r="R290" i="1"/>
  <c r="R425" i="1" s="1"/>
  <c r="Q91" i="1"/>
  <c r="Q290" i="1" s="1"/>
  <c r="Q425" i="1" s="1"/>
  <c r="Q303" i="1"/>
  <c r="Q105" i="1"/>
  <c r="Q439" i="1" s="1"/>
  <c r="AX322" i="1"/>
  <c r="AX447" i="1" s="1"/>
  <c r="AY123" i="1"/>
  <c r="R125" i="1"/>
  <c r="AD327" i="1"/>
  <c r="AD452" i="1" s="1"/>
  <c r="AD137" i="1"/>
  <c r="AE128" i="1"/>
  <c r="AO47" i="1"/>
  <c r="U48" i="1"/>
  <c r="U50" i="1"/>
  <c r="AY62" i="1"/>
  <c r="Q74" i="1"/>
  <c r="Q273" i="1" s="1"/>
  <c r="Q408" i="1" s="1"/>
  <c r="Z75" i="1"/>
  <c r="AY77" i="1"/>
  <c r="AO78" i="1"/>
  <c r="AY79" i="1"/>
  <c r="AE80" i="1"/>
  <c r="Q83" i="1"/>
  <c r="Q282" i="1" s="1"/>
  <c r="Q417" i="1" s="1"/>
  <c r="Z85" i="1"/>
  <c r="Q86" i="1"/>
  <c r="Q285" i="1" s="1"/>
  <c r="Q420" i="1" s="1"/>
  <c r="AY86" i="1"/>
  <c r="AY87" i="1"/>
  <c r="AO88" i="1"/>
  <c r="AE91" i="1"/>
  <c r="Q94" i="1"/>
  <c r="Q293" i="1" s="1"/>
  <c r="Q428" i="1" s="1"/>
  <c r="AD293" i="1"/>
  <c r="AE94" i="1"/>
  <c r="AY98" i="1"/>
  <c r="AY432" i="1" s="1"/>
  <c r="AE99" i="1"/>
  <c r="AE433" i="1" s="1"/>
  <c r="T299" i="1"/>
  <c r="U100" i="1"/>
  <c r="U434" i="1" s="1"/>
  <c r="AO101" i="1"/>
  <c r="AO435" i="1" s="1"/>
  <c r="Q103" i="1"/>
  <c r="S332" i="1"/>
  <c r="S142" i="1"/>
  <c r="S336" i="1"/>
  <c r="S146" i="1"/>
  <c r="U337" i="1"/>
  <c r="U147" i="1"/>
  <c r="AC337" i="1"/>
  <c r="AC147" i="1"/>
  <c r="AK337" i="1"/>
  <c r="AK147" i="1"/>
  <c r="AS337" i="1"/>
  <c r="AS147" i="1"/>
  <c r="AW346" i="1"/>
  <c r="AW156" i="1"/>
  <c r="AN292" i="1"/>
  <c r="AO93" i="1"/>
  <c r="R297" i="1"/>
  <c r="Q98" i="1"/>
  <c r="AC104" i="1"/>
  <c r="AC438" i="1" s="1"/>
  <c r="AD323" i="1"/>
  <c r="AD125" i="1"/>
  <c r="AD133" i="1"/>
  <c r="AE124" i="1"/>
  <c r="AW324" i="1"/>
  <c r="AW449" i="1" s="1"/>
  <c r="AW134" i="1"/>
  <c r="T325" i="1"/>
  <c r="T450" i="1" s="1"/>
  <c r="T135" i="1"/>
  <c r="T127" i="1"/>
  <c r="AM334" i="1"/>
  <c r="AM144" i="1"/>
  <c r="AE58" i="1"/>
  <c r="AY64" i="1"/>
  <c r="AX65" i="1"/>
  <c r="S68" i="1"/>
  <c r="U73" i="1"/>
  <c r="AE73" i="1"/>
  <c r="Z77" i="1"/>
  <c r="AY80" i="1"/>
  <c r="AO81" i="1"/>
  <c r="U82" i="1"/>
  <c r="AE82" i="1"/>
  <c r="U84" i="1"/>
  <c r="AP87" i="1"/>
  <c r="Q93" i="1"/>
  <c r="Q292" i="1" s="1"/>
  <c r="Q427" i="1" s="1"/>
  <c r="T293" i="1"/>
  <c r="T428" i="1" s="1"/>
  <c r="U94" i="1"/>
  <c r="AO97" i="1"/>
  <c r="AO431" i="1" s="1"/>
  <c r="AZ97" i="1"/>
  <c r="AZ431" i="1" s="1"/>
  <c r="AE98" i="1"/>
  <c r="AE432" i="1" s="1"/>
  <c r="AP98" i="1"/>
  <c r="AP432" i="1" s="1"/>
  <c r="V99" i="1"/>
  <c r="V433" i="1" s="1"/>
  <c r="AO103" i="1"/>
  <c r="AO437" i="1" s="1"/>
  <c r="S105" i="1"/>
  <c r="S439" i="1" s="1"/>
  <c r="AX125" i="1"/>
  <c r="U126" i="1"/>
  <c r="T130" i="1"/>
  <c r="U118" i="1"/>
  <c r="Q124" i="1"/>
  <c r="Q126" i="1"/>
  <c r="Q128" i="1"/>
  <c r="R130" i="1"/>
  <c r="AM136" i="1"/>
  <c r="AI147" i="1"/>
  <c r="AT147" i="1"/>
  <c r="AV156" i="1"/>
  <c r="U86" i="1"/>
  <c r="AE86" i="1"/>
  <c r="AY93" i="1"/>
  <c r="AO94" i="1"/>
  <c r="AY95" i="1"/>
  <c r="AE96" i="1"/>
  <c r="R133" i="1"/>
  <c r="AX133" i="1"/>
  <c r="R137" i="1"/>
  <c r="AX137" i="1"/>
  <c r="T337" i="1"/>
  <c r="T147" i="1"/>
  <c r="AB337" i="1"/>
  <c r="AB147" i="1"/>
  <c r="AJ337" i="1"/>
  <c r="AJ147" i="1"/>
  <c r="AR337" i="1"/>
  <c r="AR147" i="1"/>
  <c r="AC144" i="1"/>
  <c r="S331" i="1"/>
  <c r="S141" i="1"/>
  <c r="AC332" i="1"/>
  <c r="AC142" i="1"/>
  <c r="AM134" i="1"/>
  <c r="AW334" i="1"/>
  <c r="AW144" i="1"/>
  <c r="S136" i="1"/>
  <c r="AC336" i="1"/>
  <c r="AC146" i="1"/>
  <c r="W337" i="1"/>
  <c r="W147" i="1"/>
  <c r="AE337" i="1"/>
  <c r="AE147" i="1"/>
  <c r="AM337" i="1"/>
  <c r="AM147" i="1"/>
  <c r="AU337" i="1"/>
  <c r="AU147" i="1"/>
  <c r="S147" i="1"/>
  <c r="AD147" i="1"/>
  <c r="AO147" i="1"/>
  <c r="AX118" i="1"/>
  <c r="AO124" i="1"/>
  <c r="AO126" i="1"/>
  <c r="AO128" i="1"/>
  <c r="AM329" i="1"/>
  <c r="AM139" i="1"/>
  <c r="T132" i="1"/>
  <c r="R135" i="1"/>
  <c r="AX135" i="1"/>
  <c r="AF147" i="1"/>
  <c r="AP147" i="1"/>
  <c r="AC136" i="1"/>
  <c r="S139" i="1"/>
  <c r="V147" i="1"/>
  <c r="AG147" i="1"/>
  <c r="AQ147" i="1"/>
  <c r="AD132" i="1"/>
  <c r="AX138" i="1"/>
  <c r="AC139" i="1"/>
  <c r="AC141" i="1"/>
  <c r="AM141" i="1"/>
  <c r="AM142" i="1"/>
  <c r="AW142" i="1"/>
  <c r="AH147" i="1"/>
  <c r="V424" i="1"/>
  <c r="V413" i="1"/>
  <c r="V417" i="1"/>
  <c r="AN447" i="1" l="1"/>
  <c r="Q156" i="1"/>
  <c r="AP56" i="1"/>
  <c r="Z346" i="1"/>
  <c r="AZ83" i="1"/>
  <c r="U452" i="1"/>
  <c r="AO447" i="1"/>
  <c r="AC448" i="1"/>
  <c r="T448" i="1"/>
  <c r="AF93" i="1"/>
  <c r="AY450" i="1"/>
  <c r="AM448" i="1"/>
  <c r="AX448" i="1"/>
  <c r="AF103" i="1"/>
  <c r="AF437" i="1" s="1"/>
  <c r="AF84" i="1"/>
  <c r="AF283" i="1" s="1"/>
  <c r="AM450" i="1"/>
  <c r="AX452" i="1"/>
  <c r="AY44" i="1"/>
  <c r="AY243" i="1" s="1"/>
  <c r="AC447" i="1"/>
  <c r="AW452" i="1"/>
  <c r="AL156" i="1"/>
  <c r="AL355" i="1" s="1"/>
  <c r="AF447" i="1"/>
  <c r="AN450" i="1"/>
  <c r="AC450" i="1"/>
  <c r="AY448" i="1"/>
  <c r="AZ124" i="1"/>
  <c r="AZ323" i="1" s="1"/>
  <c r="AZ448" i="1" s="1"/>
  <c r="V91" i="1"/>
  <c r="AD450" i="1"/>
  <c r="AY452" i="1"/>
  <c r="AC452" i="1"/>
  <c r="AW448" i="1"/>
  <c r="T452" i="1"/>
  <c r="AM452" i="1"/>
  <c r="AX450" i="1"/>
  <c r="AN448" i="1"/>
  <c r="AF88" i="1"/>
  <c r="AG88" i="1" s="1"/>
  <c r="AD448" i="1"/>
  <c r="V87" i="1"/>
  <c r="V286" i="1" s="1"/>
  <c r="V421" i="1" s="1"/>
  <c r="AE300" i="1"/>
  <c r="AM447" i="1"/>
  <c r="AD447" i="1"/>
  <c r="AW447" i="1"/>
  <c r="AZ81" i="1"/>
  <c r="BA81" i="1" s="1"/>
  <c r="AA78" i="1"/>
  <c r="AA277" i="1" s="1"/>
  <c r="V76" i="1"/>
  <c r="AY247" i="1"/>
  <c r="AP82" i="1"/>
  <c r="AN144" i="1"/>
  <c r="AN343" i="1" s="1"/>
  <c r="AA94" i="1"/>
  <c r="AA293" i="1" s="1"/>
  <c r="AO272" i="1"/>
  <c r="AY290" i="1"/>
  <c r="AZ128" i="1"/>
  <c r="BA128" i="1" s="1"/>
  <c r="AZ96" i="1"/>
  <c r="BA96" i="1" s="1"/>
  <c r="AF101" i="1"/>
  <c r="AF435" i="1" s="1"/>
  <c r="AN146" i="1"/>
  <c r="AN345" i="1" s="1"/>
  <c r="AE253" i="1"/>
  <c r="AE132" i="1"/>
  <c r="AE331" i="1" s="1"/>
  <c r="AY246" i="1"/>
  <c r="AF81" i="1"/>
  <c r="AF280" i="1" s="1"/>
  <c r="AZ126" i="1"/>
  <c r="AZ325" i="1" s="1"/>
  <c r="AZ450" i="1" s="1"/>
  <c r="Z281" i="1"/>
  <c r="S153" i="1"/>
  <c r="S352" i="1" s="1"/>
  <c r="AZ84" i="1"/>
  <c r="AZ283" i="1" s="1"/>
  <c r="V81" i="1"/>
  <c r="V280" i="1" s="1"/>
  <c r="V415" i="1" s="1"/>
  <c r="AP92" i="1"/>
  <c r="AQ92" i="1" s="1"/>
  <c r="Q57" i="1"/>
  <c r="Q256" i="1" s="1"/>
  <c r="AF118" i="1"/>
  <c r="AG118" i="1" s="1"/>
  <c r="R106" i="1"/>
  <c r="R305" i="1" s="1"/>
  <c r="R304" i="1"/>
  <c r="AF77" i="1"/>
  <c r="AF276" i="1" s="1"/>
  <c r="Y156" i="1"/>
  <c r="AZ59" i="1"/>
  <c r="AZ258" i="1" s="1"/>
  <c r="AW155" i="1"/>
  <c r="AW354" i="1" s="1"/>
  <c r="AF132" i="1"/>
  <c r="AF331" i="1" s="1"/>
  <c r="AF50" i="1"/>
  <c r="AF249" i="1" s="1"/>
  <c r="AG123" i="1"/>
  <c r="AG322" i="1" s="1"/>
  <c r="AG447" i="1" s="1"/>
  <c r="V58" i="1"/>
  <c r="V257" i="1" s="1"/>
  <c r="U57" i="1"/>
  <c r="R346" i="1"/>
  <c r="AW148" i="1"/>
  <c r="AW347" i="1" s="1"/>
  <c r="AM155" i="1"/>
  <c r="AM354" i="1" s="1"/>
  <c r="AY249" i="1"/>
  <c r="AY127" i="1"/>
  <c r="AY326" i="1" s="1"/>
  <c r="AY451" i="1" s="1"/>
  <c r="AY260" i="1"/>
  <c r="AN156" i="1"/>
  <c r="AN165" i="1" s="1"/>
  <c r="AA76" i="1"/>
  <c r="AZ94" i="1"/>
  <c r="AZ293" i="1" s="1"/>
  <c r="R141" i="1"/>
  <c r="R340" i="1" s="1"/>
  <c r="AW338" i="1"/>
  <c r="AZ63" i="1"/>
  <c r="BA63" i="1" s="1"/>
  <c r="V93" i="1"/>
  <c r="W93" i="1" s="1"/>
  <c r="W292" i="1" s="1"/>
  <c r="AA156" i="1"/>
  <c r="AA355" i="1" s="1"/>
  <c r="AP75" i="1"/>
  <c r="AP274" i="1" s="1"/>
  <c r="U297" i="1"/>
  <c r="U432" i="1"/>
  <c r="AE322" i="1"/>
  <c r="AE447" i="1" s="1"/>
  <c r="AZ78" i="1"/>
  <c r="AZ277" i="1" s="1"/>
  <c r="AN148" i="1"/>
  <c r="AN347" i="1" s="1"/>
  <c r="X156" i="1"/>
  <c r="X355" i="1" s="1"/>
  <c r="AZ71" i="1"/>
  <c r="BA71" i="1" s="1"/>
  <c r="U300" i="1"/>
  <c r="U435" i="1"/>
  <c r="V101" i="1"/>
  <c r="AY298" i="1"/>
  <c r="AZ99" i="1"/>
  <c r="AY433" i="1"/>
  <c r="Q322" i="1"/>
  <c r="Q132" i="1"/>
  <c r="W417" i="1"/>
  <c r="AP86" i="1"/>
  <c r="AP285" i="1" s="1"/>
  <c r="AP80" i="1"/>
  <c r="AP279" i="1" s="1"/>
  <c r="Q302" i="1"/>
  <c r="Q437" i="1"/>
  <c r="AX146" i="1"/>
  <c r="AX136" i="1"/>
  <c r="AX335" i="1" s="1"/>
  <c r="Z280" i="1"/>
  <c r="AA81" i="1"/>
  <c r="AZ103" i="1"/>
  <c r="AZ437" i="1" s="1"/>
  <c r="AP58" i="1"/>
  <c r="AP257" i="1" s="1"/>
  <c r="AZ85" i="1"/>
  <c r="BA85" i="1" s="1"/>
  <c r="U296" i="1"/>
  <c r="U431" i="1"/>
  <c r="V97" i="1"/>
  <c r="AO299" i="1"/>
  <c r="AO434" i="1"/>
  <c r="AP100" i="1"/>
  <c r="AO284" i="1"/>
  <c r="AP85" i="1"/>
  <c r="AY273" i="1"/>
  <c r="AZ74" i="1"/>
  <c r="AO297" i="1"/>
  <c r="AO432" i="1"/>
  <c r="W424" i="1"/>
  <c r="AY130" i="1"/>
  <c r="AZ130" i="1" s="1"/>
  <c r="AY302" i="1"/>
  <c r="AZ89" i="1"/>
  <c r="AZ288" i="1" s="1"/>
  <c r="W429" i="1"/>
  <c r="AO295" i="1"/>
  <c r="AP96" i="1"/>
  <c r="AE286" i="1"/>
  <c r="AF87" i="1"/>
  <c r="W413" i="1"/>
  <c r="Q297" i="1"/>
  <c r="Q432" i="1"/>
  <c r="AX149" i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AW158" i="1"/>
  <c r="T305" i="1"/>
  <c r="T440" i="1"/>
  <c r="V89" i="1"/>
  <c r="V288" i="1" s="1"/>
  <c r="V423" i="1" s="1"/>
  <c r="V88" i="1"/>
  <c r="V287" i="1" s="1"/>
  <c r="V422" i="1" s="1"/>
  <c r="AE275" i="1"/>
  <c r="AF76" i="1"/>
  <c r="AN332" i="1"/>
  <c r="AN142" i="1"/>
  <c r="Z291" i="1"/>
  <c r="AA92" i="1"/>
  <c r="AF299" i="1"/>
  <c r="AF434" i="1"/>
  <c r="Q299" i="1"/>
  <c r="Q434" i="1"/>
  <c r="U322" i="1"/>
  <c r="U447" i="1" s="1"/>
  <c r="V123" i="1"/>
  <c r="AC143" i="1"/>
  <c r="AC342" i="1" s="1"/>
  <c r="V56" i="1"/>
  <c r="V255" i="1" s="1"/>
  <c r="AZ45" i="1"/>
  <c r="BA45" i="1" s="1"/>
  <c r="S143" i="1"/>
  <c r="S342" i="1" s="1"/>
  <c r="AF48" i="1"/>
  <c r="AF247" i="1" s="1"/>
  <c r="AY253" i="1"/>
  <c r="AZ54" i="1"/>
  <c r="AX317" i="1"/>
  <c r="AY118" i="1"/>
  <c r="AX332" i="1"/>
  <c r="AY133" i="1"/>
  <c r="U293" i="1"/>
  <c r="U428" i="1" s="1"/>
  <c r="V94" i="1"/>
  <c r="R334" i="1"/>
  <c r="R144" i="1"/>
  <c r="AC343" i="1"/>
  <c r="AC153" i="1"/>
  <c r="U325" i="1"/>
  <c r="U450" i="1" s="1"/>
  <c r="U127" i="1"/>
  <c r="V126" i="1"/>
  <c r="U130" i="1"/>
  <c r="U135" i="1"/>
  <c r="AC340" i="1"/>
  <c r="AC150" i="1"/>
  <c r="AQ346" i="1"/>
  <c r="AQ156" i="1"/>
  <c r="AF346" i="1"/>
  <c r="AF156" i="1"/>
  <c r="AO323" i="1"/>
  <c r="AO448" i="1" s="1"/>
  <c r="AP124" i="1"/>
  <c r="AO133" i="1"/>
  <c r="AO125" i="1"/>
  <c r="AM346" i="1"/>
  <c r="AM156" i="1"/>
  <c r="S335" i="1"/>
  <c r="S145" i="1"/>
  <c r="R355" i="1"/>
  <c r="R165" i="1"/>
  <c r="R336" i="1"/>
  <c r="R146" i="1"/>
  <c r="AE285" i="1"/>
  <c r="AF86" i="1"/>
  <c r="AF300" i="1"/>
  <c r="AZ295" i="1"/>
  <c r="AX264" i="1"/>
  <c r="AY65" i="1"/>
  <c r="AK346" i="1"/>
  <c r="AK156" i="1"/>
  <c r="S341" i="1"/>
  <c r="S151" i="1"/>
  <c r="AE298" i="1"/>
  <c r="AF99" i="1"/>
  <c r="AF433" i="1" s="1"/>
  <c r="AY286" i="1"/>
  <c r="AZ87" i="1"/>
  <c r="AY276" i="1"/>
  <c r="AZ77" i="1"/>
  <c r="AW340" i="1"/>
  <c r="AX141" i="1"/>
  <c r="AW150" i="1"/>
  <c r="AD329" i="1"/>
  <c r="AD139" i="1"/>
  <c r="AY281" i="1"/>
  <c r="AZ82" i="1"/>
  <c r="U295" i="1"/>
  <c r="U430" i="1" s="1"/>
  <c r="V96" i="1"/>
  <c r="U291" i="1"/>
  <c r="U426" i="1" s="1"/>
  <c r="V92" i="1"/>
  <c r="AY259" i="1"/>
  <c r="AZ60" i="1"/>
  <c r="AY257" i="1"/>
  <c r="AZ58" i="1"/>
  <c r="AG77" i="1"/>
  <c r="AN326" i="1"/>
  <c r="AN451" i="1" s="1"/>
  <c r="AN136" i="1"/>
  <c r="R326" i="1"/>
  <c r="R136" i="1"/>
  <c r="AE291" i="1"/>
  <c r="AF92" i="1"/>
  <c r="AY255" i="1"/>
  <c r="AZ56" i="1"/>
  <c r="AX145" i="1"/>
  <c r="AY287" i="1"/>
  <c r="AZ88" i="1"/>
  <c r="T245" i="1"/>
  <c r="U46" i="1"/>
  <c r="AW343" i="1"/>
  <c r="AW153" i="1"/>
  <c r="AX144" i="1"/>
  <c r="AC303" i="1"/>
  <c r="AM104" i="1"/>
  <c r="AM438" i="1" s="1"/>
  <c r="AC105" i="1"/>
  <c r="AC439" i="1" s="1"/>
  <c r="U104" i="1"/>
  <c r="U438" i="1" s="1"/>
  <c r="AY297" i="1"/>
  <c r="AZ98" i="1"/>
  <c r="AZ432" i="1" s="1"/>
  <c r="AY285" i="1"/>
  <c r="AZ86" i="1"/>
  <c r="Z274" i="1"/>
  <c r="AA75" i="1"/>
  <c r="AE327" i="1"/>
  <c r="AE452" i="1" s="1"/>
  <c r="AE137" i="1"/>
  <c r="AF128" i="1"/>
  <c r="Q304" i="1"/>
  <c r="Q106" i="1"/>
  <c r="AD326" i="1"/>
  <c r="AD451" i="1" s="1"/>
  <c r="AD136" i="1"/>
  <c r="AP281" i="1"/>
  <c r="AQ82" i="1"/>
  <c r="T252" i="1"/>
  <c r="U53" i="1"/>
  <c r="V327" i="1"/>
  <c r="V452" i="1" s="1"/>
  <c r="V137" i="1"/>
  <c r="W128" i="1"/>
  <c r="AY289" i="1"/>
  <c r="AZ90" i="1"/>
  <c r="U251" i="1"/>
  <c r="V52" i="1"/>
  <c r="AX242" i="1"/>
  <c r="AY43" i="1"/>
  <c r="Z285" i="1"/>
  <c r="AA86" i="1"/>
  <c r="AE255" i="1"/>
  <c r="AF56" i="1"/>
  <c r="AY269" i="1"/>
  <c r="AZ70" i="1"/>
  <c r="U285" i="1"/>
  <c r="U420" i="1" s="1"/>
  <c r="V86" i="1"/>
  <c r="U283" i="1"/>
  <c r="U418" i="1" s="1"/>
  <c r="V84" i="1"/>
  <c r="AC338" i="1"/>
  <c r="AC148" i="1"/>
  <c r="R329" i="1"/>
  <c r="R139" i="1"/>
  <c r="Z276" i="1"/>
  <c r="AA77" i="1"/>
  <c r="AC346" i="1"/>
  <c r="AC156" i="1"/>
  <c r="U323" i="1"/>
  <c r="U448" i="1" s="1"/>
  <c r="U125" i="1"/>
  <c r="U133" i="1"/>
  <c r="V124" i="1"/>
  <c r="R252" i="1"/>
  <c r="Q53" i="1"/>
  <c r="Q252" i="1" s="1"/>
  <c r="AY274" i="1"/>
  <c r="AZ75" i="1"/>
  <c r="AZ290" i="1"/>
  <c r="BA91" i="1"/>
  <c r="T331" i="1"/>
  <c r="T141" i="1"/>
  <c r="V298" i="1"/>
  <c r="W99" i="1"/>
  <c r="W433" i="1" s="1"/>
  <c r="AE257" i="1"/>
  <c r="AF58" i="1"/>
  <c r="AF296" i="1"/>
  <c r="AG97" i="1"/>
  <c r="AG431" i="1" s="1"/>
  <c r="AO288" i="1"/>
  <c r="AP89" i="1"/>
  <c r="AD241" i="1"/>
  <c r="AE42" i="1"/>
  <c r="U250" i="1"/>
  <c r="V51" i="1"/>
  <c r="AY268" i="1"/>
  <c r="AZ69" i="1"/>
  <c r="AH346" i="1"/>
  <c r="AH156" i="1"/>
  <c r="AC335" i="1"/>
  <c r="AC145" i="1"/>
  <c r="AM338" i="1"/>
  <c r="AM148" i="1"/>
  <c r="AD346" i="1"/>
  <c r="AD156" i="1"/>
  <c r="W346" i="1"/>
  <c r="W156" i="1"/>
  <c r="AC341" i="1"/>
  <c r="AC151" i="1"/>
  <c r="AE295" i="1"/>
  <c r="AF96" i="1"/>
  <c r="AI346" i="1"/>
  <c r="AI156" i="1"/>
  <c r="Q325" i="1"/>
  <c r="Q130" i="1"/>
  <c r="Q135" i="1"/>
  <c r="Q127" i="1"/>
  <c r="AP297" i="1"/>
  <c r="AQ98" i="1"/>
  <c r="AQ432" i="1" s="1"/>
  <c r="V290" i="1"/>
  <c r="V425" i="1" s="1"/>
  <c r="W91" i="1"/>
  <c r="AO280" i="1"/>
  <c r="AP81" i="1"/>
  <c r="AE272" i="1"/>
  <c r="AF73" i="1"/>
  <c r="AM343" i="1"/>
  <c r="AM153" i="1"/>
  <c r="AD332" i="1"/>
  <c r="AD142" i="1"/>
  <c r="AW355" i="1"/>
  <c r="AX156" i="1"/>
  <c r="AW165" i="1"/>
  <c r="U346" i="1"/>
  <c r="U156" i="1"/>
  <c r="AO300" i="1"/>
  <c r="AP101" i="1"/>
  <c r="AP435" i="1" s="1"/>
  <c r="U249" i="1"/>
  <c r="V50" i="1"/>
  <c r="R324" i="1"/>
  <c r="R134" i="1"/>
  <c r="T336" i="1"/>
  <c r="T146" i="1"/>
  <c r="U284" i="1"/>
  <c r="U419" i="1" s="1"/>
  <c r="V85" i="1"/>
  <c r="AY291" i="1"/>
  <c r="AZ92" i="1"/>
  <c r="T324" i="1"/>
  <c r="T449" i="1" s="1"/>
  <c r="T134" i="1"/>
  <c r="U274" i="1"/>
  <c r="U409" i="1" s="1"/>
  <c r="V75" i="1"/>
  <c r="R248" i="1"/>
  <c r="Q49" i="1"/>
  <c r="Q248" i="1" s="1"/>
  <c r="T243" i="1"/>
  <c r="U44" i="1"/>
  <c r="AY300" i="1"/>
  <c r="AZ101" i="1"/>
  <c r="AZ435" i="1" s="1"/>
  <c r="AA281" i="1"/>
  <c r="AB82" i="1"/>
  <c r="AB281" i="1" s="1"/>
  <c r="AO244" i="1"/>
  <c r="AP45" i="1"/>
  <c r="Z273" i="1"/>
  <c r="AA74" i="1"/>
  <c r="Z286" i="1"/>
  <c r="AA87" i="1"/>
  <c r="T241" i="1"/>
  <c r="U42" i="1"/>
  <c r="AE274" i="1"/>
  <c r="AF75" i="1"/>
  <c r="AQ75" i="1"/>
  <c r="U277" i="1"/>
  <c r="U412" i="1" s="1"/>
  <c r="V78" i="1"/>
  <c r="AO276" i="1"/>
  <c r="AP77" i="1"/>
  <c r="AP322" i="1"/>
  <c r="AP447" i="1" s="1"/>
  <c r="AQ123" i="1"/>
  <c r="AP132" i="1"/>
  <c r="AX334" i="1"/>
  <c r="AY135" i="1"/>
  <c r="AJ346" i="1"/>
  <c r="AJ156" i="1"/>
  <c r="AW333" i="1"/>
  <c r="AW143" i="1"/>
  <c r="V346" i="1"/>
  <c r="V156" i="1"/>
  <c r="AE346" i="1"/>
  <c r="AE156" i="1"/>
  <c r="AV355" i="1"/>
  <c r="AV165" i="1"/>
  <c r="AE281" i="1"/>
  <c r="AF82" i="1"/>
  <c r="AZ302" i="1"/>
  <c r="AD336" i="1"/>
  <c r="AD146" i="1"/>
  <c r="AF292" i="1"/>
  <c r="AG93" i="1"/>
  <c r="AO247" i="1"/>
  <c r="AP48" i="1"/>
  <c r="AE244" i="1"/>
  <c r="AF45" i="1"/>
  <c r="S338" i="1"/>
  <c r="S148" i="1"/>
  <c r="AO346" i="1"/>
  <c r="AO156" i="1"/>
  <c r="AM333" i="1"/>
  <c r="AM143" i="1"/>
  <c r="AB346" i="1"/>
  <c r="AB156" i="1"/>
  <c r="Q327" i="1"/>
  <c r="Q137" i="1"/>
  <c r="U281" i="1"/>
  <c r="U416" i="1" s="1"/>
  <c r="V82" i="1"/>
  <c r="AE323" i="1"/>
  <c r="AE448" i="1" s="1"/>
  <c r="AE133" i="1"/>
  <c r="AF124" i="1"/>
  <c r="AE125" i="1"/>
  <c r="AX346" i="1"/>
  <c r="AY147" i="1"/>
  <c r="Z284" i="1"/>
  <c r="AA85" i="1"/>
  <c r="AY261" i="1"/>
  <c r="AZ62" i="1"/>
  <c r="AX345" i="1"/>
  <c r="AY146" i="1"/>
  <c r="AN331" i="1"/>
  <c r="AN141" i="1"/>
  <c r="V275" i="1"/>
  <c r="V410" i="1" s="1"/>
  <c r="W76" i="1"/>
  <c r="W275" i="1" s="1"/>
  <c r="AD243" i="1"/>
  <c r="AE44" i="1"/>
  <c r="AF273" i="1"/>
  <c r="AG74" i="1"/>
  <c r="U276" i="1"/>
  <c r="U411" i="1" s="1"/>
  <c r="V77" i="1"/>
  <c r="AW341" i="1"/>
  <c r="AW151" i="1"/>
  <c r="AX142" i="1"/>
  <c r="AZ327" i="1"/>
  <c r="AZ452" i="1" s="1"/>
  <c r="U331" i="1"/>
  <c r="U141" i="1"/>
  <c r="S346" i="1"/>
  <c r="S156" i="1"/>
  <c r="T346" i="1"/>
  <c r="T156" i="1"/>
  <c r="AY294" i="1"/>
  <c r="AZ95" i="1"/>
  <c r="Y355" i="1"/>
  <c r="Y165" i="1"/>
  <c r="Q323" i="1"/>
  <c r="Q133" i="1"/>
  <c r="Q125" i="1"/>
  <c r="AE297" i="1"/>
  <c r="AF98" i="1"/>
  <c r="AF432" i="1" s="1"/>
  <c r="U272" i="1"/>
  <c r="U407" i="1" s="1"/>
  <c r="V73" i="1"/>
  <c r="AD324" i="1"/>
  <c r="AD449" i="1" s="1"/>
  <c r="AD134" i="1"/>
  <c r="U299" i="1"/>
  <c r="V100" i="1"/>
  <c r="V434" i="1" s="1"/>
  <c r="AE279" i="1"/>
  <c r="AF80" i="1"/>
  <c r="U247" i="1"/>
  <c r="V48" i="1"/>
  <c r="AY322" i="1"/>
  <c r="AY447" i="1" s="1"/>
  <c r="AZ123" i="1"/>
  <c r="AO283" i="1"/>
  <c r="AP84" i="1"/>
  <c r="AP255" i="1"/>
  <c r="AQ56" i="1"/>
  <c r="T248" i="1"/>
  <c r="U49" i="1"/>
  <c r="AO253" i="1"/>
  <c r="AP54" i="1"/>
  <c r="AY272" i="1"/>
  <c r="AZ73" i="1"/>
  <c r="AZ247" i="1"/>
  <c r="BA48" i="1"/>
  <c r="Z292" i="1"/>
  <c r="AA93" i="1"/>
  <c r="AP272" i="1"/>
  <c r="AQ73" i="1"/>
  <c r="U244" i="1"/>
  <c r="V45" i="1"/>
  <c r="AZ260" i="1"/>
  <c r="BA61" i="1"/>
  <c r="AM335" i="1"/>
  <c r="AM145" i="1"/>
  <c r="AY263" i="1"/>
  <c r="AZ64" i="1"/>
  <c r="R332" i="1"/>
  <c r="R142" i="1"/>
  <c r="AG299" i="1"/>
  <c r="AH100" i="1"/>
  <c r="AH434" i="1" s="1"/>
  <c r="V297" i="1"/>
  <c r="W98" i="1"/>
  <c r="W432" i="1" s="1"/>
  <c r="AZ280" i="1"/>
  <c r="U336" i="1"/>
  <c r="U146" i="1"/>
  <c r="AY275" i="1"/>
  <c r="AZ76" i="1"/>
  <c r="AX337" i="1"/>
  <c r="AY138" i="1"/>
  <c r="S162" i="1"/>
  <c r="AT346" i="1"/>
  <c r="AT156" i="1"/>
  <c r="AX324" i="1"/>
  <c r="AX449" i="1" s="1"/>
  <c r="AX134" i="1"/>
  <c r="AY125" i="1"/>
  <c r="AA275" i="1"/>
  <c r="AB76" i="1"/>
  <c r="AB275" i="1" s="1"/>
  <c r="AE293" i="1"/>
  <c r="AF94" i="1"/>
  <c r="AE284" i="1"/>
  <c r="AF85" i="1"/>
  <c r="T332" i="1"/>
  <c r="T142" i="1"/>
  <c r="AZ249" i="1"/>
  <c r="BA50" i="1"/>
  <c r="AF253" i="1"/>
  <c r="AG54" i="1"/>
  <c r="AO331" i="1"/>
  <c r="AO141" i="1"/>
  <c r="AD331" i="1"/>
  <c r="AD141" i="1"/>
  <c r="AM341" i="1"/>
  <c r="AM151" i="1"/>
  <c r="AN355" i="1"/>
  <c r="AO327" i="1"/>
  <c r="AO452" i="1" s="1"/>
  <c r="AP128" i="1"/>
  <c r="AO137" i="1"/>
  <c r="AU346" i="1"/>
  <c r="AU156" i="1"/>
  <c r="AC345" i="1"/>
  <c r="AC155" i="1"/>
  <c r="S340" i="1"/>
  <c r="S150" i="1"/>
  <c r="AX338" i="1"/>
  <c r="AY139" i="1"/>
  <c r="AO293" i="1"/>
  <c r="AP94" i="1"/>
  <c r="U317" i="1"/>
  <c r="V118" i="1"/>
  <c r="S304" i="1"/>
  <c r="S106" i="1"/>
  <c r="AZ296" i="1"/>
  <c r="BA97" i="1"/>
  <c r="BA431" i="1" s="1"/>
  <c r="AF287" i="1"/>
  <c r="AZ270" i="1"/>
  <c r="T326" i="1"/>
  <c r="T136" i="1"/>
  <c r="AO292" i="1"/>
  <c r="AP93" i="1"/>
  <c r="AS346" i="1"/>
  <c r="AS156" i="1"/>
  <c r="S345" i="1"/>
  <c r="S155" i="1"/>
  <c r="AE290" i="1"/>
  <c r="AF91" i="1"/>
  <c r="AY278" i="1"/>
  <c r="AZ79" i="1"/>
  <c r="AO246" i="1"/>
  <c r="AP47" i="1"/>
  <c r="AW335" i="1"/>
  <c r="AW145" i="1"/>
  <c r="AD334" i="1"/>
  <c r="AD144" i="1"/>
  <c r="AX313" i="1"/>
  <c r="AY114" i="1"/>
  <c r="Z288" i="1"/>
  <c r="AA89" i="1"/>
  <c r="AO298" i="1"/>
  <c r="AP99" i="1"/>
  <c r="AP433" i="1" s="1"/>
  <c r="AO273" i="1"/>
  <c r="AP74" i="1"/>
  <c r="Z272" i="1"/>
  <c r="AA73" i="1"/>
  <c r="AE277" i="1"/>
  <c r="AF78" i="1"/>
  <c r="T242" i="1"/>
  <c r="U43" i="1"/>
  <c r="AD242" i="1"/>
  <c r="AE43" i="1"/>
  <c r="AY299" i="1"/>
  <c r="AZ100" i="1"/>
  <c r="AZ434" i="1" s="1"/>
  <c r="U279" i="1"/>
  <c r="U414" i="1" s="1"/>
  <c r="V80" i="1"/>
  <c r="AL165" i="1"/>
  <c r="AO290" i="1"/>
  <c r="AP91" i="1"/>
  <c r="AO275" i="1"/>
  <c r="AP76" i="1"/>
  <c r="AE288" i="1"/>
  <c r="AF89" i="1"/>
  <c r="AG346" i="1"/>
  <c r="AG156" i="1"/>
  <c r="T329" i="1"/>
  <c r="T139" i="1"/>
  <c r="AM340" i="1"/>
  <c r="AM150" i="1"/>
  <c r="AP346" i="1"/>
  <c r="AP156" i="1"/>
  <c r="AO325" i="1"/>
  <c r="AO450" i="1" s="1"/>
  <c r="AO130" i="1"/>
  <c r="AP126" i="1"/>
  <c r="AO135" i="1"/>
  <c r="AO127" i="1"/>
  <c r="Z355" i="1"/>
  <c r="Z165" i="1"/>
  <c r="AR346" i="1"/>
  <c r="AR156" i="1"/>
  <c r="AX336" i="1"/>
  <c r="AY137" i="1"/>
  <c r="AY292" i="1"/>
  <c r="AZ93" i="1"/>
  <c r="AX148" i="1"/>
  <c r="AM164" i="1"/>
  <c r="AO302" i="1"/>
  <c r="AP103" i="1"/>
  <c r="AP437" i="1" s="1"/>
  <c r="AO296" i="1"/>
  <c r="AP97" i="1"/>
  <c r="AP431" i="1" s="1"/>
  <c r="AP286" i="1"/>
  <c r="AQ87" i="1"/>
  <c r="AY279" i="1"/>
  <c r="AZ80" i="1"/>
  <c r="S267" i="1"/>
  <c r="T68" i="1"/>
  <c r="T334" i="1"/>
  <c r="T144" i="1"/>
  <c r="AO287" i="1"/>
  <c r="AP88" i="1"/>
  <c r="AO277" i="1"/>
  <c r="AP78" i="1"/>
  <c r="Q355" i="1"/>
  <c r="Q165" i="1"/>
  <c r="AN324" i="1"/>
  <c r="AN449" i="1" s="1"/>
  <c r="AN134" i="1"/>
  <c r="AX331" i="1"/>
  <c r="AY132" i="1"/>
  <c r="AE325" i="1"/>
  <c r="AE450" i="1" s="1"/>
  <c r="AE130" i="1"/>
  <c r="AF126" i="1"/>
  <c r="AE127" i="1"/>
  <c r="AE135" i="1"/>
  <c r="AZ282" i="1"/>
  <c r="BA83" i="1"/>
  <c r="AY254" i="1"/>
  <c r="AZ55" i="1"/>
  <c r="AZ246" i="1"/>
  <c r="BA47" i="1"/>
  <c r="AX241" i="1"/>
  <c r="AY42" i="1"/>
  <c r="AO249" i="1"/>
  <c r="AP50" i="1"/>
  <c r="AZ328" i="1"/>
  <c r="AZ453" i="1" s="1"/>
  <c r="BA129" i="1"/>
  <c r="U253" i="1"/>
  <c r="V54" i="1"/>
  <c r="AE246" i="1"/>
  <c r="AF47" i="1"/>
  <c r="Z287" i="1"/>
  <c r="AA88" i="1"/>
  <c r="U256" i="1"/>
  <c r="V57" i="1"/>
  <c r="V273" i="1"/>
  <c r="V408" i="1" s="1"/>
  <c r="W74" i="1"/>
  <c r="W273" i="1" s="1"/>
  <c r="U246" i="1"/>
  <c r="V47" i="1"/>
  <c r="AW157" i="1" l="1"/>
  <c r="W81" i="1"/>
  <c r="W280" i="1" s="1"/>
  <c r="AG101" i="1"/>
  <c r="AG435" i="1" s="1"/>
  <c r="BA94" i="1"/>
  <c r="AG103" i="1"/>
  <c r="AG437" i="1" s="1"/>
  <c r="BA59" i="1"/>
  <c r="AF302" i="1"/>
  <c r="BA84" i="1"/>
  <c r="BB84" i="1" s="1"/>
  <c r="BC84" i="1" s="1"/>
  <c r="AN153" i="1"/>
  <c r="W87" i="1"/>
  <c r="W286" i="1" s="1"/>
  <c r="W56" i="1"/>
  <c r="AG84" i="1"/>
  <c r="AP291" i="1"/>
  <c r="AB78" i="1"/>
  <c r="AB277" i="1" s="1"/>
  <c r="AW164" i="1"/>
  <c r="AW363" i="1" s="1"/>
  <c r="AE141" i="1"/>
  <c r="AE340" i="1" s="1"/>
  <c r="AB94" i="1"/>
  <c r="AB293" i="1" s="1"/>
  <c r="AZ44" i="1"/>
  <c r="BA124" i="1"/>
  <c r="AG50" i="1"/>
  <c r="AG249" i="1" s="1"/>
  <c r="AY136" i="1"/>
  <c r="AY145" i="1" s="1"/>
  <c r="X165" i="1"/>
  <c r="AF317" i="1"/>
  <c r="AZ262" i="1"/>
  <c r="BA78" i="1"/>
  <c r="AF141" i="1"/>
  <c r="AF150" i="1" s="1"/>
  <c r="AN155" i="1"/>
  <c r="AN354" i="1" s="1"/>
  <c r="W58" i="1"/>
  <c r="AZ284" i="1"/>
  <c r="BA89" i="1"/>
  <c r="BB89" i="1" s="1"/>
  <c r="V292" i="1"/>
  <c r="V427" i="1" s="1"/>
  <c r="AY329" i="1"/>
  <c r="AA165" i="1"/>
  <c r="AA364" i="1" s="1"/>
  <c r="W88" i="1"/>
  <c r="W287" i="1" s="1"/>
  <c r="W422" i="1" s="1"/>
  <c r="R440" i="1"/>
  <c r="BA126" i="1"/>
  <c r="BA325" i="1" s="1"/>
  <c r="BA450" i="1" s="1"/>
  <c r="AG81" i="1"/>
  <c r="AZ244" i="1"/>
  <c r="AX155" i="1"/>
  <c r="AX354" i="1" s="1"/>
  <c r="AN157" i="1"/>
  <c r="AN356" i="1" s="1"/>
  <c r="AG48" i="1"/>
  <c r="AG247" i="1" s="1"/>
  <c r="AQ58" i="1"/>
  <c r="AQ257" i="1" s="1"/>
  <c r="W89" i="1"/>
  <c r="W288" i="1" s="1"/>
  <c r="W423" i="1" s="1"/>
  <c r="AZ127" i="1"/>
  <c r="BA127" i="1" s="1"/>
  <c r="AG132" i="1"/>
  <c r="AH123" i="1"/>
  <c r="AH322" i="1" s="1"/>
  <c r="AH447" i="1" s="1"/>
  <c r="S152" i="1"/>
  <c r="S351" i="1" s="1"/>
  <c r="R150" i="1"/>
  <c r="R349" i="1" s="1"/>
  <c r="AQ86" i="1"/>
  <c r="AQ285" i="1" s="1"/>
  <c r="Q305" i="1"/>
  <c r="Q440" i="1"/>
  <c r="V322" i="1"/>
  <c r="V447" i="1" s="1"/>
  <c r="V132" i="1"/>
  <c r="W123" i="1"/>
  <c r="X429" i="1"/>
  <c r="AA280" i="1"/>
  <c r="AB81" i="1"/>
  <c r="AB280" i="1" s="1"/>
  <c r="AN341" i="1"/>
  <c r="AN151" i="1"/>
  <c r="X413" i="1"/>
  <c r="AZ298" i="1"/>
  <c r="AZ433" i="1"/>
  <c r="BA99" i="1"/>
  <c r="S305" i="1"/>
  <c r="S440" i="1"/>
  <c r="AF275" i="1"/>
  <c r="AG76" i="1"/>
  <c r="AF286" i="1"/>
  <c r="AG87" i="1"/>
  <c r="V300" i="1"/>
  <c r="V435" i="1"/>
  <c r="W101" i="1"/>
  <c r="AW167" i="1"/>
  <c r="AX158" i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AP284" i="1"/>
  <c r="AQ85" i="1"/>
  <c r="V296" i="1"/>
  <c r="V431" i="1"/>
  <c r="W97" i="1"/>
  <c r="AQ80" i="1"/>
  <c r="AQ279" i="1" s="1"/>
  <c r="AP295" i="1"/>
  <c r="AQ96" i="1"/>
  <c r="X417" i="1"/>
  <c r="W415" i="1"/>
  <c r="BA103" i="1"/>
  <c r="BA437" i="1" s="1"/>
  <c r="AP299" i="1"/>
  <c r="AP434" i="1"/>
  <c r="AQ100" i="1"/>
  <c r="Q331" i="1"/>
  <c r="Q141" i="1"/>
  <c r="AZ273" i="1"/>
  <c r="BA74" i="1"/>
  <c r="W408" i="1"/>
  <c r="AA291" i="1"/>
  <c r="AB92" i="1"/>
  <c r="AB291" i="1" s="1"/>
  <c r="X424" i="1"/>
  <c r="AC152" i="1"/>
  <c r="AC351" i="1" s="1"/>
  <c r="AZ253" i="1"/>
  <c r="BA54" i="1"/>
  <c r="AY331" i="1"/>
  <c r="AZ132" i="1"/>
  <c r="AP277" i="1"/>
  <c r="AQ78" i="1"/>
  <c r="T267" i="1"/>
  <c r="U68" i="1"/>
  <c r="AP302" i="1"/>
  <c r="AQ103" i="1"/>
  <c r="AQ437" i="1" s="1"/>
  <c r="AO334" i="1"/>
  <c r="AO144" i="1"/>
  <c r="AM349" i="1"/>
  <c r="AM159" i="1"/>
  <c r="AG253" i="1"/>
  <c r="AH54" i="1"/>
  <c r="AF284" i="1"/>
  <c r="AG85" i="1"/>
  <c r="BA258" i="1"/>
  <c r="BB59" i="1"/>
  <c r="AZ263" i="1"/>
  <c r="BA64" i="1"/>
  <c r="AZ322" i="1"/>
  <c r="AZ447" i="1" s="1"/>
  <c r="BA123" i="1"/>
  <c r="AD333" i="1"/>
  <c r="AD143" i="1"/>
  <c r="AF297" i="1"/>
  <c r="AG98" i="1"/>
  <c r="AG432" i="1" s="1"/>
  <c r="V276" i="1"/>
  <c r="V411" i="1" s="1"/>
  <c r="W77" i="1"/>
  <c r="W276" i="1" s="1"/>
  <c r="AA284" i="1"/>
  <c r="AB85" i="1"/>
  <c r="AB284" i="1" s="1"/>
  <c r="V281" i="1"/>
  <c r="V416" i="1" s="1"/>
  <c r="W82" i="1"/>
  <c r="W281" i="1" s="1"/>
  <c r="AO355" i="1"/>
  <c r="AO165" i="1"/>
  <c r="AF281" i="1"/>
  <c r="AG82" i="1"/>
  <c r="AW342" i="1"/>
  <c r="AW152" i="1"/>
  <c r="V277" i="1"/>
  <c r="V412" i="1" s="1"/>
  <c r="W78" i="1"/>
  <c r="W277" i="1" s="1"/>
  <c r="AA286" i="1"/>
  <c r="AB87" i="1"/>
  <c r="AB286" i="1" s="1"/>
  <c r="AP244" i="1"/>
  <c r="AQ45" i="1"/>
  <c r="AF340" i="1"/>
  <c r="AM352" i="1"/>
  <c r="AM162" i="1"/>
  <c r="AQ297" i="1"/>
  <c r="AR98" i="1"/>
  <c r="AR432" i="1" s="1"/>
  <c r="AI355" i="1"/>
  <c r="AI165" i="1"/>
  <c r="AD355" i="1"/>
  <c r="AD165" i="1"/>
  <c r="AZ268" i="1"/>
  <c r="BA69" i="1"/>
  <c r="AP288" i="1"/>
  <c r="AQ89" i="1"/>
  <c r="AZ329" i="1"/>
  <c r="BA130" i="1"/>
  <c r="BA290" i="1"/>
  <c r="BB91" i="1"/>
  <c r="AZ269" i="1"/>
  <c r="BA70" i="1"/>
  <c r="V336" i="1"/>
  <c r="V146" i="1"/>
  <c r="AQ281" i="1"/>
  <c r="AR82" i="1"/>
  <c r="AM303" i="1"/>
  <c r="AM105" i="1"/>
  <c r="AM439" i="1" s="1"/>
  <c r="AW104" i="1"/>
  <c r="AW438" i="1" s="1"/>
  <c r="AZ287" i="1"/>
  <c r="BA88" i="1"/>
  <c r="AF291" i="1"/>
  <c r="AG92" i="1"/>
  <c r="AG276" i="1"/>
  <c r="AH77" i="1"/>
  <c r="AG302" i="1"/>
  <c r="AH103" i="1"/>
  <c r="AH437" i="1" s="1"/>
  <c r="U334" i="1"/>
  <c r="U144" i="1"/>
  <c r="AA287" i="1"/>
  <c r="AB88" i="1"/>
  <c r="AB287" i="1" s="1"/>
  <c r="AP249" i="1"/>
  <c r="AQ50" i="1"/>
  <c r="BA282" i="1"/>
  <c r="BB83" i="1"/>
  <c r="AY336" i="1"/>
  <c r="AZ137" i="1"/>
  <c r="AP325" i="1"/>
  <c r="AP450" i="1" s="1"/>
  <c r="AQ126" i="1"/>
  <c r="AP135" i="1"/>
  <c r="AP130" i="1"/>
  <c r="AP127" i="1"/>
  <c r="AG355" i="1"/>
  <c r="AG165" i="1"/>
  <c r="AZ299" i="1"/>
  <c r="BA100" i="1"/>
  <c r="BA434" i="1" s="1"/>
  <c r="AF277" i="1"/>
  <c r="AG78" i="1"/>
  <c r="AP298" i="1"/>
  <c r="AQ99" i="1"/>
  <c r="AQ433" i="1" s="1"/>
  <c r="AD343" i="1"/>
  <c r="AD153" i="1"/>
  <c r="AF290" i="1"/>
  <c r="AG91" i="1"/>
  <c r="T335" i="1"/>
  <c r="T145" i="1"/>
  <c r="BA296" i="1"/>
  <c r="BB97" i="1"/>
  <c r="BB431" i="1" s="1"/>
  <c r="AY338" i="1"/>
  <c r="AZ139" i="1"/>
  <c r="AU355" i="1"/>
  <c r="AU165" i="1"/>
  <c r="AT355" i="1"/>
  <c r="AT165" i="1"/>
  <c r="U345" i="1"/>
  <c r="U155" i="1"/>
  <c r="W297" i="1"/>
  <c r="X98" i="1"/>
  <c r="X432" i="1" s="1"/>
  <c r="V244" i="1"/>
  <c r="W45" i="1"/>
  <c r="AZ272" i="1"/>
  <c r="BA73" i="1"/>
  <c r="AG331" i="1"/>
  <c r="AG141" i="1"/>
  <c r="T355" i="1"/>
  <c r="T165" i="1"/>
  <c r="U340" i="1"/>
  <c r="U150" i="1"/>
  <c r="AP331" i="1"/>
  <c r="AP141" i="1"/>
  <c r="U355" i="1"/>
  <c r="U165" i="1"/>
  <c r="AY242" i="1"/>
  <c r="AZ43" i="1"/>
  <c r="AZ285" i="1"/>
  <c r="BA86" i="1"/>
  <c r="AZ286" i="1"/>
  <c r="BA87" i="1"/>
  <c r="AY264" i="1"/>
  <c r="AZ65" i="1"/>
  <c r="AG300" i="1"/>
  <c r="AH101" i="1"/>
  <c r="AH435" i="1" s="1"/>
  <c r="S344" i="1"/>
  <c r="S154" i="1"/>
  <c r="AF355" i="1"/>
  <c r="AF165" i="1"/>
  <c r="U329" i="1"/>
  <c r="U139" i="1"/>
  <c r="AN333" i="1"/>
  <c r="AN143" i="1"/>
  <c r="AP287" i="1"/>
  <c r="AQ88" i="1"/>
  <c r="AZ279" i="1"/>
  <c r="BA80" i="1"/>
  <c r="AM363" i="1"/>
  <c r="AM173" i="1"/>
  <c r="AM372" i="1" s="1"/>
  <c r="AO329" i="1"/>
  <c r="AO139" i="1"/>
  <c r="AM350" i="1"/>
  <c r="AM160" i="1"/>
  <c r="BA249" i="1"/>
  <c r="BB50" i="1"/>
  <c r="AF293" i="1"/>
  <c r="AG94" i="1"/>
  <c r="AH299" i="1"/>
  <c r="AI100" i="1"/>
  <c r="AI434" i="1" s="1"/>
  <c r="AM344" i="1"/>
  <c r="AM154" i="1"/>
  <c r="V247" i="1"/>
  <c r="W48" i="1"/>
  <c r="V272" i="1"/>
  <c r="V407" i="1" s="1"/>
  <c r="W73" i="1"/>
  <c r="W272" i="1" s="1"/>
  <c r="Q324" i="1"/>
  <c r="Q134" i="1"/>
  <c r="AG273" i="1"/>
  <c r="AH74" i="1"/>
  <c r="AN340" i="1"/>
  <c r="AN150" i="1"/>
  <c r="AY346" i="1"/>
  <c r="AZ147" i="1"/>
  <c r="Q336" i="1"/>
  <c r="Q146" i="1"/>
  <c r="S347" i="1"/>
  <c r="S157" i="1"/>
  <c r="AG292" i="1"/>
  <c r="AH93" i="1"/>
  <c r="AV364" i="1"/>
  <c r="AV174" i="1"/>
  <c r="AV373" i="1" s="1"/>
  <c r="AQ322" i="1"/>
  <c r="AQ447" i="1" s="1"/>
  <c r="AR123" i="1"/>
  <c r="AQ132" i="1"/>
  <c r="AQ274" i="1"/>
  <c r="AR75" i="1"/>
  <c r="AA273" i="1"/>
  <c r="AB74" i="1"/>
  <c r="AB273" i="1" s="1"/>
  <c r="V274" i="1"/>
  <c r="V409" i="1" s="1"/>
  <c r="W75" i="1"/>
  <c r="W274" i="1" s="1"/>
  <c r="V284" i="1"/>
  <c r="V419" i="1" s="1"/>
  <c r="W85" i="1"/>
  <c r="W284" i="1" s="1"/>
  <c r="AF272" i="1"/>
  <c r="AG73" i="1"/>
  <c r="AF295" i="1"/>
  <c r="AG96" i="1"/>
  <c r="AM347" i="1"/>
  <c r="AM157" i="1"/>
  <c r="AG296" i="1"/>
  <c r="AH97" i="1"/>
  <c r="AH431" i="1" s="1"/>
  <c r="T340" i="1"/>
  <c r="T150" i="1"/>
  <c r="AZ274" i="1"/>
  <c r="BA75" i="1"/>
  <c r="V323" i="1"/>
  <c r="V448" i="1" s="1"/>
  <c r="V125" i="1"/>
  <c r="V133" i="1"/>
  <c r="W124" i="1"/>
  <c r="AC355" i="1"/>
  <c r="AC165" i="1"/>
  <c r="AC347" i="1"/>
  <c r="AC157" i="1"/>
  <c r="BA244" i="1"/>
  <c r="BB45" i="1"/>
  <c r="AX343" i="1"/>
  <c r="AY144" i="1"/>
  <c r="AX344" i="1"/>
  <c r="AX154" i="1"/>
  <c r="R335" i="1"/>
  <c r="R145" i="1"/>
  <c r="AZ257" i="1"/>
  <c r="BA58" i="1"/>
  <c r="V295" i="1"/>
  <c r="V430" i="1" s="1"/>
  <c r="W96" i="1"/>
  <c r="AD338" i="1"/>
  <c r="AD148" i="1"/>
  <c r="V325" i="1"/>
  <c r="V450" i="1" s="1"/>
  <c r="V127" i="1"/>
  <c r="W126" i="1"/>
  <c r="V130" i="1"/>
  <c r="V135" i="1"/>
  <c r="V293" i="1"/>
  <c r="V428" i="1" s="1"/>
  <c r="W94" i="1"/>
  <c r="W293" i="1" s="1"/>
  <c r="V246" i="1"/>
  <c r="W47" i="1"/>
  <c r="AF246" i="1"/>
  <c r="AG47" i="1"/>
  <c r="AY241" i="1"/>
  <c r="AZ42" i="1"/>
  <c r="AE334" i="1"/>
  <c r="AE144" i="1"/>
  <c r="AR355" i="1"/>
  <c r="AR165" i="1"/>
  <c r="BA277" i="1"/>
  <c r="BB78" i="1"/>
  <c r="AF288" i="1"/>
  <c r="AG89" i="1"/>
  <c r="BA262" i="1"/>
  <c r="BB63" i="1"/>
  <c r="AE242" i="1"/>
  <c r="AF43" i="1"/>
  <c r="AQ291" i="1"/>
  <c r="AR92" i="1"/>
  <c r="AG283" i="1"/>
  <c r="AH84" i="1"/>
  <c r="AW344" i="1"/>
  <c r="AW154" i="1"/>
  <c r="S354" i="1"/>
  <c r="S164" i="1"/>
  <c r="BA270" i="1"/>
  <c r="BB71" i="1"/>
  <c r="AO336" i="1"/>
  <c r="AO146" i="1"/>
  <c r="S361" i="1"/>
  <c r="S171" i="1"/>
  <c r="S370" i="1" s="1"/>
  <c r="AZ243" i="1"/>
  <c r="BA44" i="1"/>
  <c r="BA293" i="1"/>
  <c r="BB94" i="1"/>
  <c r="AQ272" i="1"/>
  <c r="AR73" i="1"/>
  <c r="AP253" i="1"/>
  <c r="AQ54" i="1"/>
  <c r="Q332" i="1"/>
  <c r="Q142" i="1"/>
  <c r="BA327" i="1"/>
  <c r="BA452" i="1" s="1"/>
  <c r="BB128" i="1"/>
  <c r="R333" i="1"/>
  <c r="R143" i="1"/>
  <c r="AW364" i="1"/>
  <c r="AW174" i="1"/>
  <c r="AX165" i="1"/>
  <c r="U332" i="1"/>
  <c r="U142" i="1"/>
  <c r="V251" i="1"/>
  <c r="W52" i="1"/>
  <c r="AZ297" i="1"/>
  <c r="BA98" i="1"/>
  <c r="BA432" i="1" s="1"/>
  <c r="AW352" i="1"/>
  <c r="AW162" i="1"/>
  <c r="AX153" i="1"/>
  <c r="AF298" i="1"/>
  <c r="AG99" i="1"/>
  <c r="AG433" i="1" s="1"/>
  <c r="AF285" i="1"/>
  <c r="AG86" i="1"/>
  <c r="AM355" i="1"/>
  <c r="AM165" i="1"/>
  <c r="AQ355" i="1"/>
  <c r="AQ165" i="1"/>
  <c r="U326" i="1"/>
  <c r="U451" i="1" s="1"/>
  <c r="U136" i="1"/>
  <c r="AE326" i="1"/>
  <c r="AE451" i="1" s="1"/>
  <c r="AE136" i="1"/>
  <c r="AQ286" i="1"/>
  <c r="AR87" i="1"/>
  <c r="AX347" i="1"/>
  <c r="AY148" i="1"/>
  <c r="AP355" i="1"/>
  <c r="AP165" i="1"/>
  <c r="AP327" i="1"/>
  <c r="AP452" i="1" s="1"/>
  <c r="AQ128" i="1"/>
  <c r="AP137" i="1"/>
  <c r="AD340" i="1"/>
  <c r="AD150" i="1"/>
  <c r="W257" i="1"/>
  <c r="X58" i="1"/>
  <c r="R341" i="1"/>
  <c r="R151" i="1"/>
  <c r="AP283" i="1"/>
  <c r="AQ84" i="1"/>
  <c r="AF279" i="1"/>
  <c r="AG80" i="1"/>
  <c r="AG280" i="1"/>
  <c r="AH81" i="1"/>
  <c r="AE243" i="1"/>
  <c r="AF44" i="1"/>
  <c r="AY345" i="1"/>
  <c r="AZ146" i="1"/>
  <c r="AE324" i="1"/>
  <c r="AE449" i="1" s="1"/>
  <c r="AE134" i="1"/>
  <c r="AB355" i="1"/>
  <c r="AB165" i="1"/>
  <c r="AF244" i="1"/>
  <c r="AG45" i="1"/>
  <c r="AD345" i="1"/>
  <c r="AD155" i="1"/>
  <c r="AE355" i="1"/>
  <c r="AE165" i="1"/>
  <c r="AJ355" i="1"/>
  <c r="AJ165" i="1"/>
  <c r="AP276" i="1"/>
  <c r="AQ77" i="1"/>
  <c r="AF274" i="1"/>
  <c r="AG75" i="1"/>
  <c r="AZ300" i="1"/>
  <c r="BA101" i="1"/>
  <c r="BA435" i="1" s="1"/>
  <c r="T333" i="1"/>
  <c r="T143" i="1"/>
  <c r="AX355" i="1"/>
  <c r="AY156" i="1"/>
  <c r="AP280" i="1"/>
  <c r="AQ81" i="1"/>
  <c r="Q326" i="1"/>
  <c r="Q136" i="1"/>
  <c r="AC350" i="1"/>
  <c r="AC160" i="1"/>
  <c r="AC344" i="1"/>
  <c r="AC154" i="1"/>
  <c r="V250" i="1"/>
  <c r="W51" i="1"/>
  <c r="AF257" i="1"/>
  <c r="AG58" i="1"/>
  <c r="X364" i="1"/>
  <c r="X174" i="1"/>
  <c r="X373" i="1" s="1"/>
  <c r="W255" i="1"/>
  <c r="X56" i="1"/>
  <c r="U324" i="1"/>
  <c r="U449" i="1" s="1"/>
  <c r="U134" i="1"/>
  <c r="AA276" i="1"/>
  <c r="AB77" i="1"/>
  <c r="AB276" i="1" s="1"/>
  <c r="V283" i="1"/>
  <c r="V418" i="1" s="1"/>
  <c r="W84" i="1"/>
  <c r="U252" i="1"/>
  <c r="V53" i="1"/>
  <c r="AF327" i="1"/>
  <c r="AF452" i="1" s="1"/>
  <c r="AF137" i="1"/>
  <c r="AG128" i="1"/>
  <c r="AZ255" i="1"/>
  <c r="BA56" i="1"/>
  <c r="AZ259" i="1"/>
  <c r="BA60" i="1"/>
  <c r="AZ281" i="1"/>
  <c r="BA82" i="1"/>
  <c r="AW349" i="1"/>
  <c r="AW159" i="1"/>
  <c r="AX150" i="1"/>
  <c r="AY332" i="1"/>
  <c r="AZ133" i="1"/>
  <c r="V253" i="1"/>
  <c r="W54" i="1"/>
  <c r="BA246" i="1"/>
  <c r="BB47" i="1"/>
  <c r="AF325" i="1"/>
  <c r="AF450" i="1" s="1"/>
  <c r="AF130" i="1"/>
  <c r="AG126" i="1"/>
  <c r="AF135" i="1"/>
  <c r="AF127" i="1"/>
  <c r="AW356" i="1"/>
  <c r="AW166" i="1"/>
  <c r="AX157" i="1"/>
  <c r="Z364" i="1"/>
  <c r="Z174" i="1"/>
  <c r="Z373" i="1" s="1"/>
  <c r="T338" i="1"/>
  <c r="T148" i="1"/>
  <c r="AP275" i="1"/>
  <c r="AQ76" i="1"/>
  <c r="AL364" i="1"/>
  <c r="AL174" i="1"/>
  <c r="AL373" i="1" s="1"/>
  <c r="AA272" i="1"/>
  <c r="AB73" i="1"/>
  <c r="AB272" i="1" s="1"/>
  <c r="AA288" i="1"/>
  <c r="AB89" i="1"/>
  <c r="AB288" i="1" s="1"/>
  <c r="AP246" i="1"/>
  <c r="AQ47" i="1"/>
  <c r="AS355" i="1"/>
  <c r="AS165" i="1"/>
  <c r="V317" i="1"/>
  <c r="W118" i="1"/>
  <c r="S349" i="1"/>
  <c r="S159" i="1"/>
  <c r="AY337" i="1"/>
  <c r="AZ138" i="1"/>
  <c r="BA288" i="1"/>
  <c r="AA292" i="1"/>
  <c r="AB93" i="1"/>
  <c r="AB292" i="1" s="1"/>
  <c r="U248" i="1"/>
  <c r="V49" i="1"/>
  <c r="Y364" i="1"/>
  <c r="Y174" i="1"/>
  <c r="Y373" i="1" s="1"/>
  <c r="AX341" i="1"/>
  <c r="AY142" i="1"/>
  <c r="AF323" i="1"/>
  <c r="AF448" i="1" s="1"/>
  <c r="AF133" i="1"/>
  <c r="AG124" i="1"/>
  <c r="AF125" i="1"/>
  <c r="V249" i="1"/>
  <c r="W50" i="1"/>
  <c r="Q334" i="1"/>
  <c r="Q144" i="1"/>
  <c r="AF255" i="1"/>
  <c r="AG56" i="1"/>
  <c r="AZ289" i="1"/>
  <c r="BA90" i="1"/>
  <c r="AE336" i="1"/>
  <c r="AE146" i="1"/>
  <c r="U303" i="1"/>
  <c r="V104" i="1"/>
  <c r="V438" i="1" s="1"/>
  <c r="U105" i="1"/>
  <c r="U439" i="1" s="1"/>
  <c r="U245" i="1"/>
  <c r="V46" i="1"/>
  <c r="AX340" i="1"/>
  <c r="AY141" i="1"/>
  <c r="S350" i="1"/>
  <c r="S160" i="1"/>
  <c r="R345" i="1"/>
  <c r="R155" i="1"/>
  <c r="AO324" i="1"/>
  <c r="AO449" i="1" s="1"/>
  <c r="AO134" i="1"/>
  <c r="AC349" i="1"/>
  <c r="AC159" i="1"/>
  <c r="AC352" i="1"/>
  <c r="AC162" i="1"/>
  <c r="AE329" i="1"/>
  <c r="AE139" i="1"/>
  <c r="Q364" i="1"/>
  <c r="Q174" i="1"/>
  <c r="Q373" i="1" s="1"/>
  <c r="T343" i="1"/>
  <c r="T153" i="1"/>
  <c r="AP296" i="1"/>
  <c r="AQ97" i="1"/>
  <c r="AQ431" i="1" s="1"/>
  <c r="BA323" i="1"/>
  <c r="BA448" i="1" s="1"/>
  <c r="BB124" i="1"/>
  <c r="AN364" i="1"/>
  <c r="AN174" i="1"/>
  <c r="AN373" i="1" s="1"/>
  <c r="AO340" i="1"/>
  <c r="AO150" i="1"/>
  <c r="T341" i="1"/>
  <c r="T151" i="1"/>
  <c r="AY324" i="1"/>
  <c r="AY449" i="1" s="1"/>
  <c r="AZ125" i="1"/>
  <c r="AY134" i="1"/>
  <c r="BA260" i="1"/>
  <c r="BB61" i="1"/>
  <c r="AG317" i="1"/>
  <c r="AH118" i="1"/>
  <c r="V299" i="1"/>
  <c r="W100" i="1"/>
  <c r="W434" i="1" s="1"/>
  <c r="AW350" i="1"/>
  <c r="AW160" i="1"/>
  <c r="AX151" i="1"/>
  <c r="AZ261" i="1"/>
  <c r="BA62" i="1"/>
  <c r="AE332" i="1"/>
  <c r="AE142" i="1"/>
  <c r="AM342" i="1"/>
  <c r="AM152" i="1"/>
  <c r="AP247" i="1"/>
  <c r="AQ48" i="1"/>
  <c r="V355" i="1"/>
  <c r="V165" i="1"/>
  <c r="AY334" i="1"/>
  <c r="AZ135" i="1"/>
  <c r="U241" i="1"/>
  <c r="V42" i="1"/>
  <c r="U243" i="1"/>
  <c r="V44" i="1"/>
  <c r="AZ291" i="1"/>
  <c r="BA92" i="1"/>
  <c r="T345" i="1"/>
  <c r="T155" i="1"/>
  <c r="AD341" i="1"/>
  <c r="AD151" i="1"/>
  <c r="W290" i="1"/>
  <c r="W425" i="1" s="1"/>
  <c r="X91" i="1"/>
  <c r="Q329" i="1"/>
  <c r="Q139" i="1"/>
  <c r="W355" i="1"/>
  <c r="W165" i="1"/>
  <c r="AH355" i="1"/>
  <c r="AH165" i="1"/>
  <c r="AE241" i="1"/>
  <c r="AF42" i="1"/>
  <c r="W298" i="1"/>
  <c r="X99" i="1"/>
  <c r="X433" i="1" s="1"/>
  <c r="BA284" i="1"/>
  <c r="BB85" i="1"/>
  <c r="R338" i="1"/>
  <c r="R148" i="1"/>
  <c r="V285" i="1"/>
  <c r="V420" i="1" s="1"/>
  <c r="W86" i="1"/>
  <c r="W285" i="1" s="1"/>
  <c r="AD335" i="1"/>
  <c r="AD145" i="1"/>
  <c r="AC304" i="1"/>
  <c r="AC106" i="1"/>
  <c r="AN335" i="1"/>
  <c r="AN145" i="1"/>
  <c r="V291" i="1"/>
  <c r="V426" i="1" s="1"/>
  <c r="W92" i="1"/>
  <c r="W291" i="1" s="1"/>
  <c r="AO332" i="1"/>
  <c r="AO142" i="1"/>
  <c r="AY317" i="1"/>
  <c r="AZ118" i="1"/>
  <c r="V256" i="1"/>
  <c r="W57" i="1"/>
  <c r="BA328" i="1"/>
  <c r="BA453" i="1" s="1"/>
  <c r="BB129" i="1"/>
  <c r="AZ254" i="1"/>
  <c r="BA55" i="1"/>
  <c r="AZ292" i="1"/>
  <c r="BA93" i="1"/>
  <c r="AO326" i="1"/>
  <c r="AO451" i="1" s="1"/>
  <c r="AO136" i="1"/>
  <c r="AN352" i="1"/>
  <c r="AN162" i="1"/>
  <c r="AP290" i="1"/>
  <c r="AQ91" i="1"/>
  <c r="V279" i="1"/>
  <c r="V414" i="1" s="1"/>
  <c r="W80" i="1"/>
  <c r="U242" i="1"/>
  <c r="V43" i="1"/>
  <c r="AP273" i="1"/>
  <c r="AQ74" i="1"/>
  <c r="AY313" i="1"/>
  <c r="AZ114" i="1"/>
  <c r="AZ278" i="1"/>
  <c r="BA79" i="1"/>
  <c r="AP292" i="1"/>
  <c r="AQ93" i="1"/>
  <c r="AG287" i="1"/>
  <c r="AH88" i="1"/>
  <c r="AP293" i="1"/>
  <c r="AQ94" i="1"/>
  <c r="AC354" i="1"/>
  <c r="AC164" i="1"/>
  <c r="AX333" i="1"/>
  <c r="AX143" i="1"/>
  <c r="AZ275" i="1"/>
  <c r="BA76" i="1"/>
  <c r="BA280" i="1"/>
  <c r="BB81" i="1"/>
  <c r="BA247" i="1"/>
  <c r="BB48" i="1"/>
  <c r="AQ255" i="1"/>
  <c r="AR56" i="1"/>
  <c r="AZ294" i="1"/>
  <c r="BA95" i="1"/>
  <c r="S355" i="1"/>
  <c r="S165" i="1"/>
  <c r="W410" i="1"/>
  <c r="AP300" i="1"/>
  <c r="AQ101" i="1"/>
  <c r="AQ435" i="1" s="1"/>
  <c r="W421" i="1"/>
  <c r="AA285" i="1"/>
  <c r="AB86" i="1"/>
  <c r="AB285" i="1" s="1"/>
  <c r="W327" i="1"/>
  <c r="W452" i="1" s="1"/>
  <c r="W137" i="1"/>
  <c r="X128" i="1"/>
  <c r="AA274" i="1"/>
  <c r="AB75" i="1"/>
  <c r="AB274" i="1" s="1"/>
  <c r="AD104" i="1"/>
  <c r="AD438" i="1" s="1"/>
  <c r="AZ276" i="1"/>
  <c r="BA77" i="1"/>
  <c r="AK355" i="1"/>
  <c r="AK165" i="1"/>
  <c r="BA295" i="1"/>
  <c r="BB96" i="1"/>
  <c r="R364" i="1"/>
  <c r="R174" i="1"/>
  <c r="R373" i="1" s="1"/>
  <c r="AP323" i="1"/>
  <c r="AP448" i="1" s="1"/>
  <c r="AQ124" i="1"/>
  <c r="AP133" i="1"/>
  <c r="AP125" i="1"/>
  <c r="R343" i="1"/>
  <c r="R153" i="1"/>
  <c r="S161" i="1" l="1"/>
  <c r="BB283" i="1"/>
  <c r="AY155" i="1"/>
  <c r="BA283" i="1"/>
  <c r="AY335" i="1"/>
  <c r="AH48" i="1"/>
  <c r="AI48" i="1" s="1"/>
  <c r="AR58" i="1"/>
  <c r="AR257" i="1" s="1"/>
  <c r="AR86" i="1"/>
  <c r="AS86" i="1" s="1"/>
  <c r="AW173" i="1"/>
  <c r="AX164" i="1"/>
  <c r="AN164" i="1"/>
  <c r="AE150" i="1"/>
  <c r="AE159" i="1" s="1"/>
  <c r="AH50" i="1"/>
  <c r="AH249" i="1" s="1"/>
  <c r="BB126" i="1"/>
  <c r="BB325" i="1" s="1"/>
  <c r="BB450" i="1" s="1"/>
  <c r="AA174" i="1"/>
  <c r="AA373" i="1" s="1"/>
  <c r="AZ136" i="1"/>
  <c r="AZ335" i="1" s="1"/>
  <c r="AZ326" i="1"/>
  <c r="AZ451" i="1" s="1"/>
  <c r="AN166" i="1"/>
  <c r="AN365" i="1" s="1"/>
  <c r="R159" i="1"/>
  <c r="R358" i="1" s="1"/>
  <c r="W427" i="1"/>
  <c r="X427" i="1" s="1"/>
  <c r="AH132" i="1"/>
  <c r="AH331" i="1" s="1"/>
  <c r="AI123" i="1"/>
  <c r="AI132" i="1" s="1"/>
  <c r="BB103" i="1"/>
  <c r="BB437" i="1" s="1"/>
  <c r="BA302" i="1"/>
  <c r="AC161" i="1"/>
  <c r="AC170" i="1" s="1"/>
  <c r="AC369" i="1" s="1"/>
  <c r="W420" i="1"/>
  <c r="W419" i="1"/>
  <c r="W409" i="1"/>
  <c r="W412" i="1"/>
  <c r="W428" i="1"/>
  <c r="AQ434" i="1"/>
  <c r="AQ299" i="1"/>
  <c r="AR100" i="1"/>
  <c r="Y417" i="1"/>
  <c r="BA433" i="1"/>
  <c r="BA298" i="1"/>
  <c r="BB99" i="1"/>
  <c r="X410" i="1"/>
  <c r="AC305" i="1"/>
  <c r="AC440" i="1"/>
  <c r="AQ295" i="1"/>
  <c r="AR96" i="1"/>
  <c r="AQ284" i="1"/>
  <c r="AR85" i="1"/>
  <c r="AG286" i="1"/>
  <c r="AH87" i="1"/>
  <c r="Y429" i="1"/>
  <c r="X422" i="1"/>
  <c r="W407" i="1"/>
  <c r="X408" i="1"/>
  <c r="AG275" i="1"/>
  <c r="AH76" i="1"/>
  <c r="W322" i="1"/>
  <c r="W447" i="1" s="1"/>
  <c r="X123" i="1"/>
  <c r="W132" i="1"/>
  <c r="BA273" i="1"/>
  <c r="BB74" i="1"/>
  <c r="W431" i="1"/>
  <c r="W296" i="1"/>
  <c r="X97" i="1"/>
  <c r="AX167" i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AW176" i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Y413" i="1"/>
  <c r="V331" i="1"/>
  <c r="V141" i="1"/>
  <c r="X421" i="1"/>
  <c r="AR80" i="1"/>
  <c r="AS80" i="1" s="1"/>
  <c r="X415" i="1"/>
  <c r="AN350" i="1"/>
  <c r="AN160" i="1"/>
  <c r="X423" i="1"/>
  <c r="W426" i="1"/>
  <c r="Q340" i="1"/>
  <c r="Q150" i="1"/>
  <c r="W435" i="1"/>
  <c r="W300" i="1"/>
  <c r="X101" i="1"/>
  <c r="W411" i="1"/>
  <c r="Y424" i="1"/>
  <c r="BB54" i="1"/>
  <c r="BA253" i="1"/>
  <c r="BA275" i="1"/>
  <c r="BB76" i="1"/>
  <c r="AH287" i="1"/>
  <c r="AI88" i="1"/>
  <c r="AQ273" i="1"/>
  <c r="AR74" i="1"/>
  <c r="AN361" i="1"/>
  <c r="AN171" i="1"/>
  <c r="AN370" i="1" s="1"/>
  <c r="BB328" i="1"/>
  <c r="BB453" i="1" s="1"/>
  <c r="BC129" i="1"/>
  <c r="BB284" i="1"/>
  <c r="BC85" i="1"/>
  <c r="W364" i="1"/>
  <c r="W174" i="1"/>
  <c r="W373" i="1" s="1"/>
  <c r="T354" i="1"/>
  <c r="T164" i="1"/>
  <c r="V241" i="1"/>
  <c r="W42" i="1"/>
  <c r="AQ247" i="1"/>
  <c r="AR48" i="1"/>
  <c r="AX350" i="1"/>
  <c r="AY151" i="1"/>
  <c r="BB323" i="1"/>
  <c r="BB448" i="1" s="1"/>
  <c r="BC124" i="1"/>
  <c r="AE338" i="1"/>
  <c r="AE148" i="1"/>
  <c r="R354" i="1"/>
  <c r="R164" i="1"/>
  <c r="V245" i="1"/>
  <c r="W46" i="1"/>
  <c r="AF324" i="1"/>
  <c r="AF449" i="1" s="1"/>
  <c r="AF134" i="1"/>
  <c r="V248" i="1"/>
  <c r="W49" i="1"/>
  <c r="AZ337" i="1"/>
  <c r="BA138" i="1"/>
  <c r="AQ246" i="1"/>
  <c r="AR47" i="1"/>
  <c r="AX356" i="1"/>
  <c r="AY157" i="1"/>
  <c r="BB246" i="1"/>
  <c r="BC47" i="1"/>
  <c r="W283" i="1"/>
  <c r="W418" i="1" s="1"/>
  <c r="X84" i="1"/>
  <c r="AC359" i="1"/>
  <c r="AC169" i="1"/>
  <c r="AC368" i="1" s="1"/>
  <c r="AG274" i="1"/>
  <c r="AH75" i="1"/>
  <c r="AD354" i="1"/>
  <c r="AD164" i="1"/>
  <c r="AZ345" i="1"/>
  <c r="BA146" i="1"/>
  <c r="AQ283" i="1"/>
  <c r="AR84" i="1"/>
  <c r="AD349" i="1"/>
  <c r="AD159" i="1"/>
  <c r="AG285" i="1"/>
  <c r="AH86" i="1"/>
  <c r="AW361" i="1"/>
  <c r="AW171" i="1"/>
  <c r="AX162" i="1"/>
  <c r="V326" i="1"/>
  <c r="V451" i="1" s="1"/>
  <c r="V136" i="1"/>
  <c r="R344" i="1"/>
  <c r="R154" i="1"/>
  <c r="BB244" i="1"/>
  <c r="BC45" i="1"/>
  <c r="W323" i="1"/>
  <c r="W448" i="1" s="1"/>
  <c r="W133" i="1"/>
  <c r="X124" i="1"/>
  <c r="W125" i="1"/>
  <c r="AH296" i="1"/>
  <c r="AI97" i="1"/>
  <c r="AI431" i="1" s="1"/>
  <c r="AM353" i="1"/>
  <c r="AM163" i="1"/>
  <c r="AM359" i="1"/>
  <c r="AM169" i="1"/>
  <c r="AM368" i="1" s="1"/>
  <c r="AQ287" i="1"/>
  <c r="AR88" i="1"/>
  <c r="S353" i="1"/>
  <c r="S163" i="1"/>
  <c r="BA285" i="1"/>
  <c r="BB86" i="1"/>
  <c r="AZ336" i="1"/>
  <c r="BA137" i="1"/>
  <c r="U343" i="1"/>
  <c r="U153" i="1"/>
  <c r="AG291" i="1"/>
  <c r="AH92" i="1"/>
  <c r="AQ288" i="1"/>
  <c r="AR89" i="1"/>
  <c r="AR297" i="1"/>
  <c r="AS98" i="1"/>
  <c r="AS432" i="1" s="1"/>
  <c r="AW351" i="1"/>
  <c r="AW161" i="1"/>
  <c r="AD342" i="1"/>
  <c r="AD152" i="1"/>
  <c r="AM358" i="1"/>
  <c r="AM168" i="1"/>
  <c r="AM367" i="1" s="1"/>
  <c r="AQ277" i="1"/>
  <c r="AR78" i="1"/>
  <c r="AP324" i="1"/>
  <c r="AP449" i="1" s="1"/>
  <c r="AP134" i="1"/>
  <c r="AK364" i="1"/>
  <c r="AK174" i="1"/>
  <c r="AK373" i="1" s="1"/>
  <c r="AW359" i="1"/>
  <c r="AX160" i="1"/>
  <c r="AW169" i="1"/>
  <c r="T350" i="1"/>
  <c r="T160" i="1"/>
  <c r="AG255" i="1"/>
  <c r="AH56" i="1"/>
  <c r="AG323" i="1"/>
  <c r="AG448" i="1" s="1"/>
  <c r="AH124" i="1"/>
  <c r="AG133" i="1"/>
  <c r="AG125" i="1"/>
  <c r="AW365" i="1"/>
  <c r="AW175" i="1"/>
  <c r="AX166" i="1"/>
  <c r="BA281" i="1"/>
  <c r="BB82" i="1"/>
  <c r="AG327" i="1"/>
  <c r="AG452" i="1" s="1"/>
  <c r="AH128" i="1"/>
  <c r="AG137" i="1"/>
  <c r="AR286" i="1"/>
  <c r="AS87" i="1"/>
  <c r="U341" i="1"/>
  <c r="U151" i="1"/>
  <c r="AQ253" i="1"/>
  <c r="AR54" i="1"/>
  <c r="S363" i="1"/>
  <c r="S173" i="1"/>
  <c r="S372" i="1" s="1"/>
  <c r="AF242" i="1"/>
  <c r="AG43" i="1"/>
  <c r="AR364" i="1"/>
  <c r="AR174" i="1"/>
  <c r="AR373" i="1" s="1"/>
  <c r="W246" i="1"/>
  <c r="X47" i="1"/>
  <c r="V332" i="1"/>
  <c r="V142" i="1"/>
  <c r="AZ346" i="1"/>
  <c r="BA147" i="1"/>
  <c r="AP340" i="1"/>
  <c r="AP150" i="1"/>
  <c r="AG340" i="1"/>
  <c r="AG150" i="1"/>
  <c r="U354" i="1"/>
  <c r="U164" i="1"/>
  <c r="BB296" i="1"/>
  <c r="BC97" i="1"/>
  <c r="BC431" i="1" s="1"/>
  <c r="AQ298" i="1"/>
  <c r="AR99" i="1"/>
  <c r="AR433" i="1" s="1"/>
  <c r="AG364" i="1"/>
  <c r="AG174" i="1"/>
  <c r="AG373" i="1" s="1"/>
  <c r="AQ244" i="1"/>
  <c r="AR45" i="1"/>
  <c r="AG284" i="1"/>
  <c r="AH85" i="1"/>
  <c r="AP332" i="1"/>
  <c r="AP142" i="1"/>
  <c r="X327" i="1"/>
  <c r="X452" i="1" s="1"/>
  <c r="X137" i="1"/>
  <c r="Y128" i="1"/>
  <c r="AQ300" i="1"/>
  <c r="AR101" i="1"/>
  <c r="AR435" i="1" s="1"/>
  <c r="AR255" i="1"/>
  <c r="AS56" i="1"/>
  <c r="AX342" i="1"/>
  <c r="AX152" i="1"/>
  <c r="AQ292" i="1"/>
  <c r="AR93" i="1"/>
  <c r="V242" i="1"/>
  <c r="W43" i="1"/>
  <c r="AO335" i="1"/>
  <c r="AO145" i="1"/>
  <c r="W256" i="1"/>
  <c r="X57" i="1"/>
  <c r="AN344" i="1"/>
  <c r="AN154" i="1"/>
  <c r="X298" i="1"/>
  <c r="Y99" i="1"/>
  <c r="Y433" i="1" s="1"/>
  <c r="Q338" i="1"/>
  <c r="Q148" i="1"/>
  <c r="BA291" i="1"/>
  <c r="BB92" i="1"/>
  <c r="AZ334" i="1"/>
  <c r="BA135" i="1"/>
  <c r="AM351" i="1"/>
  <c r="AM161" i="1"/>
  <c r="AQ296" i="1"/>
  <c r="AR97" i="1"/>
  <c r="AR431" i="1" s="1"/>
  <c r="AC361" i="1"/>
  <c r="AC171" i="1"/>
  <c r="AC370" i="1" s="1"/>
  <c r="U304" i="1"/>
  <c r="U106" i="1"/>
  <c r="AF332" i="1"/>
  <c r="AF142" i="1"/>
  <c r="S358" i="1"/>
  <c r="S168" i="1"/>
  <c r="S367" i="1" s="1"/>
  <c r="AQ275" i="1"/>
  <c r="AR76" i="1"/>
  <c r="W253" i="1"/>
  <c r="X54" i="1"/>
  <c r="AF336" i="1"/>
  <c r="AF146" i="1"/>
  <c r="AG257" i="1"/>
  <c r="AH58" i="1"/>
  <c r="Q335" i="1"/>
  <c r="Q145" i="1"/>
  <c r="T342" i="1"/>
  <c r="T152" i="1"/>
  <c r="AQ276" i="1"/>
  <c r="AR77" i="1"/>
  <c r="AG244" i="1"/>
  <c r="AH45" i="1"/>
  <c r="AF243" i="1"/>
  <c r="AG44" i="1"/>
  <c r="R168" i="1"/>
  <c r="R367" i="1" s="1"/>
  <c r="AP336" i="1"/>
  <c r="AP146" i="1"/>
  <c r="U335" i="1"/>
  <c r="U145" i="1"/>
  <c r="BA297" i="1"/>
  <c r="BB98" i="1"/>
  <c r="BB432" i="1" s="1"/>
  <c r="BB327" i="1"/>
  <c r="BB452" i="1" s="1"/>
  <c r="BC128" i="1"/>
  <c r="AD347" i="1"/>
  <c r="AD157" i="1"/>
  <c r="AX353" i="1"/>
  <c r="AX163" i="1"/>
  <c r="AY344" i="1"/>
  <c r="AY154" i="1"/>
  <c r="V324" i="1"/>
  <c r="V449" i="1" s="1"/>
  <c r="V134" i="1"/>
  <c r="AG272" i="1"/>
  <c r="AH73" i="1"/>
  <c r="AR274" i="1"/>
  <c r="AS75" i="1"/>
  <c r="AI299" i="1"/>
  <c r="AJ100" i="1"/>
  <c r="AJ434" i="1" s="1"/>
  <c r="AO338" i="1"/>
  <c r="AO148" i="1"/>
  <c r="AN342" i="1"/>
  <c r="AN152" i="1"/>
  <c r="AH300" i="1"/>
  <c r="AI101" i="1"/>
  <c r="AI435" i="1" s="1"/>
  <c r="AZ242" i="1"/>
  <c r="BA43" i="1"/>
  <c r="BB282" i="1"/>
  <c r="BC83" i="1"/>
  <c r="AH302" i="1"/>
  <c r="AI103" i="1"/>
  <c r="AI437" i="1" s="1"/>
  <c r="BA287" i="1"/>
  <c r="BB88" i="1"/>
  <c r="AR281" i="1"/>
  <c r="AS82" i="1"/>
  <c r="BA268" i="1"/>
  <c r="BB69" i="1"/>
  <c r="AM361" i="1"/>
  <c r="AM171" i="1"/>
  <c r="AM370" i="1" s="1"/>
  <c r="AG281" i="1"/>
  <c r="AH82" i="1"/>
  <c r="BA322" i="1"/>
  <c r="BA447" i="1" s="1"/>
  <c r="BB123" i="1"/>
  <c r="AO343" i="1"/>
  <c r="AO153" i="1"/>
  <c r="AZ331" i="1"/>
  <c r="BA132" i="1"/>
  <c r="AQ323" i="1"/>
  <c r="AQ448" i="1" s="1"/>
  <c r="AQ125" i="1"/>
  <c r="AR124" i="1"/>
  <c r="AQ133" i="1"/>
  <c r="BA276" i="1"/>
  <c r="BB77" i="1"/>
  <c r="W336" i="1"/>
  <c r="W146" i="1"/>
  <c r="W299" i="1"/>
  <c r="X100" i="1"/>
  <c r="X434" i="1" s="1"/>
  <c r="AO349" i="1"/>
  <c r="AO159" i="1"/>
  <c r="V303" i="1"/>
  <c r="W104" i="1"/>
  <c r="W438" i="1" s="1"/>
  <c r="V105" i="1"/>
  <c r="V439" i="1" s="1"/>
  <c r="AF326" i="1"/>
  <c r="AF451" i="1" s="1"/>
  <c r="AF136" i="1"/>
  <c r="BA259" i="1"/>
  <c r="BB60" i="1"/>
  <c r="AQ327" i="1"/>
  <c r="AQ452" i="1" s="1"/>
  <c r="AR128" i="1"/>
  <c r="AQ137" i="1"/>
  <c r="AX364" i="1"/>
  <c r="AY165" i="1"/>
  <c r="AR272" i="1"/>
  <c r="AS73" i="1"/>
  <c r="AO345" i="1"/>
  <c r="AO155" i="1"/>
  <c r="AW353" i="1"/>
  <c r="AW163" i="1"/>
  <c r="BB262" i="1"/>
  <c r="BC63" i="1"/>
  <c r="AE343" i="1"/>
  <c r="AE153" i="1"/>
  <c r="AH292" i="1"/>
  <c r="AI93" i="1"/>
  <c r="AN349" i="1"/>
  <c r="AN159" i="1"/>
  <c r="W247" i="1"/>
  <c r="X48" i="1"/>
  <c r="W416" i="1"/>
  <c r="BA272" i="1"/>
  <c r="BB73" i="1"/>
  <c r="AT364" i="1"/>
  <c r="AT174" i="1"/>
  <c r="AT373" i="1" s="1"/>
  <c r="T344" i="1"/>
  <c r="T154" i="1"/>
  <c r="AG277" i="1"/>
  <c r="AH78" i="1"/>
  <c r="AP326" i="1"/>
  <c r="AP451" i="1" s="1"/>
  <c r="AP136" i="1"/>
  <c r="AH253" i="1"/>
  <c r="AI54" i="1"/>
  <c r="BB247" i="1"/>
  <c r="BC48" i="1"/>
  <c r="AC363" i="1"/>
  <c r="AC173" i="1"/>
  <c r="AC372" i="1" s="1"/>
  <c r="BA278" i="1"/>
  <c r="BB79" i="1"/>
  <c r="W279" i="1"/>
  <c r="W414" i="1" s="1"/>
  <c r="X80" i="1"/>
  <c r="BA292" i="1"/>
  <c r="BB93" i="1"/>
  <c r="AZ317" i="1"/>
  <c r="BA118" i="1"/>
  <c r="R347" i="1"/>
  <c r="R157" i="1"/>
  <c r="AF241" i="1"/>
  <c r="AG42" i="1"/>
  <c r="X290" i="1"/>
  <c r="X425" i="1" s="1"/>
  <c r="Y91" i="1"/>
  <c r="V243" i="1"/>
  <c r="W44" i="1"/>
  <c r="V364" i="1"/>
  <c r="V174" i="1"/>
  <c r="V373" i="1" s="1"/>
  <c r="AE341" i="1"/>
  <c r="AE151" i="1"/>
  <c r="T352" i="1"/>
  <c r="T162" i="1"/>
  <c r="AC358" i="1"/>
  <c r="AC168" i="1"/>
  <c r="AC367" i="1" s="1"/>
  <c r="S359" i="1"/>
  <c r="S169" i="1"/>
  <c r="S368" i="1" s="1"/>
  <c r="Q343" i="1"/>
  <c r="Q153" i="1"/>
  <c r="AY341" i="1"/>
  <c r="AZ142" i="1"/>
  <c r="W317" i="1"/>
  <c r="X118" i="1"/>
  <c r="T347" i="1"/>
  <c r="T157" i="1"/>
  <c r="AF334" i="1"/>
  <c r="AF144" i="1"/>
  <c r="AZ332" i="1"/>
  <c r="BA133" i="1"/>
  <c r="U333" i="1"/>
  <c r="U143" i="1"/>
  <c r="W250" i="1"/>
  <c r="X51" i="1"/>
  <c r="AQ280" i="1"/>
  <c r="AR81" i="1"/>
  <c r="BA300" i="1"/>
  <c r="BB101" i="1"/>
  <c r="BB435" i="1" s="1"/>
  <c r="AJ364" i="1"/>
  <c r="AJ174" i="1"/>
  <c r="AJ373" i="1" s="1"/>
  <c r="AB364" i="1"/>
  <c r="AB174" i="1"/>
  <c r="AB373" i="1" s="1"/>
  <c r="AH280" i="1"/>
  <c r="AI81" i="1"/>
  <c r="R350" i="1"/>
  <c r="R160" i="1"/>
  <c r="AQ364" i="1"/>
  <c r="AQ174" i="1"/>
  <c r="AQ373" i="1" s="1"/>
  <c r="AG298" i="1"/>
  <c r="AH99" i="1"/>
  <c r="AH433" i="1" s="1"/>
  <c r="W251" i="1"/>
  <c r="X52" i="1"/>
  <c r="AW373" i="1"/>
  <c r="AX174" i="1"/>
  <c r="S360" i="1"/>
  <c r="S170" i="1"/>
  <c r="S369" i="1" s="1"/>
  <c r="W295" i="1"/>
  <c r="W430" i="1" s="1"/>
  <c r="X96" i="1"/>
  <c r="AY343" i="1"/>
  <c r="AZ144" i="1"/>
  <c r="AC356" i="1"/>
  <c r="AC166" i="1"/>
  <c r="BA274" i="1"/>
  <c r="BB75" i="1"/>
  <c r="AM356" i="1"/>
  <c r="AM166" i="1"/>
  <c r="AQ331" i="1"/>
  <c r="AQ141" i="1"/>
  <c r="AG293" i="1"/>
  <c r="AH94" i="1"/>
  <c r="U338" i="1"/>
  <c r="U148" i="1"/>
  <c r="AZ264" i="1"/>
  <c r="BA65" i="1"/>
  <c r="U364" i="1"/>
  <c r="U174" i="1"/>
  <c r="U373" i="1" s="1"/>
  <c r="AP329" i="1"/>
  <c r="AP139" i="1"/>
  <c r="AQ249" i="1"/>
  <c r="AR50" i="1"/>
  <c r="AC360" i="1"/>
  <c r="AW303" i="1"/>
  <c r="AW105" i="1"/>
  <c r="AW439" i="1" s="1"/>
  <c r="AX104" i="1"/>
  <c r="AX438" i="1" s="1"/>
  <c r="V345" i="1"/>
  <c r="V155" i="1"/>
  <c r="BB290" i="1"/>
  <c r="BC91" i="1"/>
  <c r="AD364" i="1"/>
  <c r="AD174" i="1"/>
  <c r="AD373" i="1" s="1"/>
  <c r="AW372" i="1"/>
  <c r="AX173" i="1"/>
  <c r="AQ302" i="1"/>
  <c r="AR103" i="1"/>
  <c r="AR437" i="1" s="1"/>
  <c r="S364" i="1"/>
  <c r="S174" i="1"/>
  <c r="S373" i="1" s="1"/>
  <c r="AH317" i="1"/>
  <c r="AI118" i="1"/>
  <c r="AE345" i="1"/>
  <c r="AE155" i="1"/>
  <c r="AG325" i="1"/>
  <c r="AG450" i="1" s="1"/>
  <c r="AG130" i="1"/>
  <c r="AH126" i="1"/>
  <c r="AG135" i="1"/>
  <c r="AG127" i="1"/>
  <c r="AP364" i="1"/>
  <c r="AP174" i="1"/>
  <c r="AP373" i="1" s="1"/>
  <c r="BB293" i="1"/>
  <c r="BC94" i="1"/>
  <c r="AH283" i="1"/>
  <c r="AI84" i="1"/>
  <c r="AG288" i="1"/>
  <c r="AH89" i="1"/>
  <c r="AZ241" i="1"/>
  <c r="BA42" i="1"/>
  <c r="V334" i="1"/>
  <c r="V144" i="1"/>
  <c r="AR322" i="1"/>
  <c r="AR447" i="1" s="1"/>
  <c r="AS123" i="1"/>
  <c r="AR132" i="1"/>
  <c r="S356" i="1"/>
  <c r="S166" i="1"/>
  <c r="AH273" i="1"/>
  <c r="AI74" i="1"/>
  <c r="U349" i="1"/>
  <c r="U159" i="1"/>
  <c r="W244" i="1"/>
  <c r="X45" i="1"/>
  <c r="AU364" i="1"/>
  <c r="AU174" i="1"/>
  <c r="AU373" i="1" s="1"/>
  <c r="AG290" i="1"/>
  <c r="AH91" i="1"/>
  <c r="BA299" i="1"/>
  <c r="BB100" i="1"/>
  <c r="BB434" i="1" s="1"/>
  <c r="AP334" i="1"/>
  <c r="AP144" i="1"/>
  <c r="AN104" i="1"/>
  <c r="AN438" i="1" s="1"/>
  <c r="AX363" i="1"/>
  <c r="AY164" i="1"/>
  <c r="BA263" i="1"/>
  <c r="BB64" i="1"/>
  <c r="BC126" i="1"/>
  <c r="BB280" i="1"/>
  <c r="BC81" i="1"/>
  <c r="AQ293" i="1"/>
  <c r="AR94" i="1"/>
  <c r="AZ313" i="1"/>
  <c r="BA114" i="1"/>
  <c r="AQ290" i="1"/>
  <c r="AR91" i="1"/>
  <c r="BA254" i="1"/>
  <c r="BB55" i="1"/>
  <c r="AO341" i="1"/>
  <c r="AO151" i="1"/>
  <c r="AD344" i="1"/>
  <c r="AD154" i="1"/>
  <c r="AH364" i="1"/>
  <c r="AH174" i="1"/>
  <c r="AH373" i="1" s="1"/>
  <c r="AD350" i="1"/>
  <c r="AD160" i="1"/>
  <c r="BC283" i="1"/>
  <c r="BD84" i="1"/>
  <c r="BA261" i="1"/>
  <c r="BB62" i="1"/>
  <c r="AY333" i="1"/>
  <c r="AY143" i="1"/>
  <c r="AO333" i="1"/>
  <c r="AO143" i="1"/>
  <c r="AY340" i="1"/>
  <c r="AZ141" i="1"/>
  <c r="W249" i="1"/>
  <c r="X50" i="1"/>
  <c r="BB288" i="1"/>
  <c r="BC89" i="1"/>
  <c r="AS364" i="1"/>
  <c r="AS174" i="1"/>
  <c r="AS373" i="1" s="1"/>
  <c r="AF329" i="1"/>
  <c r="AF139" i="1"/>
  <c r="AX349" i="1"/>
  <c r="AY150" i="1"/>
  <c r="V252" i="1"/>
  <c r="W53" i="1"/>
  <c r="X255" i="1"/>
  <c r="Y56" i="1"/>
  <c r="AC353" i="1"/>
  <c r="AC163" i="1"/>
  <c r="AY355" i="1"/>
  <c r="AZ156" i="1"/>
  <c r="AE364" i="1"/>
  <c r="AE174" i="1"/>
  <c r="AE373" i="1" s="1"/>
  <c r="AE333" i="1"/>
  <c r="AE143" i="1"/>
  <c r="AG279" i="1"/>
  <c r="AH80" i="1"/>
  <c r="X257" i="1"/>
  <c r="Y58" i="1"/>
  <c r="AM364" i="1"/>
  <c r="AM174" i="1"/>
  <c r="AM373" i="1" s="1"/>
  <c r="R342" i="1"/>
  <c r="R152" i="1"/>
  <c r="Q341" i="1"/>
  <c r="Q151" i="1"/>
  <c r="V329" i="1"/>
  <c r="V139" i="1"/>
  <c r="BA257" i="1"/>
  <c r="BB58" i="1"/>
  <c r="AC364" i="1"/>
  <c r="AC174" i="1"/>
  <c r="AC373" i="1" s="1"/>
  <c r="T349" i="1"/>
  <c r="T159" i="1"/>
  <c r="AG295" i="1"/>
  <c r="AH96" i="1"/>
  <c r="BB249" i="1"/>
  <c r="BC50" i="1"/>
  <c r="BA279" i="1"/>
  <c r="BB80" i="1"/>
  <c r="AF364" i="1"/>
  <c r="AF174" i="1"/>
  <c r="AF373" i="1" s="1"/>
  <c r="BA286" i="1"/>
  <c r="BB87" i="1"/>
  <c r="AY354" i="1"/>
  <c r="AZ155" i="1"/>
  <c r="AQ325" i="1"/>
  <c r="AQ450" i="1" s="1"/>
  <c r="AQ135" i="1"/>
  <c r="AQ127" i="1"/>
  <c r="AQ130" i="1"/>
  <c r="AR126" i="1"/>
  <c r="AH276" i="1"/>
  <c r="AI77" i="1"/>
  <c r="AM304" i="1"/>
  <c r="AM106" i="1"/>
  <c r="BA269" i="1"/>
  <c r="BB70" i="1"/>
  <c r="BA329" i="1"/>
  <c r="BB130" i="1"/>
  <c r="AI364" i="1"/>
  <c r="AI174" i="1"/>
  <c r="AI373" i="1" s="1"/>
  <c r="AO364" i="1"/>
  <c r="AO174" i="1"/>
  <c r="AO373" i="1" s="1"/>
  <c r="AG297" i="1"/>
  <c r="AH98" i="1"/>
  <c r="AH432" i="1" s="1"/>
  <c r="U267" i="1"/>
  <c r="V68" i="1"/>
  <c r="R352" i="1"/>
  <c r="R162" i="1"/>
  <c r="BB295" i="1"/>
  <c r="BC96" i="1"/>
  <c r="AD303" i="1"/>
  <c r="AE104" i="1"/>
  <c r="AE438" i="1" s="1"/>
  <c r="AD105" i="1"/>
  <c r="AD439" i="1" s="1"/>
  <c r="BA294" i="1"/>
  <c r="BB95" i="1"/>
  <c r="BB260" i="1"/>
  <c r="BC61" i="1"/>
  <c r="AZ324" i="1"/>
  <c r="AZ449" i="1" s="1"/>
  <c r="BA125" i="1"/>
  <c r="AZ134" i="1"/>
  <c r="BA289" i="1"/>
  <c r="BB90" i="1"/>
  <c r="AW358" i="1"/>
  <c r="AX159" i="1"/>
  <c r="AW168" i="1"/>
  <c r="BA255" i="1"/>
  <c r="BB56" i="1"/>
  <c r="AY347" i="1"/>
  <c r="AZ148" i="1"/>
  <c r="AE335" i="1"/>
  <c r="AE145" i="1"/>
  <c r="AX352" i="1"/>
  <c r="AY153" i="1"/>
  <c r="BA326" i="1"/>
  <c r="BA451" i="1" s="1"/>
  <c r="BB127" i="1"/>
  <c r="BA136" i="1"/>
  <c r="BA243" i="1"/>
  <c r="BB44" i="1"/>
  <c r="BB270" i="1"/>
  <c r="BC71" i="1"/>
  <c r="AR291" i="1"/>
  <c r="AS92" i="1"/>
  <c r="BB277" i="1"/>
  <c r="BC78" i="1"/>
  <c r="AG246" i="1"/>
  <c r="AH47" i="1"/>
  <c r="W325" i="1"/>
  <c r="W450" i="1" s="1"/>
  <c r="X126" i="1"/>
  <c r="W130" i="1"/>
  <c r="W127" i="1"/>
  <c r="W135" i="1"/>
  <c r="Q345" i="1"/>
  <c r="Q155" i="1"/>
  <c r="Q333" i="1"/>
  <c r="Q143" i="1"/>
  <c r="T364" i="1"/>
  <c r="T174" i="1"/>
  <c r="T373" i="1" s="1"/>
  <c r="X297" i="1"/>
  <c r="Y98" i="1"/>
  <c r="Y432" i="1" s="1"/>
  <c r="AZ338" i="1"/>
  <c r="BA139" i="1"/>
  <c r="AD352" i="1"/>
  <c r="AD162" i="1"/>
  <c r="AF349" i="1"/>
  <c r="AF159" i="1"/>
  <c r="BB258" i="1"/>
  <c r="BC59" i="1"/>
  <c r="AH247" i="1" l="1"/>
  <c r="AR285" i="1"/>
  <c r="AI50" i="1"/>
  <c r="AZ145" i="1"/>
  <c r="AR279" i="1"/>
  <c r="BC103" i="1"/>
  <c r="BC437" i="1" s="1"/>
  <c r="AE349" i="1"/>
  <c r="AS58" i="1"/>
  <c r="AS257" i="1" s="1"/>
  <c r="AN173" i="1"/>
  <c r="AN372" i="1" s="1"/>
  <c r="AN363" i="1"/>
  <c r="BB302" i="1"/>
  <c r="AH141" i="1"/>
  <c r="AH150" i="1" s="1"/>
  <c r="AJ123" i="1"/>
  <c r="AI322" i="1"/>
  <c r="AI447" i="1" s="1"/>
  <c r="AN175" i="1"/>
  <c r="AN374" i="1" s="1"/>
  <c r="BB273" i="1"/>
  <c r="BC74" i="1"/>
  <c r="Z424" i="1"/>
  <c r="Y415" i="1"/>
  <c r="Y408" i="1"/>
  <c r="AH286" i="1"/>
  <c r="AI87" i="1"/>
  <c r="Z417" i="1"/>
  <c r="X412" i="1"/>
  <c r="Z413" i="1"/>
  <c r="AR434" i="1"/>
  <c r="AS100" i="1"/>
  <c r="AR299" i="1"/>
  <c r="X411" i="1"/>
  <c r="X426" i="1"/>
  <c r="W331" i="1"/>
  <c r="W141" i="1"/>
  <c r="X407" i="1"/>
  <c r="AR284" i="1"/>
  <c r="AS85" i="1"/>
  <c r="BB433" i="1"/>
  <c r="BB298" i="1"/>
  <c r="BC99" i="1"/>
  <c r="X409" i="1"/>
  <c r="Y410" i="1"/>
  <c r="X435" i="1"/>
  <c r="X300" i="1"/>
  <c r="Y101" i="1"/>
  <c r="X322" i="1"/>
  <c r="X447" i="1" s="1"/>
  <c r="X132" i="1"/>
  <c r="Y123" i="1"/>
  <c r="Y423" i="1"/>
  <c r="X431" i="1"/>
  <c r="X296" i="1"/>
  <c r="Y97" i="1"/>
  <c r="Y422" i="1"/>
  <c r="AR295" i="1"/>
  <c r="AS96" i="1"/>
  <c r="X419" i="1"/>
  <c r="AM305" i="1"/>
  <c r="AM440" i="1"/>
  <c r="AN169" i="1"/>
  <c r="AN368" i="1" s="1"/>
  <c r="AN359" i="1"/>
  <c r="Y421" i="1"/>
  <c r="AH275" i="1"/>
  <c r="AI76" i="1"/>
  <c r="X416" i="1"/>
  <c r="U305" i="1"/>
  <c r="U440" i="1"/>
  <c r="Q349" i="1"/>
  <c r="Q159" i="1"/>
  <c r="V340" i="1"/>
  <c r="V150" i="1"/>
  <c r="Z429" i="1"/>
  <c r="Y427" i="1"/>
  <c r="X428" i="1"/>
  <c r="X420" i="1"/>
  <c r="BC54" i="1"/>
  <c r="BB253" i="1"/>
  <c r="W326" i="1"/>
  <c r="W451" i="1" s="1"/>
  <c r="W136" i="1"/>
  <c r="AS291" i="1"/>
  <c r="AT92" i="1"/>
  <c r="BA324" i="1"/>
  <c r="BA449" i="1" s="1"/>
  <c r="BB125" i="1"/>
  <c r="BA134" i="1"/>
  <c r="AE303" i="1"/>
  <c r="AF104" i="1"/>
  <c r="AF438" i="1" s="1"/>
  <c r="AE105" i="1"/>
  <c r="AE439" i="1" s="1"/>
  <c r="AH297" i="1"/>
  <c r="AI98" i="1"/>
  <c r="AI432" i="1" s="1"/>
  <c r="BB269" i="1"/>
  <c r="BC70" i="1"/>
  <c r="AQ326" i="1"/>
  <c r="AQ451" i="1" s="1"/>
  <c r="AQ136" i="1"/>
  <c r="AH295" i="1"/>
  <c r="AI96" i="1"/>
  <c r="BB257" i="1"/>
  <c r="BC58" i="1"/>
  <c r="AZ344" i="1"/>
  <c r="AZ154" i="1"/>
  <c r="AI273" i="1"/>
  <c r="AJ74" i="1"/>
  <c r="AG334" i="1"/>
  <c r="AG144" i="1"/>
  <c r="AW304" i="1"/>
  <c r="AW106" i="1"/>
  <c r="AE350" i="1"/>
  <c r="AE160" i="1"/>
  <c r="AG241" i="1"/>
  <c r="AH42" i="1"/>
  <c r="X279" i="1"/>
  <c r="X414" i="1" s="1"/>
  <c r="Y80" i="1"/>
  <c r="AN358" i="1"/>
  <c r="AN168" i="1"/>
  <c r="AN367" i="1" s="1"/>
  <c r="AW362" i="1"/>
  <c r="AW172" i="1"/>
  <c r="AW371" i="1" s="1"/>
  <c r="AR323" i="1"/>
  <c r="AR448" i="1" s="1"/>
  <c r="AR125" i="1"/>
  <c r="AR133" i="1"/>
  <c r="AS124" i="1"/>
  <c r="AP341" i="1"/>
  <c r="AP151" i="1"/>
  <c r="AR298" i="1"/>
  <c r="AS99" i="1"/>
  <c r="AS433" i="1" s="1"/>
  <c r="AP349" i="1"/>
  <c r="AP159" i="1"/>
  <c r="AH323" i="1"/>
  <c r="AH448" i="1" s="1"/>
  <c r="AH133" i="1"/>
  <c r="AI124" i="1"/>
  <c r="AH125" i="1"/>
  <c r="AW368" i="1"/>
  <c r="AX169" i="1"/>
  <c r="AR287" i="1"/>
  <c r="AS88" i="1"/>
  <c r="AI296" i="1"/>
  <c r="AJ97" i="1"/>
  <c r="AJ431" i="1" s="1"/>
  <c r="R353" i="1"/>
  <c r="R163" i="1"/>
  <c r="AD361" i="1"/>
  <c r="AD171" i="1"/>
  <c r="AD370" i="1" s="1"/>
  <c r="Q342" i="1"/>
  <c r="Q152" i="1"/>
  <c r="W329" i="1"/>
  <c r="W139" i="1"/>
  <c r="AY352" i="1"/>
  <c r="AZ153" i="1"/>
  <c r="AW367" i="1"/>
  <c r="AX168" i="1"/>
  <c r="AQ334" i="1"/>
  <c r="AQ144" i="1"/>
  <c r="BB279" i="1"/>
  <c r="BC80" i="1"/>
  <c r="AE342" i="1"/>
  <c r="AE152" i="1"/>
  <c r="AC362" i="1"/>
  <c r="AC172" i="1"/>
  <c r="AC371" i="1" s="1"/>
  <c r="AF338" i="1"/>
  <c r="AF148" i="1"/>
  <c r="X249" i="1"/>
  <c r="Y50" i="1"/>
  <c r="BB261" i="1"/>
  <c r="BC62" i="1"/>
  <c r="BB254" i="1"/>
  <c r="BC55" i="1"/>
  <c r="BC280" i="1"/>
  <c r="BD81" i="1"/>
  <c r="AN303" i="1"/>
  <c r="AN105" i="1"/>
  <c r="AN439" i="1" s="1"/>
  <c r="AO104" i="1"/>
  <c r="AO438" i="1" s="1"/>
  <c r="BA241" i="1"/>
  <c r="BB42" i="1"/>
  <c r="AH325" i="1"/>
  <c r="AH450" i="1" s="1"/>
  <c r="AH135" i="1"/>
  <c r="AH130" i="1"/>
  <c r="AI126" i="1"/>
  <c r="AH127" i="1"/>
  <c r="AQ340" i="1"/>
  <c r="AQ150" i="1"/>
  <c r="AZ343" i="1"/>
  <c r="BA144" i="1"/>
  <c r="X251" i="1"/>
  <c r="Y52" i="1"/>
  <c r="AI280" i="1"/>
  <c r="AJ81" i="1"/>
  <c r="AR280" i="1"/>
  <c r="AS81" i="1"/>
  <c r="BA332" i="1"/>
  <c r="BB133" i="1"/>
  <c r="AI253" i="1"/>
  <c r="AJ54" i="1"/>
  <c r="X299" i="1"/>
  <c r="Y100" i="1"/>
  <c r="Y434" i="1" s="1"/>
  <c r="AQ324" i="1"/>
  <c r="AQ449" i="1" s="1"/>
  <c r="AQ134" i="1"/>
  <c r="AH281" i="1"/>
  <c r="AI82" i="1"/>
  <c r="AS281" i="1"/>
  <c r="AT82" i="1"/>
  <c r="BA242" i="1"/>
  <c r="BB43" i="1"/>
  <c r="AJ299" i="1"/>
  <c r="AK100" i="1"/>
  <c r="AK434" i="1" s="1"/>
  <c r="V333" i="1"/>
  <c r="V143" i="1"/>
  <c r="BC327" i="1"/>
  <c r="BC452" i="1" s="1"/>
  <c r="BD128" i="1"/>
  <c r="AP345" i="1"/>
  <c r="AP155" i="1"/>
  <c r="AR276" i="1"/>
  <c r="AS77" i="1"/>
  <c r="AF345" i="1"/>
  <c r="AF155" i="1"/>
  <c r="AF341" i="1"/>
  <c r="AF151" i="1"/>
  <c r="AR296" i="1"/>
  <c r="AS97" i="1"/>
  <c r="AS431" i="1" s="1"/>
  <c r="Q347" i="1"/>
  <c r="Q157" i="1"/>
  <c r="AO344" i="1"/>
  <c r="AO154" i="1"/>
  <c r="AS255" i="1"/>
  <c r="AT56" i="1"/>
  <c r="U350" i="1"/>
  <c r="U160" i="1"/>
  <c r="BB281" i="1"/>
  <c r="BC82" i="1"/>
  <c r="AX359" i="1"/>
  <c r="AY160" i="1"/>
  <c r="AR277" i="1"/>
  <c r="AS78" i="1"/>
  <c r="AS297" i="1"/>
  <c r="AT98" i="1"/>
  <c r="AT432" i="1" s="1"/>
  <c r="BA336" i="1"/>
  <c r="BB137" i="1"/>
  <c r="AH285" i="1"/>
  <c r="AI86" i="1"/>
  <c r="AD363" i="1"/>
  <c r="AD173" i="1"/>
  <c r="AD372" i="1" s="1"/>
  <c r="X283" i="1"/>
  <c r="X418" i="1" s="1"/>
  <c r="Y84" i="1"/>
  <c r="BA337" i="1"/>
  <c r="BB138" i="1"/>
  <c r="R363" i="1"/>
  <c r="R173" i="1"/>
  <c r="R372" i="1" s="1"/>
  <c r="AR247" i="1"/>
  <c r="AS48" i="1"/>
  <c r="BC284" i="1"/>
  <c r="BD85" i="1"/>
  <c r="AR273" i="1"/>
  <c r="AS74" i="1"/>
  <c r="X325" i="1"/>
  <c r="X450" i="1" s="1"/>
  <c r="Y126" i="1"/>
  <c r="X130" i="1"/>
  <c r="X135" i="1"/>
  <c r="X127" i="1"/>
  <c r="BC270" i="1"/>
  <c r="BD71" i="1"/>
  <c r="AX358" i="1"/>
  <c r="AY159" i="1"/>
  <c r="BC260" i="1"/>
  <c r="BD61" i="1"/>
  <c r="BC295" i="1"/>
  <c r="BD96" i="1"/>
  <c r="T358" i="1"/>
  <c r="T168" i="1"/>
  <c r="T367" i="1" s="1"/>
  <c r="V338" i="1"/>
  <c r="V148" i="1"/>
  <c r="AP343" i="1"/>
  <c r="AP153" i="1"/>
  <c r="X244" i="1"/>
  <c r="Y45" i="1"/>
  <c r="S365" i="1"/>
  <c r="S175" i="1"/>
  <c r="S374" i="1" s="1"/>
  <c r="AG329" i="1"/>
  <c r="AG139" i="1"/>
  <c r="R356" i="1"/>
  <c r="R166" i="1"/>
  <c r="BB278" i="1"/>
  <c r="BC79" i="1"/>
  <c r="AI292" i="1"/>
  <c r="AJ93" i="1"/>
  <c r="AO354" i="1"/>
  <c r="AO164" i="1"/>
  <c r="AQ336" i="1"/>
  <c r="AQ146" i="1"/>
  <c r="V304" i="1"/>
  <c r="V106" i="1"/>
  <c r="AH284" i="1"/>
  <c r="AI85" i="1"/>
  <c r="BC296" i="1"/>
  <c r="BD97" i="1"/>
  <c r="BD431" i="1" s="1"/>
  <c r="BA346" i="1"/>
  <c r="BB147" i="1"/>
  <c r="AG242" i="1"/>
  <c r="AH43" i="1"/>
  <c r="AH255" i="1"/>
  <c r="AI56" i="1"/>
  <c r="W324" i="1"/>
  <c r="W449" i="1" s="1"/>
  <c r="W134" i="1"/>
  <c r="V335" i="1"/>
  <c r="V145" i="1"/>
  <c r="BC258" i="1"/>
  <c r="BD59" i="1"/>
  <c r="BA338" i="1"/>
  <c r="BB139" i="1"/>
  <c r="Q354" i="1"/>
  <c r="Q164" i="1"/>
  <c r="AE344" i="1"/>
  <c r="AE154" i="1"/>
  <c r="AZ354" i="1"/>
  <c r="BA155" i="1"/>
  <c r="BC249" i="1"/>
  <c r="BD50" i="1"/>
  <c r="Y255" i="1"/>
  <c r="Z56" i="1"/>
  <c r="AZ340" i="1"/>
  <c r="BA141" i="1"/>
  <c r="AR290" i="1"/>
  <c r="AS91" i="1"/>
  <c r="BC325" i="1"/>
  <c r="BC450" i="1" s="1"/>
  <c r="BD126" i="1"/>
  <c r="AH288" i="1"/>
  <c r="AI89" i="1"/>
  <c r="AR302" i="1"/>
  <c r="AS103" i="1"/>
  <c r="AS437" i="1" s="1"/>
  <c r="BC290" i="1"/>
  <c r="BD91" i="1"/>
  <c r="BA264" i="1"/>
  <c r="BB65" i="1"/>
  <c r="AM365" i="1"/>
  <c r="AM175" i="1"/>
  <c r="AM374" i="1" s="1"/>
  <c r="X295" i="1"/>
  <c r="X430" i="1" s="1"/>
  <c r="Y96" i="1"/>
  <c r="AH298" i="1"/>
  <c r="AI99" i="1"/>
  <c r="AI433" i="1" s="1"/>
  <c r="X250" i="1"/>
  <c r="Y51" i="1"/>
  <c r="AF343" i="1"/>
  <c r="AF153" i="1"/>
  <c r="AZ341" i="1"/>
  <c r="BA142" i="1"/>
  <c r="T361" i="1"/>
  <c r="T171" i="1"/>
  <c r="T370" i="1" s="1"/>
  <c r="AP335" i="1"/>
  <c r="AP145" i="1"/>
  <c r="BB272" i="1"/>
  <c r="BC73" i="1"/>
  <c r="AR327" i="1"/>
  <c r="AR452" i="1" s="1"/>
  <c r="AR137" i="1"/>
  <c r="AS128" i="1"/>
  <c r="W303" i="1"/>
  <c r="X104" i="1"/>
  <c r="X438" i="1" s="1"/>
  <c r="W105" i="1"/>
  <c r="W439" i="1" s="1"/>
  <c r="W345" i="1"/>
  <c r="W155" i="1"/>
  <c r="BA331" i="1"/>
  <c r="BB132" i="1"/>
  <c r="BB287" i="1"/>
  <c r="BC88" i="1"/>
  <c r="AI300" i="1"/>
  <c r="AJ101" i="1"/>
  <c r="AJ435" i="1" s="1"/>
  <c r="AS274" i="1"/>
  <c r="AT75" i="1"/>
  <c r="AY353" i="1"/>
  <c r="AY163" i="1"/>
  <c r="BB297" i="1"/>
  <c r="BC98" i="1"/>
  <c r="BC432" i="1" s="1"/>
  <c r="T351" i="1"/>
  <c r="T161" i="1"/>
  <c r="X253" i="1"/>
  <c r="Y54" i="1"/>
  <c r="AM360" i="1"/>
  <c r="AM170" i="1"/>
  <c r="AM369" i="1" s="1"/>
  <c r="Y298" i="1"/>
  <c r="Z99" i="1"/>
  <c r="Z433" i="1" s="1"/>
  <c r="W242" i="1"/>
  <c r="X43" i="1"/>
  <c r="AR300" i="1"/>
  <c r="AS101" i="1"/>
  <c r="AS435" i="1" s="1"/>
  <c r="AX365" i="1"/>
  <c r="AY166" i="1"/>
  <c r="AR288" i="1"/>
  <c r="AS89" i="1"/>
  <c r="X323" i="1"/>
  <c r="X448" i="1" s="1"/>
  <c r="X133" i="1"/>
  <c r="Y124" i="1"/>
  <c r="X125" i="1"/>
  <c r="AD358" i="1"/>
  <c r="AD168" i="1"/>
  <c r="AD367" i="1" s="1"/>
  <c r="AH274" i="1"/>
  <c r="AI75" i="1"/>
  <c r="BC246" i="1"/>
  <c r="BD47" i="1"/>
  <c r="W248" i="1"/>
  <c r="X49" i="1"/>
  <c r="AE347" i="1"/>
  <c r="AE157" i="1"/>
  <c r="W241" i="1"/>
  <c r="X42" i="1"/>
  <c r="AI287" i="1"/>
  <c r="AJ88" i="1"/>
  <c r="AH246" i="1"/>
  <c r="AI47" i="1"/>
  <c r="BB243" i="1"/>
  <c r="BC44" i="1"/>
  <c r="BB289" i="1"/>
  <c r="BC90" i="1"/>
  <c r="BB294" i="1"/>
  <c r="BC95" i="1"/>
  <c r="R361" i="1"/>
  <c r="R171" i="1"/>
  <c r="R370" i="1" s="1"/>
  <c r="AI276" i="1"/>
  <c r="AJ77" i="1"/>
  <c r="Q350" i="1"/>
  <c r="Q160" i="1"/>
  <c r="BB299" i="1"/>
  <c r="BC100" i="1"/>
  <c r="BC434" i="1" s="1"/>
  <c r="U358" i="1"/>
  <c r="U168" i="1"/>
  <c r="U367" i="1" s="1"/>
  <c r="AR331" i="1"/>
  <c r="AR141" i="1"/>
  <c r="AE354" i="1"/>
  <c r="AE164" i="1"/>
  <c r="AR249" i="1"/>
  <c r="AS50" i="1"/>
  <c r="W243" i="1"/>
  <c r="X44" i="1"/>
  <c r="BA317" i="1"/>
  <c r="BB118" i="1"/>
  <c r="AE352" i="1"/>
  <c r="AE162" i="1"/>
  <c r="AS272" i="1"/>
  <c r="AT73" i="1"/>
  <c r="AR244" i="1"/>
  <c r="AS45" i="1"/>
  <c r="U363" i="1"/>
  <c r="U173" i="1"/>
  <c r="U372" i="1" s="1"/>
  <c r="V341" i="1"/>
  <c r="V151" i="1"/>
  <c r="AS286" i="1"/>
  <c r="AT87" i="1"/>
  <c r="AW374" i="1"/>
  <c r="AX175" i="1"/>
  <c r="T359" i="1"/>
  <c r="T169" i="1"/>
  <c r="T368" i="1" s="1"/>
  <c r="BB285" i="1"/>
  <c r="BC86" i="1"/>
  <c r="AM362" i="1"/>
  <c r="AM172" i="1"/>
  <c r="AM371" i="1" s="1"/>
  <c r="W332" i="1"/>
  <c r="W142" i="1"/>
  <c r="AF358" i="1"/>
  <c r="AF168" i="1"/>
  <c r="AF367" i="1" s="1"/>
  <c r="Y297" i="1"/>
  <c r="Z98" i="1"/>
  <c r="Z432" i="1" s="1"/>
  <c r="AZ347" i="1"/>
  <c r="BA148" i="1"/>
  <c r="BB286" i="1"/>
  <c r="BC87" i="1"/>
  <c r="AI331" i="1"/>
  <c r="AI141" i="1"/>
  <c r="Y257" i="1"/>
  <c r="Z58" i="1"/>
  <c r="W252" i="1"/>
  <c r="X53" i="1"/>
  <c r="AO342" i="1"/>
  <c r="AO152" i="1"/>
  <c r="BD283" i="1"/>
  <c r="BE84" i="1"/>
  <c r="AD353" i="1"/>
  <c r="AD163" i="1"/>
  <c r="BA313" i="1"/>
  <c r="BB114" i="1"/>
  <c r="BB263" i="1"/>
  <c r="BC64" i="1"/>
  <c r="AS322" i="1"/>
  <c r="AS447" i="1" s="1"/>
  <c r="AS132" i="1"/>
  <c r="AT123" i="1"/>
  <c r="AI283" i="1"/>
  <c r="AJ84" i="1"/>
  <c r="AI247" i="1"/>
  <c r="AJ48" i="1"/>
  <c r="V354" i="1"/>
  <c r="V164" i="1"/>
  <c r="U347" i="1"/>
  <c r="U157" i="1"/>
  <c r="BB274" i="1"/>
  <c r="BC75" i="1"/>
  <c r="U342" i="1"/>
  <c r="U152" i="1"/>
  <c r="T356" i="1"/>
  <c r="T166" i="1"/>
  <c r="Q352" i="1"/>
  <c r="Q162" i="1"/>
  <c r="AH277" i="1"/>
  <c r="AI78" i="1"/>
  <c r="BB259" i="1"/>
  <c r="BC60" i="1"/>
  <c r="AO358" i="1"/>
  <c r="AO168" i="1"/>
  <c r="AO367" i="1" s="1"/>
  <c r="BB276" i="1"/>
  <c r="BC77" i="1"/>
  <c r="AO352" i="1"/>
  <c r="AO162" i="1"/>
  <c r="BB268" i="1"/>
  <c r="BC69" i="1"/>
  <c r="AI302" i="1"/>
  <c r="AJ103" i="1"/>
  <c r="AJ437" i="1" s="1"/>
  <c r="AN351" i="1"/>
  <c r="AN161" i="1"/>
  <c r="AH272" i="1"/>
  <c r="AI73" i="1"/>
  <c r="AX362" i="1"/>
  <c r="AX172" i="1"/>
  <c r="AX371" i="1" s="1"/>
  <c r="AS279" i="1"/>
  <c r="AT80" i="1"/>
  <c r="AG243" i="1"/>
  <c r="AH44" i="1"/>
  <c r="Q344" i="1"/>
  <c r="Q154" i="1"/>
  <c r="AR275" i="1"/>
  <c r="AS76" i="1"/>
  <c r="AS285" i="1"/>
  <c r="AT86" i="1"/>
  <c r="BA334" i="1"/>
  <c r="BB135" i="1"/>
  <c r="AN353" i="1"/>
  <c r="AN163" i="1"/>
  <c r="AR292" i="1"/>
  <c r="AS93" i="1"/>
  <c r="Y327" i="1"/>
  <c r="Y452" i="1" s="1"/>
  <c r="Y137" i="1"/>
  <c r="Z128" i="1"/>
  <c r="AD351" i="1"/>
  <c r="AD161" i="1"/>
  <c r="AH291" i="1"/>
  <c r="AI92" i="1"/>
  <c r="AR283" i="1"/>
  <c r="AS84" i="1"/>
  <c r="AY356" i="1"/>
  <c r="AZ157" i="1"/>
  <c r="AF333" i="1"/>
  <c r="AF143" i="1"/>
  <c r="BC323" i="1"/>
  <c r="BC448" i="1" s="1"/>
  <c r="BD124" i="1"/>
  <c r="T363" i="1"/>
  <c r="T173" i="1"/>
  <c r="T372" i="1" s="1"/>
  <c r="BC328" i="1"/>
  <c r="BC453" i="1" s="1"/>
  <c r="BD129" i="1"/>
  <c r="BB275" i="1"/>
  <c r="BC76" i="1"/>
  <c r="BC277" i="1"/>
  <c r="BD78" i="1"/>
  <c r="BA335" i="1"/>
  <c r="BA145" i="1"/>
  <c r="V267" i="1"/>
  <c r="W68" i="1"/>
  <c r="BB329" i="1"/>
  <c r="BC130" i="1"/>
  <c r="AR325" i="1"/>
  <c r="AR450" i="1" s="1"/>
  <c r="AR135" i="1"/>
  <c r="AR127" i="1"/>
  <c r="AS126" i="1"/>
  <c r="AR130" i="1"/>
  <c r="AJ322" i="1"/>
  <c r="AJ447" i="1" s="1"/>
  <c r="AJ132" i="1"/>
  <c r="AK123" i="1"/>
  <c r="R351" i="1"/>
  <c r="R161" i="1"/>
  <c r="AH290" i="1"/>
  <c r="AI91" i="1"/>
  <c r="AH340" i="1"/>
  <c r="AI317" i="1"/>
  <c r="AJ118" i="1"/>
  <c r="AP338" i="1"/>
  <c r="AP148" i="1"/>
  <c r="Y290" i="1"/>
  <c r="Y425" i="1" s="1"/>
  <c r="Z91" i="1"/>
  <c r="BB292" i="1"/>
  <c r="BC93" i="1"/>
  <c r="BC247" i="1"/>
  <c r="BD48" i="1"/>
  <c r="X247" i="1"/>
  <c r="Y48" i="1"/>
  <c r="BC262" i="1"/>
  <c r="BD63" i="1"/>
  <c r="AY364" i="1"/>
  <c r="AZ165" i="1"/>
  <c r="X336" i="1"/>
  <c r="X146" i="1"/>
  <c r="AG349" i="1"/>
  <c r="AG159" i="1"/>
  <c r="X246" i="1"/>
  <c r="Y47" i="1"/>
  <c r="AR253" i="1"/>
  <c r="AS54" i="1"/>
  <c r="AG336" i="1"/>
  <c r="AG146" i="1"/>
  <c r="AG324" i="1"/>
  <c r="AG449" i="1" s="1"/>
  <c r="AG134" i="1"/>
  <c r="S362" i="1"/>
  <c r="S172" i="1"/>
  <c r="S371" i="1" s="1"/>
  <c r="AE358" i="1"/>
  <c r="AE168" i="1"/>
  <c r="AE367" i="1" s="1"/>
  <c r="BC244" i="1"/>
  <c r="BD45" i="1"/>
  <c r="AX361" i="1"/>
  <c r="AY162" i="1"/>
  <c r="AI249" i="1"/>
  <c r="AJ50" i="1"/>
  <c r="W334" i="1"/>
  <c r="W144" i="1"/>
  <c r="BB326" i="1"/>
  <c r="BB451" i="1" s="1"/>
  <c r="BB136" i="1"/>
  <c r="BC127" i="1"/>
  <c r="BB255" i="1"/>
  <c r="BC56" i="1"/>
  <c r="AZ333" i="1"/>
  <c r="AZ143" i="1"/>
  <c r="AD304" i="1"/>
  <c r="AD106" i="1"/>
  <c r="AQ329" i="1"/>
  <c r="AQ139" i="1"/>
  <c r="AH279" i="1"/>
  <c r="AI80" i="1"/>
  <c r="AZ355" i="1"/>
  <c r="BA156" i="1"/>
  <c r="AY349" i="1"/>
  <c r="AZ150" i="1"/>
  <c r="BC288" i="1"/>
  <c r="BD89" i="1"/>
  <c r="AY342" i="1"/>
  <c r="AY152" i="1"/>
  <c r="AD359" i="1"/>
  <c r="AD169" i="1"/>
  <c r="AD368" i="1" s="1"/>
  <c r="AO350" i="1"/>
  <c r="AO160" i="1"/>
  <c r="AR293" i="1"/>
  <c r="AS94" i="1"/>
  <c r="AY363" i="1"/>
  <c r="AZ164" i="1"/>
  <c r="V343" i="1"/>
  <c r="V153" i="1"/>
  <c r="BC293" i="1"/>
  <c r="BD94" i="1"/>
  <c r="AG326" i="1"/>
  <c r="AG451" i="1" s="1"/>
  <c r="AG136" i="1"/>
  <c r="AX372" i="1"/>
  <c r="AY173" i="1"/>
  <c r="AX303" i="1"/>
  <c r="AX105" i="1"/>
  <c r="AX439" i="1" s="1"/>
  <c r="AY104" i="1"/>
  <c r="AY438" i="1" s="1"/>
  <c r="AH293" i="1"/>
  <c r="AI94" i="1"/>
  <c r="AC365" i="1"/>
  <c r="AC175" i="1"/>
  <c r="AC374" i="1" s="1"/>
  <c r="AX373" i="1"/>
  <c r="AY174" i="1"/>
  <c r="R359" i="1"/>
  <c r="R169" i="1"/>
  <c r="R368" i="1" s="1"/>
  <c r="BB300" i="1"/>
  <c r="BC101" i="1"/>
  <c r="BC435" i="1" s="1"/>
  <c r="X317" i="1"/>
  <c r="Y118" i="1"/>
  <c r="T353" i="1"/>
  <c r="T163" i="1"/>
  <c r="AF335" i="1"/>
  <c r="AF145" i="1"/>
  <c r="AQ332" i="1"/>
  <c r="AQ142" i="1"/>
  <c r="BB322" i="1"/>
  <c r="BB447" i="1" s="1"/>
  <c r="BC123" i="1"/>
  <c r="BC282" i="1"/>
  <c r="BD83" i="1"/>
  <c r="AO347" i="1"/>
  <c r="AO157" i="1"/>
  <c r="AD356" i="1"/>
  <c r="AD166" i="1"/>
  <c r="U344" i="1"/>
  <c r="U154" i="1"/>
  <c r="AH244" i="1"/>
  <c r="AI45" i="1"/>
  <c r="AH257" i="1"/>
  <c r="AI58" i="1"/>
  <c r="BB291" i="1"/>
  <c r="BC92" i="1"/>
  <c r="X256" i="1"/>
  <c r="Y57" i="1"/>
  <c r="AX351" i="1"/>
  <c r="AX161" i="1"/>
  <c r="AH327" i="1"/>
  <c r="AH452" i="1" s="1"/>
  <c r="AH137" i="1"/>
  <c r="AI128" i="1"/>
  <c r="AG332" i="1"/>
  <c r="AG142" i="1"/>
  <c r="AP333" i="1"/>
  <c r="AP143" i="1"/>
  <c r="AW360" i="1"/>
  <c r="AW170" i="1"/>
  <c r="AW369" i="1" s="1"/>
  <c r="U352" i="1"/>
  <c r="U162" i="1"/>
  <c r="AW370" i="1"/>
  <c r="AX171" i="1"/>
  <c r="BA345" i="1"/>
  <c r="BB146" i="1"/>
  <c r="AR246" i="1"/>
  <c r="AS47" i="1"/>
  <c r="W245" i="1"/>
  <c r="X46" i="1"/>
  <c r="AY350" i="1"/>
  <c r="AZ151" i="1"/>
  <c r="AT58" i="1" l="1"/>
  <c r="BC302" i="1"/>
  <c r="BD103" i="1"/>
  <c r="BD437" i="1" s="1"/>
  <c r="V305" i="1"/>
  <c r="V440" i="1"/>
  <c r="Y428" i="1"/>
  <c r="Y322" i="1"/>
  <c r="Y447" i="1" s="1"/>
  <c r="Z123" i="1"/>
  <c r="Y132" i="1"/>
  <c r="Y407" i="1"/>
  <c r="AA417" i="1"/>
  <c r="AA424" i="1"/>
  <c r="Q358" i="1"/>
  <c r="Q168" i="1"/>
  <c r="Q367" i="1" s="1"/>
  <c r="Y416" i="1"/>
  <c r="Z422" i="1"/>
  <c r="X331" i="1"/>
  <c r="X141" i="1"/>
  <c r="Y409" i="1"/>
  <c r="W150" i="1"/>
  <c r="W340" i="1"/>
  <c r="AS434" i="1"/>
  <c r="AT100" i="1"/>
  <c r="AS299" i="1"/>
  <c r="AI286" i="1"/>
  <c r="AJ87" i="1"/>
  <c r="Z427" i="1"/>
  <c r="AI275" i="1"/>
  <c r="AJ76" i="1"/>
  <c r="Y431" i="1"/>
  <c r="Y296" i="1"/>
  <c r="Z97" i="1"/>
  <c r="BC433" i="1"/>
  <c r="BC298" i="1"/>
  <c r="BD99" i="1"/>
  <c r="BC273" i="1"/>
  <c r="BD74" i="1"/>
  <c r="AD305" i="1"/>
  <c r="AD440" i="1"/>
  <c r="Y435" i="1"/>
  <c r="Y300" i="1"/>
  <c r="Z101" i="1"/>
  <c r="Z410" i="1"/>
  <c r="AA429" i="1"/>
  <c r="Y426" i="1"/>
  <c r="AA413" i="1"/>
  <c r="Z408" i="1"/>
  <c r="AW305" i="1"/>
  <c r="AW440" i="1"/>
  <c r="V159" i="1"/>
  <c r="V349" i="1"/>
  <c r="Z421" i="1"/>
  <c r="Y419" i="1"/>
  <c r="AS284" i="1"/>
  <c r="AT85" i="1"/>
  <c r="Y420" i="1"/>
  <c r="AS295" i="1"/>
  <c r="AT96" i="1"/>
  <c r="Z423" i="1"/>
  <c r="Y411" i="1"/>
  <c r="Y412" i="1"/>
  <c r="Z415" i="1"/>
  <c r="BC253" i="1"/>
  <c r="BD54" i="1"/>
  <c r="BC300" i="1"/>
  <c r="BD101" i="1"/>
  <c r="BD435" i="1" s="1"/>
  <c r="BB335" i="1"/>
  <c r="BB145" i="1"/>
  <c r="BD247" i="1"/>
  <c r="BE48" i="1"/>
  <c r="BC285" i="1"/>
  <c r="BD86" i="1"/>
  <c r="AT257" i="1"/>
  <c r="AU58" i="1"/>
  <c r="W304" i="1"/>
  <c r="W106" i="1"/>
  <c r="BA354" i="1"/>
  <c r="BB155" i="1"/>
  <c r="BC281" i="1"/>
  <c r="BD82" i="1"/>
  <c r="BD280" i="1"/>
  <c r="BE81" i="1"/>
  <c r="AO359" i="1"/>
  <c r="AO169" i="1"/>
  <c r="AO368" i="1" s="1"/>
  <c r="AH242" i="1"/>
  <c r="AI43" i="1"/>
  <c r="BD270" i="1"/>
  <c r="BE71" i="1"/>
  <c r="AX360" i="1"/>
  <c r="AX170" i="1"/>
  <c r="AX369" i="1" s="1"/>
  <c r="AI244" i="1"/>
  <c r="AJ45" i="1"/>
  <c r="AO356" i="1"/>
  <c r="AO166" i="1"/>
  <c r="AY361" i="1"/>
  <c r="AZ162" i="1"/>
  <c r="AG333" i="1"/>
  <c r="AG143" i="1"/>
  <c r="AG358" i="1"/>
  <c r="AG168" i="1"/>
  <c r="AG367" i="1" s="1"/>
  <c r="Y247" i="1"/>
  <c r="Z48" i="1"/>
  <c r="AJ331" i="1"/>
  <c r="AJ141" i="1"/>
  <c r="AN362" i="1"/>
  <c r="AN172" i="1"/>
  <c r="AN371" i="1" s="1"/>
  <c r="Q353" i="1"/>
  <c r="Q163" i="1"/>
  <c r="AI272" i="1"/>
  <c r="AJ73" i="1"/>
  <c r="AO361" i="1"/>
  <c r="AO171" i="1"/>
  <c r="AO370" i="1" s="1"/>
  <c r="AS331" i="1"/>
  <c r="AS141" i="1"/>
  <c r="BE283" i="1"/>
  <c r="BF84" i="1"/>
  <c r="Z257" i="1"/>
  <c r="AA58" i="1"/>
  <c r="AT286" i="1"/>
  <c r="AU87" i="1"/>
  <c r="AT272" i="1"/>
  <c r="AU73" i="1"/>
  <c r="AS249" i="1"/>
  <c r="AT50" i="1"/>
  <c r="BC299" i="1"/>
  <c r="BD100" i="1"/>
  <c r="BD434" i="1" s="1"/>
  <c r="BC294" i="1"/>
  <c r="BD95" i="1"/>
  <c r="AJ287" i="1"/>
  <c r="AK88" i="1"/>
  <c r="X248" i="1"/>
  <c r="Y49" i="1"/>
  <c r="X324" i="1"/>
  <c r="X449" i="1" s="1"/>
  <c r="X134" i="1"/>
  <c r="AS300" i="1"/>
  <c r="AT101" i="1"/>
  <c r="AT435" i="1" s="1"/>
  <c r="Y253" i="1"/>
  <c r="Z54" i="1"/>
  <c r="AT274" i="1"/>
  <c r="AU75" i="1"/>
  <c r="W354" i="1"/>
  <c r="W164" i="1"/>
  <c r="BC272" i="1"/>
  <c r="BD73" i="1"/>
  <c r="AF352" i="1"/>
  <c r="AF162" i="1"/>
  <c r="AI288" i="1"/>
  <c r="AJ89" i="1"/>
  <c r="BD302" i="1"/>
  <c r="BE103" i="1"/>
  <c r="BE437" i="1" s="1"/>
  <c r="BD249" i="1"/>
  <c r="BE50" i="1"/>
  <c r="BB338" i="1"/>
  <c r="BC139" i="1"/>
  <c r="AG338" i="1"/>
  <c r="AG148" i="1"/>
  <c r="Y325" i="1"/>
  <c r="Y450" i="1" s="1"/>
  <c r="Y130" i="1"/>
  <c r="Y135" i="1"/>
  <c r="Z126" i="1"/>
  <c r="Y127" i="1"/>
  <c r="AI285" i="1"/>
  <c r="AJ86" i="1"/>
  <c r="AY359" i="1"/>
  <c r="AZ160" i="1"/>
  <c r="AO353" i="1"/>
  <c r="AO163" i="1"/>
  <c r="AF354" i="1"/>
  <c r="AF164" i="1"/>
  <c r="V342" i="1"/>
  <c r="V152" i="1"/>
  <c r="AI281" i="1"/>
  <c r="AJ82" i="1"/>
  <c r="Y251" i="1"/>
  <c r="Z52" i="1"/>
  <c r="AH329" i="1"/>
  <c r="AH139" i="1"/>
  <c r="AN304" i="1"/>
  <c r="AN106" i="1"/>
  <c r="Y249" i="1"/>
  <c r="Z50" i="1"/>
  <c r="BC279" i="1"/>
  <c r="BD80" i="1"/>
  <c r="W338" i="1"/>
  <c r="W148" i="1"/>
  <c r="AJ296" i="1"/>
  <c r="AK97" i="1"/>
  <c r="AK431" i="1" s="1"/>
  <c r="AH332" i="1"/>
  <c r="AH142" i="1"/>
  <c r="AZ353" i="1"/>
  <c r="AZ163" i="1"/>
  <c r="BC269" i="1"/>
  <c r="BD70" i="1"/>
  <c r="BB324" i="1"/>
  <c r="BB449" i="1" s="1"/>
  <c r="BB134" i="1"/>
  <c r="BC125" i="1"/>
  <c r="U353" i="1"/>
  <c r="U163" i="1"/>
  <c r="BB334" i="1"/>
  <c r="BC135" i="1"/>
  <c r="AI340" i="1"/>
  <c r="AI150" i="1"/>
  <c r="AE361" i="1"/>
  <c r="AE171" i="1"/>
  <c r="AE370" i="1" s="1"/>
  <c r="BC289" i="1"/>
  <c r="BD90" i="1"/>
  <c r="T360" i="1"/>
  <c r="T170" i="1"/>
  <c r="T369" i="1" s="1"/>
  <c r="Y250" i="1"/>
  <c r="Z51" i="1"/>
  <c r="BA340" i="1"/>
  <c r="BB141" i="1"/>
  <c r="Q356" i="1"/>
  <c r="Q166" i="1"/>
  <c r="BA343" i="1"/>
  <c r="BB144" i="1"/>
  <c r="BC257" i="1"/>
  <c r="BD58" i="1"/>
  <c r="AZ350" i="1"/>
  <c r="BA151" i="1"/>
  <c r="AP347" i="1"/>
  <c r="AP157" i="1"/>
  <c r="Z327" i="1"/>
  <c r="Z452" i="1" s="1"/>
  <c r="Z137" i="1"/>
  <c r="AA128" i="1"/>
  <c r="BC274" i="1"/>
  <c r="BD75" i="1"/>
  <c r="AP358" i="1"/>
  <c r="AP168" i="1"/>
  <c r="AP367" i="1" s="1"/>
  <c r="BB345" i="1"/>
  <c r="BC146" i="1"/>
  <c r="AP342" i="1"/>
  <c r="AP152" i="1"/>
  <c r="AG335" i="1"/>
  <c r="AG145" i="1"/>
  <c r="AS293" i="1"/>
  <c r="AT94" i="1"/>
  <c r="BD288" i="1"/>
  <c r="BE89" i="1"/>
  <c r="AQ338" i="1"/>
  <c r="AQ148" i="1"/>
  <c r="BC326" i="1"/>
  <c r="BC451" i="1" s="1"/>
  <c r="BD127" i="1"/>
  <c r="BC136" i="1"/>
  <c r="AI290" i="1"/>
  <c r="AJ91" i="1"/>
  <c r="W267" i="1"/>
  <c r="X68" i="1"/>
  <c r="BD328" i="1"/>
  <c r="BD453" i="1" s="1"/>
  <c r="BE129" i="1"/>
  <c r="AZ356" i="1"/>
  <c r="BA157" i="1"/>
  <c r="AD360" i="1"/>
  <c r="AD170" i="1"/>
  <c r="AD369" i="1" s="1"/>
  <c r="AI277" i="1"/>
  <c r="AJ78" i="1"/>
  <c r="U351" i="1"/>
  <c r="U161" i="1"/>
  <c r="AJ247" i="1"/>
  <c r="AK48" i="1"/>
  <c r="Y323" i="1"/>
  <c r="Y448" i="1" s="1"/>
  <c r="Y133" i="1"/>
  <c r="Z124" i="1"/>
  <c r="Y125" i="1"/>
  <c r="AI255" i="1"/>
  <c r="AJ56" i="1"/>
  <c r="AI284" i="1"/>
  <c r="AJ85" i="1"/>
  <c r="AJ292" i="1"/>
  <c r="AK93" i="1"/>
  <c r="V347" i="1"/>
  <c r="V157" i="1"/>
  <c r="AY358" i="1"/>
  <c r="AZ159" i="1"/>
  <c r="AH334" i="1"/>
  <c r="AH144" i="1"/>
  <c r="AS323" i="1"/>
  <c r="AS448" i="1" s="1"/>
  <c r="AS125" i="1"/>
  <c r="AS133" i="1"/>
  <c r="AT124" i="1"/>
  <c r="AI293" i="1"/>
  <c r="AJ94" i="1"/>
  <c r="X345" i="1"/>
  <c r="X155" i="1"/>
  <c r="BC263" i="1"/>
  <c r="BD64" i="1"/>
  <c r="X332" i="1"/>
  <c r="X142" i="1"/>
  <c r="AX370" i="1"/>
  <c r="AY171" i="1"/>
  <c r="AR324" i="1"/>
  <c r="AR449" i="1" s="1"/>
  <c r="AR134" i="1"/>
  <c r="Y279" i="1"/>
  <c r="Y414" i="1" s="1"/>
  <c r="Z80" i="1"/>
  <c r="BC291" i="1"/>
  <c r="BD92" i="1"/>
  <c r="AD365" i="1"/>
  <c r="AD175" i="1"/>
  <c r="AD374" i="1" s="1"/>
  <c r="BC322" i="1"/>
  <c r="BC447" i="1" s="1"/>
  <c r="BD123" i="1"/>
  <c r="T362" i="1"/>
  <c r="T172" i="1"/>
  <c r="T371" i="1" s="1"/>
  <c r="AY303" i="1"/>
  <c r="AY105" i="1"/>
  <c r="AY439" i="1" s="1"/>
  <c r="AZ104" i="1"/>
  <c r="AZ438" i="1" s="1"/>
  <c r="W343" i="1"/>
  <c r="W153" i="1"/>
  <c r="AS253" i="1"/>
  <c r="AT54" i="1"/>
  <c r="AZ364" i="1"/>
  <c r="BA165" i="1"/>
  <c r="BC292" i="1"/>
  <c r="BD93" i="1"/>
  <c r="AR326" i="1"/>
  <c r="AR451" i="1" s="1"/>
  <c r="AR136" i="1"/>
  <c r="Y336" i="1"/>
  <c r="Y146" i="1"/>
  <c r="AT285" i="1"/>
  <c r="AU86" i="1"/>
  <c r="AT279" i="1"/>
  <c r="AU80" i="1"/>
  <c r="AJ302" i="1"/>
  <c r="AK103" i="1"/>
  <c r="AK437" i="1" s="1"/>
  <c r="BB313" i="1"/>
  <c r="BC114" i="1"/>
  <c r="X252" i="1"/>
  <c r="Y53" i="1"/>
  <c r="BC286" i="1"/>
  <c r="BD87" i="1"/>
  <c r="BB317" i="1"/>
  <c r="BC118" i="1"/>
  <c r="AR340" i="1"/>
  <c r="AR150" i="1"/>
  <c r="AJ276" i="1"/>
  <c r="AK77" i="1"/>
  <c r="BC243" i="1"/>
  <c r="BD44" i="1"/>
  <c r="X241" i="1"/>
  <c r="Y42" i="1"/>
  <c r="AI274" i="1"/>
  <c r="AJ75" i="1"/>
  <c r="AS288" i="1"/>
  <c r="AT89" i="1"/>
  <c r="Z298" i="1"/>
  <c r="AA99" i="1"/>
  <c r="AA433" i="1" s="1"/>
  <c r="BC297" i="1"/>
  <c r="BD98" i="1"/>
  <c r="BD432" i="1" s="1"/>
  <c r="BC287" i="1"/>
  <c r="BD88" i="1"/>
  <c r="AI298" i="1"/>
  <c r="AJ99" i="1"/>
  <c r="AJ433" i="1" s="1"/>
  <c r="BD290" i="1"/>
  <c r="BE91" i="1"/>
  <c r="AS290" i="1"/>
  <c r="AT91" i="1"/>
  <c r="AE353" i="1"/>
  <c r="AE163" i="1"/>
  <c r="Y244" i="1"/>
  <c r="Z45" i="1"/>
  <c r="BD284" i="1"/>
  <c r="BE85" i="1"/>
  <c r="Y283" i="1"/>
  <c r="Y418" i="1" s="1"/>
  <c r="Z84" i="1"/>
  <c r="AT297" i="1"/>
  <c r="AU98" i="1"/>
  <c r="AU432" i="1" s="1"/>
  <c r="U359" i="1"/>
  <c r="U169" i="1"/>
  <c r="U368" i="1" s="1"/>
  <c r="AS296" i="1"/>
  <c r="AT97" i="1"/>
  <c r="AT431" i="1" s="1"/>
  <c r="AP354" i="1"/>
  <c r="AP164" i="1"/>
  <c r="BB242" i="1"/>
  <c r="BC43" i="1"/>
  <c r="Y299" i="1"/>
  <c r="Z100" i="1"/>
  <c r="Z434" i="1" s="1"/>
  <c r="AS280" i="1"/>
  <c r="AT81" i="1"/>
  <c r="AQ349" i="1"/>
  <c r="AQ159" i="1"/>
  <c r="BC254" i="1"/>
  <c r="BD55" i="1"/>
  <c r="AX367" i="1"/>
  <c r="AY168" i="1"/>
  <c r="AX368" i="1"/>
  <c r="AY169" i="1"/>
  <c r="AG343" i="1"/>
  <c r="AG153" i="1"/>
  <c r="AI295" i="1"/>
  <c r="AJ96" i="1"/>
  <c r="AE304" i="1"/>
  <c r="AE106" i="1"/>
  <c r="W335" i="1"/>
  <c r="W145" i="1"/>
  <c r="AF344" i="1"/>
  <c r="AF154" i="1"/>
  <c r="AG345" i="1"/>
  <c r="AG155" i="1"/>
  <c r="AN360" i="1"/>
  <c r="AN170" i="1"/>
  <c r="AN369" i="1" s="1"/>
  <c r="Z297" i="1"/>
  <c r="AA98" i="1"/>
  <c r="AA432" i="1" s="1"/>
  <c r="Q359" i="1"/>
  <c r="Q169" i="1"/>
  <c r="Q368" i="1" s="1"/>
  <c r="AJ300" i="1"/>
  <c r="AK101" i="1"/>
  <c r="AK435" i="1" s="1"/>
  <c r="BD325" i="1"/>
  <c r="BD450" i="1" s="1"/>
  <c r="BE126" i="1"/>
  <c r="BB336" i="1"/>
  <c r="BC137" i="1"/>
  <c r="AG341" i="1"/>
  <c r="AG151" i="1"/>
  <c r="BD293" i="1"/>
  <c r="BE94" i="1"/>
  <c r="R360" i="1"/>
  <c r="R170" i="1"/>
  <c r="R369" i="1" s="1"/>
  <c r="BA344" i="1"/>
  <c r="BA154" i="1"/>
  <c r="X303" i="1"/>
  <c r="X105" i="1"/>
  <c r="X439" i="1" s="1"/>
  <c r="Y104" i="1"/>
  <c r="Y438" i="1" s="1"/>
  <c r="X245" i="1"/>
  <c r="Y46" i="1"/>
  <c r="U361" i="1"/>
  <c r="U171" i="1"/>
  <c r="U370" i="1" s="1"/>
  <c r="AI327" i="1"/>
  <c r="AI452" i="1" s="1"/>
  <c r="AJ128" i="1"/>
  <c r="AI137" i="1"/>
  <c r="AX304" i="1"/>
  <c r="AX106" i="1"/>
  <c r="V352" i="1"/>
  <c r="V162" i="1"/>
  <c r="BA355" i="1"/>
  <c r="BB156" i="1"/>
  <c r="AZ342" i="1"/>
  <c r="AZ152" i="1"/>
  <c r="AJ317" i="1"/>
  <c r="AK118" i="1"/>
  <c r="AR334" i="1"/>
  <c r="AR144" i="1"/>
  <c r="BD277" i="1"/>
  <c r="BE78" i="1"/>
  <c r="BD323" i="1"/>
  <c r="BD448" i="1" s="1"/>
  <c r="BE124" i="1"/>
  <c r="AS283" i="1"/>
  <c r="AT84" i="1"/>
  <c r="Q361" i="1"/>
  <c r="Q171" i="1"/>
  <c r="Q370" i="1" s="1"/>
  <c r="U356" i="1"/>
  <c r="U166" i="1"/>
  <c r="AJ283" i="1"/>
  <c r="AK84" i="1"/>
  <c r="AS327" i="1"/>
  <c r="AS452" i="1" s="1"/>
  <c r="AS137" i="1"/>
  <c r="AT128" i="1"/>
  <c r="V344" i="1"/>
  <c r="V154" i="1"/>
  <c r="BB346" i="1"/>
  <c r="BC147" i="1"/>
  <c r="AQ345" i="1"/>
  <c r="AQ155" i="1"/>
  <c r="R365" i="1"/>
  <c r="R175" i="1"/>
  <c r="R374" i="1" s="1"/>
  <c r="BD295" i="1"/>
  <c r="BE96" i="1"/>
  <c r="X326" i="1"/>
  <c r="X451" i="1" s="1"/>
  <c r="X136" i="1"/>
  <c r="BB241" i="1"/>
  <c r="BC42" i="1"/>
  <c r="AS298" i="1"/>
  <c r="AT99" i="1"/>
  <c r="AT433" i="1" s="1"/>
  <c r="AH241" i="1"/>
  <c r="AI42" i="1"/>
  <c r="AF303" i="1"/>
  <c r="AF105" i="1"/>
  <c r="AF439" i="1" s="1"/>
  <c r="AG104" i="1"/>
  <c r="AG438" i="1" s="1"/>
  <c r="BD282" i="1"/>
  <c r="BE83" i="1"/>
  <c r="AH243" i="1"/>
  <c r="AI44" i="1"/>
  <c r="V350" i="1"/>
  <c r="V160" i="1"/>
  <c r="X242" i="1"/>
  <c r="Y43" i="1"/>
  <c r="BB264" i="1"/>
  <c r="BC65" i="1"/>
  <c r="BB337" i="1"/>
  <c r="BC138" i="1"/>
  <c r="AS276" i="1"/>
  <c r="AT77" i="1"/>
  <c r="AQ333" i="1"/>
  <c r="AQ143" i="1"/>
  <c r="AF347" i="1"/>
  <c r="AF157" i="1"/>
  <c r="AS287" i="1"/>
  <c r="AT88" i="1"/>
  <c r="AT291" i="1"/>
  <c r="AU92" i="1"/>
  <c r="AZ349" i="1"/>
  <c r="BA150" i="1"/>
  <c r="AH336" i="1"/>
  <c r="AH146" i="1"/>
  <c r="AI257" i="1"/>
  <c r="AJ58" i="1"/>
  <c r="AQ341" i="1"/>
  <c r="AQ151" i="1"/>
  <c r="Y317" i="1"/>
  <c r="Z118" i="1"/>
  <c r="AY373" i="1"/>
  <c r="AZ174" i="1"/>
  <c r="AJ249" i="1"/>
  <c r="AK50" i="1"/>
  <c r="Y246" i="1"/>
  <c r="Z47" i="1"/>
  <c r="BD262" i="1"/>
  <c r="BE63" i="1"/>
  <c r="Z290" i="1"/>
  <c r="Z425" i="1" s="1"/>
  <c r="AA91" i="1"/>
  <c r="AS292" i="1"/>
  <c r="AT93" i="1"/>
  <c r="AS275" i="1"/>
  <c r="AT76" i="1"/>
  <c r="BC268" i="1"/>
  <c r="BD69" i="1"/>
  <c r="BC259" i="1"/>
  <c r="BD60" i="1"/>
  <c r="AD362" i="1"/>
  <c r="AD172" i="1"/>
  <c r="AD371" i="1" s="1"/>
  <c r="BA347" i="1"/>
  <c r="BB148" i="1"/>
  <c r="W341" i="1"/>
  <c r="W151" i="1"/>
  <c r="AX374" i="1"/>
  <c r="AY175" i="1"/>
  <c r="AS244" i="1"/>
  <c r="AT45" i="1"/>
  <c r="X243" i="1"/>
  <c r="Y44" i="1"/>
  <c r="AI246" i="1"/>
  <c r="AJ47" i="1"/>
  <c r="AE356" i="1"/>
  <c r="AE166" i="1"/>
  <c r="AY365" i="1"/>
  <c r="AZ166" i="1"/>
  <c r="AY362" i="1"/>
  <c r="AY172" i="1"/>
  <c r="AY371" i="1" s="1"/>
  <c r="BB331" i="1"/>
  <c r="BC132" i="1"/>
  <c r="AR336" i="1"/>
  <c r="AR146" i="1"/>
  <c r="BA341" i="1"/>
  <c r="BB142" i="1"/>
  <c r="Y295" i="1"/>
  <c r="Y430" i="1" s="1"/>
  <c r="Z96" i="1"/>
  <c r="AS302" i="1"/>
  <c r="AT103" i="1"/>
  <c r="AT437" i="1" s="1"/>
  <c r="Z255" i="1"/>
  <c r="AA56" i="1"/>
  <c r="Q363" i="1"/>
  <c r="Q173" i="1"/>
  <c r="Q372" i="1" s="1"/>
  <c r="AP352" i="1"/>
  <c r="AP162" i="1"/>
  <c r="X334" i="1"/>
  <c r="X144" i="1"/>
  <c r="AS247" i="1"/>
  <c r="AT48" i="1"/>
  <c r="AS277" i="1"/>
  <c r="AT78" i="1"/>
  <c r="AT255" i="1"/>
  <c r="AU56" i="1"/>
  <c r="AF350" i="1"/>
  <c r="AF160" i="1"/>
  <c r="BD327" i="1"/>
  <c r="BD452" i="1" s="1"/>
  <c r="BE128" i="1"/>
  <c r="AT281" i="1"/>
  <c r="AU82" i="1"/>
  <c r="AJ253" i="1"/>
  <c r="AK54" i="1"/>
  <c r="AJ280" i="1"/>
  <c r="AK81" i="1"/>
  <c r="AH326" i="1"/>
  <c r="AH451" i="1" s="1"/>
  <c r="AH136" i="1"/>
  <c r="BC261" i="1"/>
  <c r="BD62" i="1"/>
  <c r="AE351" i="1"/>
  <c r="AE161" i="1"/>
  <c r="AZ352" i="1"/>
  <c r="BA153" i="1"/>
  <c r="R362" i="1"/>
  <c r="R172" i="1"/>
  <c r="R371" i="1" s="1"/>
  <c r="AH324" i="1"/>
  <c r="AH449" i="1" s="1"/>
  <c r="AH134" i="1"/>
  <c r="AJ273" i="1"/>
  <c r="AK74" i="1"/>
  <c r="AQ335" i="1"/>
  <c r="AQ145" i="1"/>
  <c r="Y256" i="1"/>
  <c r="Z57" i="1"/>
  <c r="BD244" i="1"/>
  <c r="BE45" i="1"/>
  <c r="AR329" i="1"/>
  <c r="AR139" i="1"/>
  <c r="BC276" i="1"/>
  <c r="BD77" i="1"/>
  <c r="AO351" i="1"/>
  <c r="AO161" i="1"/>
  <c r="AE363" i="1"/>
  <c r="AE173" i="1"/>
  <c r="AE372" i="1" s="1"/>
  <c r="BD246" i="1"/>
  <c r="BE47" i="1"/>
  <c r="AP344" i="1"/>
  <c r="AP154" i="1"/>
  <c r="BD258" i="1"/>
  <c r="BE59" i="1"/>
  <c r="AS273" i="1"/>
  <c r="AT74" i="1"/>
  <c r="AK299" i="1"/>
  <c r="AL100" i="1"/>
  <c r="BB332" i="1"/>
  <c r="BC133" i="1"/>
  <c r="AQ343" i="1"/>
  <c r="AQ153" i="1"/>
  <c r="Q351" i="1"/>
  <c r="Q161" i="1"/>
  <c r="AR332" i="1"/>
  <c r="AR142" i="1"/>
  <c r="AI297" i="1"/>
  <c r="AJ98" i="1"/>
  <c r="AJ432" i="1" s="1"/>
  <c r="AS325" i="1"/>
  <c r="AS450" i="1" s="1"/>
  <c r="AS127" i="1"/>
  <c r="AS130" i="1"/>
  <c r="AS135" i="1"/>
  <c r="AT126" i="1"/>
  <c r="BC278" i="1"/>
  <c r="BD79" i="1"/>
  <c r="AS246" i="1"/>
  <c r="AT47" i="1"/>
  <c r="AY372" i="1"/>
  <c r="AZ173" i="1"/>
  <c r="AZ363" i="1"/>
  <c r="BA164" i="1"/>
  <c r="AY351" i="1"/>
  <c r="AY161" i="1"/>
  <c r="AI279" i="1"/>
  <c r="AJ80" i="1"/>
  <c r="BC255" i="1"/>
  <c r="BD56" i="1"/>
  <c r="AH349" i="1"/>
  <c r="AH159" i="1"/>
  <c r="AK322" i="1"/>
  <c r="AK447" i="1" s="1"/>
  <c r="AK132" i="1"/>
  <c r="AL123" i="1"/>
  <c r="BC329" i="1"/>
  <c r="BD130" i="1"/>
  <c r="BC275" i="1"/>
  <c r="BD76" i="1"/>
  <c r="AF342" i="1"/>
  <c r="AF152" i="1"/>
  <c r="AI291" i="1"/>
  <c r="AJ92" i="1"/>
  <c r="T365" i="1"/>
  <c r="T175" i="1"/>
  <c r="T374" i="1" s="1"/>
  <c r="V363" i="1"/>
  <c r="V173" i="1"/>
  <c r="V372" i="1" s="1"/>
  <c r="AT322" i="1"/>
  <c r="AT447" i="1" s="1"/>
  <c r="AT132" i="1"/>
  <c r="AU123" i="1"/>
  <c r="W333" i="1"/>
  <c r="W143" i="1"/>
  <c r="BD296" i="1"/>
  <c r="BE97" i="1"/>
  <c r="BE431" i="1" s="1"/>
  <c r="AO363" i="1"/>
  <c r="AO173" i="1"/>
  <c r="AO372" i="1" s="1"/>
  <c r="BD260" i="1"/>
  <c r="BE61" i="1"/>
  <c r="X329" i="1"/>
  <c r="X139" i="1"/>
  <c r="AI325" i="1"/>
  <c r="AI450" i="1" s="1"/>
  <c r="AI135" i="1"/>
  <c r="AI127" i="1"/>
  <c r="AI130" i="1"/>
  <c r="AJ126" i="1"/>
  <c r="AO303" i="1"/>
  <c r="AO105" i="1"/>
  <c r="AO439" i="1" s="1"/>
  <c r="AP104" i="1"/>
  <c r="AP438" i="1" s="1"/>
  <c r="AI323" i="1"/>
  <c r="AI448" i="1" s="1"/>
  <c r="AI125" i="1"/>
  <c r="AJ124" i="1"/>
  <c r="AI133" i="1"/>
  <c r="AP350" i="1"/>
  <c r="AP160" i="1"/>
  <c r="AE359" i="1"/>
  <c r="AE169" i="1"/>
  <c r="AE368" i="1" s="1"/>
  <c r="BA333" i="1"/>
  <c r="BA143" i="1"/>
  <c r="AL299" i="1" l="1"/>
  <c r="AL434" i="1"/>
  <c r="AX305" i="1"/>
  <c r="AX440" i="1"/>
  <c r="AT284" i="1"/>
  <c r="AU85" i="1"/>
  <c r="Z322" i="1"/>
  <c r="Z447" i="1" s="1"/>
  <c r="AA123" i="1"/>
  <c r="Z132" i="1"/>
  <c r="AE305" i="1"/>
  <c r="AE440" i="1"/>
  <c r="Z411" i="1"/>
  <c r="AB429" i="1"/>
  <c r="Z431" i="1"/>
  <c r="AA97" i="1"/>
  <c r="Z296" i="1"/>
  <c r="W349" i="1"/>
  <c r="W159" i="1"/>
  <c r="Z416" i="1"/>
  <c r="AB424" i="1"/>
  <c r="AA423" i="1"/>
  <c r="Z419" i="1"/>
  <c r="AA408" i="1"/>
  <c r="AA410" i="1"/>
  <c r="AJ286" i="1"/>
  <c r="AK87" i="1"/>
  <c r="Z409" i="1"/>
  <c r="Z428" i="1"/>
  <c r="AN305" i="1"/>
  <c r="AN440" i="1"/>
  <c r="W305" i="1"/>
  <c r="W440" i="1"/>
  <c r="AT295" i="1"/>
  <c r="AU96" i="1"/>
  <c r="BD273" i="1"/>
  <c r="BE74" i="1"/>
  <c r="AJ275" i="1"/>
  <c r="AK76" i="1"/>
  <c r="X340" i="1"/>
  <c r="X150" i="1"/>
  <c r="AB417" i="1"/>
  <c r="AA415" i="1"/>
  <c r="AA421" i="1"/>
  <c r="AB413" i="1"/>
  <c r="Z435" i="1"/>
  <c r="Z300" i="1"/>
  <c r="AA101" i="1"/>
  <c r="BD433" i="1"/>
  <c r="BD298" i="1"/>
  <c r="BE99" i="1"/>
  <c r="AT434" i="1"/>
  <c r="AU100" i="1"/>
  <c r="AT299" i="1"/>
  <c r="Z407" i="1"/>
  <c r="Z412" i="1"/>
  <c r="Z420" i="1"/>
  <c r="V168" i="1"/>
  <c r="V367" i="1" s="1"/>
  <c r="V358" i="1"/>
  <c r="Z426" i="1"/>
  <c r="AA427" i="1"/>
  <c r="AA422" i="1"/>
  <c r="Y331" i="1"/>
  <c r="Y141" i="1"/>
  <c r="BD253" i="1"/>
  <c r="BE54" i="1"/>
  <c r="AK273" i="1"/>
  <c r="AL74" i="1"/>
  <c r="AL273" i="1" s="1"/>
  <c r="AU255" i="1"/>
  <c r="AV56" i="1"/>
  <c r="AV255" i="1" s="1"/>
  <c r="BC331" i="1"/>
  <c r="BD132" i="1"/>
  <c r="AZ373" i="1"/>
  <c r="BA174" i="1"/>
  <c r="AQ342" i="1"/>
  <c r="AQ152" i="1"/>
  <c r="AS336" i="1"/>
  <c r="AS146" i="1"/>
  <c r="X354" i="1"/>
  <c r="X164" i="1"/>
  <c r="AI332" i="1"/>
  <c r="AI142" i="1"/>
  <c r="AI329" i="1"/>
  <c r="AI139" i="1"/>
  <c r="AH358" i="1"/>
  <c r="AH168" i="1"/>
  <c r="AH367" i="1" s="1"/>
  <c r="BA363" i="1"/>
  <c r="BB164" i="1"/>
  <c r="AT325" i="1"/>
  <c r="AT450" i="1" s="1"/>
  <c r="AT127" i="1"/>
  <c r="AT130" i="1"/>
  <c r="AT135" i="1"/>
  <c r="AU126" i="1"/>
  <c r="AF304" i="1"/>
  <c r="AF106" i="1"/>
  <c r="BC241" i="1"/>
  <c r="BD42" i="1"/>
  <c r="AQ354" i="1"/>
  <c r="AQ164" i="1"/>
  <c r="Y245" i="1"/>
  <c r="Z46" i="1"/>
  <c r="BC336" i="1"/>
  <c r="BD137" i="1"/>
  <c r="AA297" i="1"/>
  <c r="AB98" i="1"/>
  <c r="W344" i="1"/>
  <c r="W154" i="1"/>
  <c r="AY368" i="1"/>
  <c r="AZ169" i="1"/>
  <c r="AT280" i="1"/>
  <c r="AU81" i="1"/>
  <c r="AT296" i="1"/>
  <c r="AU97" i="1"/>
  <c r="AU431" i="1" s="1"/>
  <c r="BE284" i="1"/>
  <c r="BF85" i="1"/>
  <c r="AT290" i="1"/>
  <c r="AU91" i="1"/>
  <c r="BD297" i="1"/>
  <c r="BE98" i="1"/>
  <c r="BE432" i="1" s="1"/>
  <c r="Y241" i="1"/>
  <c r="Z42" i="1"/>
  <c r="BC317" i="1"/>
  <c r="BD118" i="1"/>
  <c r="AK302" i="1"/>
  <c r="AL103" i="1"/>
  <c r="AR335" i="1"/>
  <c r="AR145" i="1"/>
  <c r="W352" i="1"/>
  <c r="W162" i="1"/>
  <c r="AH343" i="1"/>
  <c r="AH153" i="1"/>
  <c r="AJ284" i="1"/>
  <c r="AK85" i="1"/>
  <c r="AK247" i="1"/>
  <c r="AL48" i="1"/>
  <c r="AL247" i="1" s="1"/>
  <c r="BA356" i="1"/>
  <c r="BB157" i="1"/>
  <c r="BE288" i="1"/>
  <c r="BF89" i="1"/>
  <c r="BC345" i="1"/>
  <c r="BD146" i="1"/>
  <c r="BB343" i="1"/>
  <c r="BC144" i="1"/>
  <c r="BC334" i="1"/>
  <c r="BD135" i="1"/>
  <c r="BC338" i="1"/>
  <c r="BD139" i="1"/>
  <c r="AF361" i="1"/>
  <c r="AF171" i="1"/>
  <c r="AF370" i="1" s="1"/>
  <c r="Z253" i="1"/>
  <c r="AA54" i="1"/>
  <c r="AK287" i="1"/>
  <c r="AL88" i="1"/>
  <c r="AL287" i="1" s="1"/>
  <c r="AU272" i="1"/>
  <c r="AV73" i="1"/>
  <c r="AV272" i="1" s="1"/>
  <c r="BF283" i="1"/>
  <c r="BG84" i="1"/>
  <c r="BB344" i="1"/>
  <c r="BB154" i="1"/>
  <c r="W350" i="1"/>
  <c r="W160" i="1"/>
  <c r="AG303" i="1"/>
  <c r="AG105" i="1"/>
  <c r="AG439" i="1" s="1"/>
  <c r="AH104" i="1"/>
  <c r="AH438" i="1" s="1"/>
  <c r="V361" i="1"/>
  <c r="V171" i="1"/>
  <c r="V370" i="1" s="1"/>
  <c r="BD322" i="1"/>
  <c r="BD447" i="1" s="1"/>
  <c r="BE123" i="1"/>
  <c r="AH338" i="1"/>
  <c r="AH148" i="1"/>
  <c r="AJ323" i="1"/>
  <c r="AJ448" i="1" s="1"/>
  <c r="AJ125" i="1"/>
  <c r="AJ133" i="1"/>
  <c r="AK124" i="1"/>
  <c r="AI326" i="1"/>
  <c r="AI451" i="1" s="1"/>
  <c r="AI136" i="1"/>
  <c r="BD275" i="1"/>
  <c r="BE76" i="1"/>
  <c r="AS334" i="1"/>
  <c r="AS144" i="1"/>
  <c r="Q360" i="1"/>
  <c r="Q170" i="1"/>
  <c r="Q369" i="1" s="1"/>
  <c r="AT273" i="1"/>
  <c r="AU74" i="1"/>
  <c r="BE244" i="1"/>
  <c r="BF45" i="1"/>
  <c r="AH333" i="1"/>
  <c r="AH143" i="1"/>
  <c r="BD261" i="1"/>
  <c r="BE62" i="1"/>
  <c r="AU281" i="1"/>
  <c r="AV82" i="1"/>
  <c r="AV281" i="1" s="1"/>
  <c r="AT277" i="1"/>
  <c r="AU78" i="1"/>
  <c r="Z295" i="1"/>
  <c r="Z430" i="1" s="1"/>
  <c r="AA96" i="1"/>
  <c r="Y243" i="1"/>
  <c r="Z44" i="1"/>
  <c r="BB347" i="1"/>
  <c r="BC148" i="1"/>
  <c r="BD268" i="1"/>
  <c r="BE69" i="1"/>
  <c r="BE262" i="1"/>
  <c r="BF63" i="1"/>
  <c r="Z317" i="1"/>
  <c r="AA118" i="1"/>
  <c r="AH345" i="1"/>
  <c r="AH155" i="1"/>
  <c r="AU291" i="1"/>
  <c r="AV92" i="1"/>
  <c r="AV291" i="1" s="1"/>
  <c r="AT276" i="1"/>
  <c r="AU77" i="1"/>
  <c r="V359" i="1"/>
  <c r="V169" i="1"/>
  <c r="V368" i="1" s="1"/>
  <c r="AK283" i="1"/>
  <c r="AL84" i="1"/>
  <c r="AL283" i="1" s="1"/>
  <c r="BE323" i="1"/>
  <c r="BE448" i="1" s="1"/>
  <c r="BF124" i="1"/>
  <c r="AK317" i="1"/>
  <c r="AL118" i="1"/>
  <c r="AY370" i="1"/>
  <c r="AZ171" i="1"/>
  <c r="AJ293" i="1"/>
  <c r="AK94" i="1"/>
  <c r="AP356" i="1"/>
  <c r="AP166" i="1"/>
  <c r="AZ362" i="1"/>
  <c r="AZ172" i="1"/>
  <c r="AZ371" i="1" s="1"/>
  <c r="BD279" i="1"/>
  <c r="BE80" i="1"/>
  <c r="Z251" i="1"/>
  <c r="AA52" i="1"/>
  <c r="AF363" i="1"/>
  <c r="AF173" i="1"/>
  <c r="AF372" i="1" s="1"/>
  <c r="Y326" i="1"/>
  <c r="Y451" i="1" s="1"/>
  <c r="Y136" i="1"/>
  <c r="Q362" i="1"/>
  <c r="Q172" i="1"/>
  <c r="Q371" i="1" s="1"/>
  <c r="Z247" i="1"/>
  <c r="AA48" i="1"/>
  <c r="AT331" i="1"/>
  <c r="AT141" i="1"/>
  <c r="AR338" i="1"/>
  <c r="AR148" i="1"/>
  <c r="AP361" i="1"/>
  <c r="AP171" i="1"/>
  <c r="AP370" i="1" s="1"/>
  <c r="AJ257" i="1"/>
  <c r="AK58" i="1"/>
  <c r="BD269" i="1"/>
  <c r="BE70" i="1"/>
  <c r="AZ361" i="1"/>
  <c r="BA162" i="1"/>
  <c r="BD255" i="1"/>
  <c r="BE56" i="1"/>
  <c r="AI241" i="1"/>
  <c r="AJ42" i="1"/>
  <c r="X335" i="1"/>
  <c r="X145" i="1"/>
  <c r="BC346" i="1"/>
  <c r="BD147" i="1"/>
  <c r="Y303" i="1"/>
  <c r="Y105" i="1"/>
  <c r="Y439" i="1" s="1"/>
  <c r="Z104" i="1"/>
  <c r="Z438" i="1" s="1"/>
  <c r="BE325" i="1"/>
  <c r="BE450" i="1" s="1"/>
  <c r="BF126" i="1"/>
  <c r="AY367" i="1"/>
  <c r="AZ168" i="1"/>
  <c r="Z299" i="1"/>
  <c r="AA100" i="1"/>
  <c r="AA434" i="1" s="1"/>
  <c r="Z244" i="1"/>
  <c r="AA45" i="1"/>
  <c r="BE290" i="1"/>
  <c r="BF91" i="1"/>
  <c r="AA298" i="1"/>
  <c r="AB99" i="1"/>
  <c r="BD243" i="1"/>
  <c r="BE44" i="1"/>
  <c r="BD286" i="1"/>
  <c r="BE87" i="1"/>
  <c r="AU279" i="1"/>
  <c r="AV80" i="1"/>
  <c r="AV279" i="1" s="1"/>
  <c r="BD292" i="1"/>
  <c r="BE93" i="1"/>
  <c r="AZ303" i="1"/>
  <c r="AZ105" i="1"/>
  <c r="AZ439" i="1" s="1"/>
  <c r="BA104" i="1"/>
  <c r="BA438" i="1" s="1"/>
  <c r="AZ358" i="1"/>
  <c r="BA159" i="1"/>
  <c r="AJ255" i="1"/>
  <c r="AK56" i="1"/>
  <c r="U360" i="1"/>
  <c r="U170" i="1"/>
  <c r="U369" i="1" s="1"/>
  <c r="BE328" i="1"/>
  <c r="BE453" i="1" s="1"/>
  <c r="BF129" i="1"/>
  <c r="AT293" i="1"/>
  <c r="AU94" i="1"/>
  <c r="Q365" i="1"/>
  <c r="Q175" i="1"/>
  <c r="Q374" i="1" s="1"/>
  <c r="BD289" i="1"/>
  <c r="BE90" i="1"/>
  <c r="U362" i="1"/>
  <c r="U172" i="1"/>
  <c r="U371" i="1" s="1"/>
  <c r="Z325" i="1"/>
  <c r="Z450" i="1" s="1"/>
  <c r="Z135" i="1"/>
  <c r="AA126" i="1"/>
  <c r="Z130" i="1"/>
  <c r="Z127" i="1"/>
  <c r="BE249" i="1"/>
  <c r="BF50" i="1"/>
  <c r="BD272" i="1"/>
  <c r="BE73" i="1"/>
  <c r="AT300" i="1"/>
  <c r="AU101" i="1"/>
  <c r="AU435" i="1" s="1"/>
  <c r="BD294" i="1"/>
  <c r="BE95" i="1"/>
  <c r="AU286" i="1"/>
  <c r="AV87" i="1"/>
  <c r="AV286" i="1" s="1"/>
  <c r="AS340" i="1"/>
  <c r="AS150" i="1"/>
  <c r="BE280" i="1"/>
  <c r="BF81" i="1"/>
  <c r="AU257" i="1"/>
  <c r="AV58" i="1"/>
  <c r="AV257" i="1" s="1"/>
  <c r="BD300" i="1"/>
  <c r="BE101" i="1"/>
  <c r="BE435" i="1" s="1"/>
  <c r="AF351" i="1"/>
  <c r="AF161" i="1"/>
  <c r="AR341" i="1"/>
  <c r="AR151" i="1"/>
  <c r="AK253" i="1"/>
  <c r="AL54" i="1"/>
  <c r="AL253" i="1" s="1"/>
  <c r="AJ246" i="1"/>
  <c r="AK47" i="1"/>
  <c r="Y242" i="1"/>
  <c r="Z43" i="1"/>
  <c r="AT283" i="1"/>
  <c r="AU84" i="1"/>
  <c r="BA353" i="1"/>
  <c r="BA163" i="1"/>
  <c r="AR333" i="1"/>
  <c r="AR143" i="1"/>
  <c r="AJ285" i="1"/>
  <c r="AK86" i="1"/>
  <c r="AJ244" i="1"/>
  <c r="AK45" i="1"/>
  <c r="AI324" i="1"/>
  <c r="AI449" i="1" s="1"/>
  <c r="AI134" i="1"/>
  <c r="AZ372" i="1"/>
  <c r="BA173" i="1"/>
  <c r="BD329" i="1"/>
  <c r="BE130" i="1"/>
  <c r="AS326" i="1"/>
  <c r="AS451" i="1" s="1"/>
  <c r="AS136" i="1"/>
  <c r="AQ352" i="1"/>
  <c r="AQ162" i="1"/>
  <c r="BE258" i="1"/>
  <c r="BF59" i="1"/>
  <c r="AO360" i="1"/>
  <c r="AO170" i="1"/>
  <c r="AO369" i="1" s="1"/>
  <c r="Z256" i="1"/>
  <c r="AA57" i="1"/>
  <c r="AH335" i="1"/>
  <c r="AH145" i="1"/>
  <c r="BE327" i="1"/>
  <c r="BE452" i="1" s="1"/>
  <c r="BF128" i="1"/>
  <c r="AT247" i="1"/>
  <c r="AU48" i="1"/>
  <c r="AA255" i="1"/>
  <c r="AB56" i="1"/>
  <c r="AB255" i="1" s="1"/>
  <c r="BB341" i="1"/>
  <c r="BC142" i="1"/>
  <c r="AZ365" i="1"/>
  <c r="BA166" i="1"/>
  <c r="AT244" i="1"/>
  <c r="AU45" i="1"/>
  <c r="AT275" i="1"/>
  <c r="AU76" i="1"/>
  <c r="Z246" i="1"/>
  <c r="AA47" i="1"/>
  <c r="AQ350" i="1"/>
  <c r="AQ160" i="1"/>
  <c r="AT287" i="1"/>
  <c r="AU88" i="1"/>
  <c r="BC337" i="1"/>
  <c r="BD138" i="1"/>
  <c r="AI243" i="1"/>
  <c r="AJ44" i="1"/>
  <c r="U365" i="1"/>
  <c r="U175" i="1"/>
  <c r="U374" i="1" s="1"/>
  <c r="BE277" i="1"/>
  <c r="BF78" i="1"/>
  <c r="AZ351" i="1"/>
  <c r="AZ161" i="1"/>
  <c r="AI336" i="1"/>
  <c r="AI146" i="1"/>
  <c r="X304" i="1"/>
  <c r="X106" i="1"/>
  <c r="BE293" i="1"/>
  <c r="BF94" i="1"/>
  <c r="AY304" i="1"/>
  <c r="AY106" i="1"/>
  <c r="BD291" i="1"/>
  <c r="BE92" i="1"/>
  <c r="X341" i="1"/>
  <c r="X151" i="1"/>
  <c r="BC335" i="1"/>
  <c r="BC145" i="1"/>
  <c r="BA350" i="1"/>
  <c r="BB151" i="1"/>
  <c r="AH341" i="1"/>
  <c r="AH151" i="1"/>
  <c r="Z249" i="1"/>
  <c r="AA50" i="1"/>
  <c r="AO362" i="1"/>
  <c r="AO172" i="1"/>
  <c r="AO371" i="1" s="1"/>
  <c r="Y334" i="1"/>
  <c r="Y144" i="1"/>
  <c r="BE270" i="1"/>
  <c r="BF71" i="1"/>
  <c r="AJ325" i="1"/>
  <c r="AJ450" i="1" s="1"/>
  <c r="AJ135" i="1"/>
  <c r="AJ127" i="1"/>
  <c r="AJ130" i="1"/>
  <c r="AK126" i="1"/>
  <c r="BE246" i="1"/>
  <c r="BF47" i="1"/>
  <c r="BD259" i="1"/>
  <c r="BE60" i="1"/>
  <c r="AP303" i="1"/>
  <c r="AP105" i="1"/>
  <c r="AP439" i="1" s="1"/>
  <c r="AQ104" i="1"/>
  <c r="AQ438" i="1" s="1"/>
  <c r="X338" i="1"/>
  <c r="X148" i="1"/>
  <c r="W342" i="1"/>
  <c r="W152" i="1"/>
  <c r="AJ279" i="1"/>
  <c r="AK80" i="1"/>
  <c r="AT246" i="1"/>
  <c r="AU47" i="1"/>
  <c r="BE295" i="1"/>
  <c r="BF96" i="1"/>
  <c r="V353" i="1"/>
  <c r="V163" i="1"/>
  <c r="AJ327" i="1"/>
  <c r="AJ452" i="1" s="1"/>
  <c r="AJ137" i="1"/>
  <c r="AK128" i="1"/>
  <c r="AK300" i="1"/>
  <c r="AL101" i="1"/>
  <c r="AG354" i="1"/>
  <c r="AG164" i="1"/>
  <c r="AJ295" i="1"/>
  <c r="AK96" i="1"/>
  <c r="BD254" i="1"/>
  <c r="BE55" i="1"/>
  <c r="BC242" i="1"/>
  <c r="BD43" i="1"/>
  <c r="AU297" i="1"/>
  <c r="AV98" i="1"/>
  <c r="AE362" i="1"/>
  <c r="AE172" i="1"/>
  <c r="AE371" i="1" s="1"/>
  <c r="AJ298" i="1"/>
  <c r="AK99" i="1"/>
  <c r="AK433" i="1" s="1"/>
  <c r="AT288" i="1"/>
  <c r="AU89" i="1"/>
  <c r="AK276" i="1"/>
  <c r="AL77" i="1"/>
  <c r="AL276" i="1" s="1"/>
  <c r="Y252" i="1"/>
  <c r="Z53" i="1"/>
  <c r="AU285" i="1"/>
  <c r="AV86" i="1"/>
  <c r="AV285" i="1" s="1"/>
  <c r="BA364" i="1"/>
  <c r="BB165" i="1"/>
  <c r="AT323" i="1"/>
  <c r="AT448" i="1" s="1"/>
  <c r="AT125" i="1"/>
  <c r="AT133" i="1"/>
  <c r="AU124" i="1"/>
  <c r="V356" i="1"/>
  <c r="V166" i="1"/>
  <c r="Y324" i="1"/>
  <c r="Y449" i="1" s="1"/>
  <c r="Y134" i="1"/>
  <c r="AJ277" i="1"/>
  <c r="AK78" i="1"/>
  <c r="X267" i="1"/>
  <c r="Y68" i="1"/>
  <c r="BD326" i="1"/>
  <c r="BD451" i="1" s="1"/>
  <c r="BD136" i="1"/>
  <c r="BE127" i="1"/>
  <c r="AG344" i="1"/>
  <c r="AG154" i="1"/>
  <c r="BD274" i="1"/>
  <c r="BE75" i="1"/>
  <c r="BB340" i="1"/>
  <c r="BC141" i="1"/>
  <c r="BC324" i="1"/>
  <c r="BC449" i="1" s="1"/>
  <c r="BC134" i="1"/>
  <c r="BD125" i="1"/>
  <c r="Y329" i="1"/>
  <c r="Y139" i="1"/>
  <c r="BE302" i="1"/>
  <c r="BF103" i="1"/>
  <c r="BF437" i="1" s="1"/>
  <c r="W363" i="1"/>
  <c r="W173" i="1"/>
  <c r="W372" i="1" s="1"/>
  <c r="X333" i="1"/>
  <c r="X143" i="1"/>
  <c r="BD299" i="1"/>
  <c r="BE100" i="1"/>
  <c r="BE434" i="1" s="1"/>
  <c r="BD281" i="1"/>
  <c r="BE82" i="1"/>
  <c r="BD285" i="1"/>
  <c r="BE86" i="1"/>
  <c r="AE360" i="1"/>
  <c r="AE170" i="1"/>
  <c r="AE369" i="1" s="1"/>
  <c r="AT302" i="1"/>
  <c r="AU103" i="1"/>
  <c r="AU437" i="1" s="1"/>
  <c r="BA349" i="1"/>
  <c r="BB150" i="1"/>
  <c r="Z336" i="1"/>
  <c r="Z146" i="1"/>
  <c r="W347" i="1"/>
  <c r="W157" i="1"/>
  <c r="V351" i="1"/>
  <c r="V161" i="1"/>
  <c r="AJ272" i="1"/>
  <c r="AK73" i="1"/>
  <c r="BA342" i="1"/>
  <c r="BA152" i="1"/>
  <c r="BE296" i="1"/>
  <c r="BF97" i="1"/>
  <c r="BF431" i="1" s="1"/>
  <c r="AS329" i="1"/>
  <c r="AS139" i="1"/>
  <c r="AO304" i="1"/>
  <c r="AO106" i="1"/>
  <c r="AJ291" i="1"/>
  <c r="AK92" i="1"/>
  <c r="AL322" i="1"/>
  <c r="AL447" i="1" s="1"/>
  <c r="AL132" i="1"/>
  <c r="AJ297" i="1"/>
  <c r="AK98" i="1"/>
  <c r="AK432" i="1" s="1"/>
  <c r="BC332" i="1"/>
  <c r="BD133" i="1"/>
  <c r="AP353" i="1"/>
  <c r="AP163" i="1"/>
  <c r="BD276" i="1"/>
  <c r="BE77" i="1"/>
  <c r="AQ344" i="1"/>
  <c r="AQ154" i="1"/>
  <c r="BA352" i="1"/>
  <c r="BB153" i="1"/>
  <c r="AK280" i="1"/>
  <c r="AL81" i="1"/>
  <c r="AL280" i="1" s="1"/>
  <c r="AF359" i="1"/>
  <c r="AF169" i="1"/>
  <c r="AF368" i="1" s="1"/>
  <c r="X343" i="1"/>
  <c r="X153" i="1"/>
  <c r="AR345" i="1"/>
  <c r="AR155" i="1"/>
  <c r="AE365" i="1"/>
  <c r="AE175" i="1"/>
  <c r="AE374" i="1" s="1"/>
  <c r="AY374" i="1"/>
  <c r="AZ175" i="1"/>
  <c r="AT292" i="1"/>
  <c r="AU93" i="1"/>
  <c r="AK249" i="1"/>
  <c r="AL50" i="1"/>
  <c r="AL249" i="1" s="1"/>
  <c r="AF356" i="1"/>
  <c r="AF166" i="1"/>
  <c r="BC264" i="1"/>
  <c r="BD65" i="1"/>
  <c r="BE282" i="1"/>
  <c r="BF83" i="1"/>
  <c r="AR343" i="1"/>
  <c r="AR153" i="1"/>
  <c r="BB355" i="1"/>
  <c r="BC156" i="1"/>
  <c r="AG350" i="1"/>
  <c r="AG160" i="1"/>
  <c r="Z279" i="1"/>
  <c r="Z414" i="1" s="1"/>
  <c r="AA80" i="1"/>
  <c r="BD263" i="1"/>
  <c r="BE64" i="1"/>
  <c r="AS332" i="1"/>
  <c r="AS142" i="1"/>
  <c r="Z323" i="1"/>
  <c r="Z448" i="1" s="1"/>
  <c r="Z133" i="1"/>
  <c r="AA124" i="1"/>
  <c r="Z125" i="1"/>
  <c r="BD257" i="1"/>
  <c r="BE58" i="1"/>
  <c r="BB333" i="1"/>
  <c r="BB143" i="1"/>
  <c r="AK296" i="1"/>
  <c r="AL97" i="1"/>
  <c r="AJ281" i="1"/>
  <c r="AK82" i="1"/>
  <c r="AZ359" i="1"/>
  <c r="BA160" i="1"/>
  <c r="AJ340" i="1"/>
  <c r="AJ150" i="1"/>
  <c r="AG342" i="1"/>
  <c r="AG152" i="1"/>
  <c r="AO365" i="1"/>
  <c r="AO175" i="1"/>
  <c r="AO374" i="1" s="1"/>
  <c r="AI242" i="1"/>
  <c r="AJ43" i="1"/>
  <c r="AA290" i="1"/>
  <c r="AA425" i="1" s="1"/>
  <c r="AB91" i="1"/>
  <c r="AB290" i="1" s="1"/>
  <c r="AI334" i="1"/>
  <c r="AI144" i="1"/>
  <c r="AP359" i="1"/>
  <c r="AP169" i="1"/>
  <c r="AP368" i="1" s="1"/>
  <c r="BE260" i="1"/>
  <c r="BF61" i="1"/>
  <c r="AU322" i="1"/>
  <c r="AU447" i="1" s="1"/>
  <c r="AU132" i="1"/>
  <c r="AV123" i="1"/>
  <c r="AK331" i="1"/>
  <c r="AK141" i="1"/>
  <c r="AY360" i="1"/>
  <c r="AY170" i="1"/>
  <c r="AY369" i="1" s="1"/>
  <c r="BD278" i="1"/>
  <c r="BE79" i="1"/>
  <c r="AT298" i="1"/>
  <c r="AU99" i="1"/>
  <c r="AU433" i="1" s="1"/>
  <c r="AT327" i="1"/>
  <c r="AT452" i="1" s="1"/>
  <c r="AT137" i="1"/>
  <c r="AU128" i="1"/>
  <c r="AF353" i="1"/>
  <c r="AF163" i="1"/>
  <c r="AG352" i="1"/>
  <c r="AG162" i="1"/>
  <c r="AQ358" i="1"/>
  <c r="AQ168" i="1"/>
  <c r="AQ367" i="1" s="1"/>
  <c r="AP363" i="1"/>
  <c r="AP173" i="1"/>
  <c r="AP372" i="1" s="1"/>
  <c r="Z283" i="1"/>
  <c r="Z418" i="1" s="1"/>
  <c r="AA84" i="1"/>
  <c r="BD287" i="1"/>
  <c r="BE88" i="1"/>
  <c r="AJ274" i="1"/>
  <c r="AK75" i="1"/>
  <c r="AR349" i="1"/>
  <c r="AR159" i="1"/>
  <c r="BC313" i="1"/>
  <c r="BD114" i="1"/>
  <c r="Y345" i="1"/>
  <c r="Y155" i="1"/>
  <c r="AT253" i="1"/>
  <c r="AU54" i="1"/>
  <c r="AS324" i="1"/>
  <c r="AS449" i="1" s="1"/>
  <c r="AS134" i="1"/>
  <c r="AK292" i="1"/>
  <c r="AL93" i="1"/>
  <c r="AL292" i="1" s="1"/>
  <c r="Y332" i="1"/>
  <c r="Y142" i="1"/>
  <c r="AJ290" i="1"/>
  <c r="AK91" i="1"/>
  <c r="AQ347" i="1"/>
  <c r="AQ157" i="1"/>
  <c r="AP351" i="1"/>
  <c r="AP161" i="1"/>
  <c r="AA327" i="1"/>
  <c r="AA452" i="1" s="1"/>
  <c r="AA137" i="1"/>
  <c r="AB128" i="1"/>
  <c r="Z250" i="1"/>
  <c r="AA51" i="1"/>
  <c r="AI349" i="1"/>
  <c r="AI159" i="1"/>
  <c r="AG347" i="1"/>
  <c r="AG157" i="1"/>
  <c r="AJ288" i="1"/>
  <c r="AK89" i="1"/>
  <c r="AU274" i="1"/>
  <c r="AV75" i="1"/>
  <c r="AV274" i="1" s="1"/>
  <c r="Y248" i="1"/>
  <c r="Z49" i="1"/>
  <c r="AT249" i="1"/>
  <c r="AU50" i="1"/>
  <c r="AA257" i="1"/>
  <c r="AB58" i="1"/>
  <c r="AB257" i="1" s="1"/>
  <c r="BB354" i="1"/>
  <c r="BC155" i="1"/>
  <c r="BE247" i="1"/>
  <c r="BF48" i="1"/>
  <c r="AB425" i="1" l="1"/>
  <c r="AO305" i="1"/>
  <c r="AO440" i="1"/>
  <c r="AB297" i="1"/>
  <c r="AB432" i="1"/>
  <c r="AB422" i="1"/>
  <c r="AA420" i="1"/>
  <c r="AU434" i="1"/>
  <c r="AU299" i="1"/>
  <c r="AV100" i="1"/>
  <c r="AA416" i="1"/>
  <c r="AB123" i="1"/>
  <c r="AA132" i="1"/>
  <c r="AA322" i="1"/>
  <c r="AA447" i="1" s="1"/>
  <c r="AY305" i="1"/>
  <c r="AY440" i="1"/>
  <c r="AL296" i="1"/>
  <c r="AL431" i="1"/>
  <c r="AV297" i="1"/>
  <c r="AV432" i="1"/>
  <c r="AB298" i="1"/>
  <c r="AB433" i="1"/>
  <c r="AB427" i="1"/>
  <c r="AA435" i="1"/>
  <c r="AA300" i="1"/>
  <c r="AB101" i="1"/>
  <c r="AB415" i="1"/>
  <c r="AA409" i="1"/>
  <c r="AA419" i="1"/>
  <c r="W358" i="1"/>
  <c r="W168" i="1"/>
  <c r="W367" i="1" s="1"/>
  <c r="AA411" i="1"/>
  <c r="AF305" i="1"/>
  <c r="AF440" i="1"/>
  <c r="AA412" i="1"/>
  <c r="BE433" i="1"/>
  <c r="BE298" i="1"/>
  <c r="BF99" i="1"/>
  <c r="AK275" i="1"/>
  <c r="AL76" i="1"/>
  <c r="AL275" i="1" s="1"/>
  <c r="AK286" i="1"/>
  <c r="AL87" i="1"/>
  <c r="AL286" i="1" s="1"/>
  <c r="AU284" i="1"/>
  <c r="AV85" i="1"/>
  <c r="AV284" i="1" s="1"/>
  <c r="AL300" i="1"/>
  <c r="AL435" i="1"/>
  <c r="X305" i="1"/>
  <c r="X440" i="1"/>
  <c r="AB423" i="1"/>
  <c r="AL302" i="1"/>
  <c r="AL437" i="1"/>
  <c r="AA426" i="1"/>
  <c r="BE273" i="1"/>
  <c r="BF74" i="1"/>
  <c r="AA431" i="1"/>
  <c r="AA296" i="1"/>
  <c r="AB97" i="1"/>
  <c r="Y340" i="1"/>
  <c r="Y150" i="1"/>
  <c r="AC413" i="1"/>
  <c r="AB410" i="1"/>
  <c r="AC424" i="1"/>
  <c r="AA407" i="1"/>
  <c r="AC417" i="1"/>
  <c r="AU295" i="1"/>
  <c r="AV96" i="1"/>
  <c r="AV295" i="1" s="1"/>
  <c r="AB408" i="1"/>
  <c r="AB421" i="1"/>
  <c r="X349" i="1"/>
  <c r="X159" i="1"/>
  <c r="AA428" i="1"/>
  <c r="AC429" i="1"/>
  <c r="Z331" i="1"/>
  <c r="Z141" i="1"/>
  <c r="BE253" i="1"/>
  <c r="BF54" i="1"/>
  <c r="AA279" i="1"/>
  <c r="AA414" i="1" s="1"/>
  <c r="AB80" i="1"/>
  <c r="AB279" i="1" s="1"/>
  <c r="BD332" i="1"/>
  <c r="BE133" i="1"/>
  <c r="Z252" i="1"/>
  <c r="AA53" i="1"/>
  <c r="AA246" i="1"/>
  <c r="AB47" i="1"/>
  <c r="AB246" i="1" s="1"/>
  <c r="BF327" i="1"/>
  <c r="BF452" i="1" s="1"/>
  <c r="BG128" i="1"/>
  <c r="AK285" i="1"/>
  <c r="AL86" i="1"/>
  <c r="AL285" i="1" s="1"/>
  <c r="AF360" i="1"/>
  <c r="AF170" i="1"/>
  <c r="AF369" i="1" s="1"/>
  <c r="BE272" i="1"/>
  <c r="BF73" i="1"/>
  <c r="BE286" i="1"/>
  <c r="BF87" i="1"/>
  <c r="Z303" i="1"/>
  <c r="Z105" i="1"/>
  <c r="Z439" i="1" s="1"/>
  <c r="AA104" i="1"/>
  <c r="AA438" i="1" s="1"/>
  <c r="AK257" i="1"/>
  <c r="AL58" i="1"/>
  <c r="AL257" i="1" s="1"/>
  <c r="AA251" i="1"/>
  <c r="AB52" i="1"/>
  <c r="BF323" i="1"/>
  <c r="BF448" i="1" s="1"/>
  <c r="BG124" i="1"/>
  <c r="BE268" i="1"/>
  <c r="BF69" i="1"/>
  <c r="BF244" i="1"/>
  <c r="BG45" i="1"/>
  <c r="BE275" i="1"/>
  <c r="BF76" i="1"/>
  <c r="BF288" i="1"/>
  <c r="BG89" i="1"/>
  <c r="AZ368" i="1"/>
  <c r="BA169" i="1"/>
  <c r="Z245" i="1"/>
  <c r="AA46" i="1"/>
  <c r="AS345" i="1"/>
  <c r="AS155" i="1"/>
  <c r="AS333" i="1"/>
  <c r="AS143" i="1"/>
  <c r="AR354" i="1"/>
  <c r="AR164" i="1"/>
  <c r="BE281" i="1"/>
  <c r="BF82" i="1"/>
  <c r="AU323" i="1"/>
  <c r="AU448" i="1" s="1"/>
  <c r="AU133" i="1"/>
  <c r="AV124" i="1"/>
  <c r="AU125" i="1"/>
  <c r="AZ360" i="1"/>
  <c r="AZ170" i="1"/>
  <c r="AZ369" i="1" s="1"/>
  <c r="BD337" i="1"/>
  <c r="BE138" i="1"/>
  <c r="BA365" i="1"/>
  <c r="BB166" i="1"/>
  <c r="BF258" i="1"/>
  <c r="BG59" i="1"/>
  <c r="BA372" i="1"/>
  <c r="BB173" i="1"/>
  <c r="Z242" i="1"/>
  <c r="AA43" i="1"/>
  <c r="AS349" i="1"/>
  <c r="AS159" i="1"/>
  <c r="AA244" i="1"/>
  <c r="AB45" i="1"/>
  <c r="AB244" i="1" s="1"/>
  <c r="AA247" i="1"/>
  <c r="AB48" i="1"/>
  <c r="AB247" i="1" s="1"/>
  <c r="AU277" i="1"/>
  <c r="AV78" i="1"/>
  <c r="AV277" i="1" s="1"/>
  <c r="AG304" i="1"/>
  <c r="AG106" i="1"/>
  <c r="BD338" i="1"/>
  <c r="BE139" i="1"/>
  <c r="AK284" i="1"/>
  <c r="AL85" i="1"/>
  <c r="AL284" i="1" s="1"/>
  <c r="AU290" i="1"/>
  <c r="AV91" i="1"/>
  <c r="AV290" i="1" s="1"/>
  <c r="AU325" i="1"/>
  <c r="AU450" i="1" s="1"/>
  <c r="AU130" i="1"/>
  <c r="AV126" i="1"/>
  <c r="AU127" i="1"/>
  <c r="AU135" i="1"/>
  <c r="BC354" i="1"/>
  <c r="BD155" i="1"/>
  <c r="AA250" i="1"/>
  <c r="AB51" i="1"/>
  <c r="AT336" i="1"/>
  <c r="AT146" i="1"/>
  <c r="AK340" i="1"/>
  <c r="AK150" i="1"/>
  <c r="AA323" i="1"/>
  <c r="AA448" i="1" s="1"/>
  <c r="AA125" i="1"/>
  <c r="AA133" i="1"/>
  <c r="AB124" i="1"/>
  <c r="BE274" i="1"/>
  <c r="BF75" i="1"/>
  <c r="AT332" i="1"/>
  <c r="AT142" i="1"/>
  <c r="V362" i="1"/>
  <c r="V172" i="1"/>
  <c r="V371" i="1" s="1"/>
  <c r="AK279" i="1"/>
  <c r="AL80" i="1"/>
  <c r="AL279" i="1" s="1"/>
  <c r="AJ334" i="1"/>
  <c r="AJ144" i="1"/>
  <c r="BC344" i="1"/>
  <c r="BC154" i="1"/>
  <c r="BF328" i="1"/>
  <c r="BF453" i="1" s="1"/>
  <c r="BG129" i="1"/>
  <c r="BA303" i="1"/>
  <c r="BB104" i="1"/>
  <c r="BB438" i="1" s="1"/>
  <c r="BA105" i="1"/>
  <c r="BA439" i="1" s="1"/>
  <c r="Y304" i="1"/>
  <c r="Y106" i="1"/>
  <c r="BE255" i="1"/>
  <c r="BF56" i="1"/>
  <c r="AH347" i="1"/>
  <c r="AH157" i="1"/>
  <c r="AT334" i="1"/>
  <c r="AT144" i="1"/>
  <c r="AI338" i="1"/>
  <c r="AI148" i="1"/>
  <c r="AU327" i="1"/>
  <c r="AU452" i="1" s="1"/>
  <c r="AU137" i="1"/>
  <c r="AV128" i="1"/>
  <c r="Z324" i="1"/>
  <c r="Z449" i="1" s="1"/>
  <c r="Z134" i="1"/>
  <c r="BB352" i="1"/>
  <c r="BC153" i="1"/>
  <c r="AK295" i="1"/>
  <c r="AL96" i="1"/>
  <c r="AL295" i="1" s="1"/>
  <c r="AK274" i="1"/>
  <c r="AL75" i="1"/>
  <c r="AL274" i="1" s="1"/>
  <c r="BF282" i="1"/>
  <c r="BG83" i="1"/>
  <c r="AS338" i="1"/>
  <c r="AS148" i="1"/>
  <c r="Y338" i="1"/>
  <c r="Y148" i="1"/>
  <c r="BF277" i="1"/>
  <c r="BG78" i="1"/>
  <c r="AH344" i="1"/>
  <c r="AH154" i="1"/>
  <c r="AK246" i="1"/>
  <c r="AL47" i="1"/>
  <c r="AL246" i="1" s="1"/>
  <c r="AA299" i="1"/>
  <c r="AB100" i="1"/>
  <c r="BE279" i="1"/>
  <c r="BF80" i="1"/>
  <c r="BC347" i="1"/>
  <c r="BD148" i="1"/>
  <c r="AQ351" i="1"/>
  <c r="AQ161" i="1"/>
  <c r="AK288" i="1"/>
  <c r="AL89" i="1"/>
  <c r="AL288" i="1" s="1"/>
  <c r="AB327" i="1"/>
  <c r="AB452" i="1" s="1"/>
  <c r="AB137" i="1"/>
  <c r="AU298" i="1"/>
  <c r="AV99" i="1"/>
  <c r="AV322" i="1"/>
  <c r="AV447" i="1" s="1"/>
  <c r="AV132" i="1"/>
  <c r="AG353" i="1"/>
  <c r="AG163" i="1"/>
  <c r="BF295" i="1"/>
  <c r="BG96" i="1"/>
  <c r="W351" i="1"/>
  <c r="W161" i="1"/>
  <c r="BF270" i="1"/>
  <c r="BG71" i="1"/>
  <c r="AA249" i="1"/>
  <c r="AB50" i="1"/>
  <c r="AB249" i="1" s="1"/>
  <c r="BE289" i="1"/>
  <c r="BF90" i="1"/>
  <c r="BD346" i="1"/>
  <c r="BE147" i="1"/>
  <c r="BA361" i="1"/>
  <c r="BB162" i="1"/>
  <c r="BE322" i="1"/>
  <c r="BE447" i="1" s="1"/>
  <c r="BF123" i="1"/>
  <c r="AT326" i="1"/>
  <c r="AT451" i="1" s="1"/>
  <c r="AT136" i="1"/>
  <c r="AI341" i="1"/>
  <c r="AI151" i="1"/>
  <c r="AR352" i="1"/>
  <c r="AR162" i="1"/>
  <c r="BB349" i="1"/>
  <c r="BC150" i="1"/>
  <c r="AJ326" i="1"/>
  <c r="AJ451" i="1" s="1"/>
  <c r="AJ136" i="1"/>
  <c r="AU292" i="1"/>
  <c r="AV93" i="1"/>
  <c r="AV292" i="1" s="1"/>
  <c r="AU302" i="1"/>
  <c r="AV103" i="1"/>
  <c r="AK277" i="1"/>
  <c r="AL78" i="1"/>
  <c r="AL277" i="1" s="1"/>
  <c r="AU275" i="1"/>
  <c r="AV76" i="1"/>
  <c r="AV275" i="1" s="1"/>
  <c r="AI333" i="1"/>
  <c r="AI143" i="1"/>
  <c r="BE300" i="1"/>
  <c r="BF101" i="1"/>
  <c r="BF435" i="1" s="1"/>
  <c r="AK293" i="1"/>
  <c r="AL94" i="1"/>
  <c r="AL293" i="1" s="1"/>
  <c r="AH354" i="1"/>
  <c r="AH164" i="1"/>
  <c r="AU273" i="1"/>
  <c r="AV74" i="1"/>
  <c r="AV273" i="1" s="1"/>
  <c r="AI335" i="1"/>
  <c r="AI145" i="1"/>
  <c r="W359" i="1"/>
  <c r="W169" i="1"/>
  <c r="W368" i="1" s="1"/>
  <c r="BD334" i="1"/>
  <c r="BE135" i="1"/>
  <c r="AH352" i="1"/>
  <c r="AH162" i="1"/>
  <c r="BD317" i="1"/>
  <c r="BE118" i="1"/>
  <c r="BF284" i="1"/>
  <c r="BG85" i="1"/>
  <c r="W353" i="1"/>
  <c r="W163" i="1"/>
  <c r="AQ363" i="1"/>
  <c r="AQ173" i="1"/>
  <c r="AQ372" i="1" s="1"/>
  <c r="AT329" i="1"/>
  <c r="AT139" i="1"/>
  <c r="AA336" i="1"/>
  <c r="AA146" i="1"/>
  <c r="Y354" i="1"/>
  <c r="Y164" i="1"/>
  <c r="AG361" i="1"/>
  <c r="AG171" i="1"/>
  <c r="AG370" i="1" s="1"/>
  <c r="AJ349" i="1"/>
  <c r="AJ159" i="1"/>
  <c r="BB342" i="1"/>
  <c r="BB152" i="1"/>
  <c r="AS341" i="1"/>
  <c r="AS151" i="1"/>
  <c r="BD264" i="1"/>
  <c r="BE65" i="1"/>
  <c r="AZ374" i="1"/>
  <c r="BA175" i="1"/>
  <c r="BE276" i="1"/>
  <c r="BF77" i="1"/>
  <c r="AL331" i="1"/>
  <c r="AL141" i="1"/>
  <c r="BF296" i="1"/>
  <c r="BG97" i="1"/>
  <c r="BG431" i="1" s="1"/>
  <c r="W356" i="1"/>
  <c r="W166" i="1"/>
  <c r="X342" i="1"/>
  <c r="X152" i="1"/>
  <c r="BD324" i="1"/>
  <c r="BD449" i="1" s="1"/>
  <c r="BD134" i="1"/>
  <c r="BE125" i="1"/>
  <c r="Y333" i="1"/>
  <c r="Y143" i="1"/>
  <c r="BB364" i="1"/>
  <c r="BC165" i="1"/>
  <c r="AU288" i="1"/>
  <c r="AV89" i="1"/>
  <c r="AV288" i="1" s="1"/>
  <c r="BD242" i="1"/>
  <c r="BE43" i="1"/>
  <c r="BF246" i="1"/>
  <c r="BG47" i="1"/>
  <c r="X350" i="1"/>
  <c r="X160" i="1"/>
  <c r="AA256" i="1"/>
  <c r="AB57" i="1"/>
  <c r="AS335" i="1"/>
  <c r="AS145" i="1"/>
  <c r="AK244" i="1"/>
  <c r="AL45" i="1"/>
  <c r="AL244" i="1" s="1"/>
  <c r="BA362" i="1"/>
  <c r="BA172" i="1"/>
  <c r="BA371" i="1" s="1"/>
  <c r="BE294" i="1"/>
  <c r="BF95" i="1"/>
  <c r="Z326" i="1"/>
  <c r="Z451" i="1" s="1"/>
  <c r="Z136" i="1"/>
  <c r="BE292" i="1"/>
  <c r="BF93" i="1"/>
  <c r="AZ367" i="1"/>
  <c r="BA168" i="1"/>
  <c r="AR347" i="1"/>
  <c r="AR157" i="1"/>
  <c r="Y335" i="1"/>
  <c r="Y145" i="1"/>
  <c r="AZ370" i="1"/>
  <c r="BA171" i="1"/>
  <c r="AA317" i="1"/>
  <c r="AB118" i="1"/>
  <c r="AB317" i="1" s="1"/>
  <c r="Z243" i="1"/>
  <c r="AA44" i="1"/>
  <c r="BE261" i="1"/>
  <c r="BF62" i="1"/>
  <c r="AK323" i="1"/>
  <c r="AK448" i="1" s="1"/>
  <c r="AK125" i="1"/>
  <c r="AK133" i="1"/>
  <c r="AL124" i="1"/>
  <c r="BB353" i="1"/>
  <c r="BB163" i="1"/>
  <c r="AA253" i="1"/>
  <c r="AB54" i="1"/>
  <c r="AB253" i="1" s="1"/>
  <c r="BC343" i="1"/>
  <c r="BD144" i="1"/>
  <c r="BB356" i="1"/>
  <c r="BC157" i="1"/>
  <c r="W361" i="1"/>
  <c r="W171" i="1"/>
  <c r="W370" i="1" s="1"/>
  <c r="Z241" i="1"/>
  <c r="AA42" i="1"/>
  <c r="AU296" i="1"/>
  <c r="AV97" i="1"/>
  <c r="BD241" i="1"/>
  <c r="BE42" i="1"/>
  <c r="BA373" i="1"/>
  <c r="BB174" i="1"/>
  <c r="AK281" i="1"/>
  <c r="AL82" i="1"/>
  <c r="AL281" i="1" s="1"/>
  <c r="AK272" i="1"/>
  <c r="AL73" i="1"/>
  <c r="AL272" i="1" s="1"/>
  <c r="AI343" i="1"/>
  <c r="AI153" i="1"/>
  <c r="AG359" i="1"/>
  <c r="AG169" i="1"/>
  <c r="AG368" i="1" s="1"/>
  <c r="AK297" i="1"/>
  <c r="AL98" i="1"/>
  <c r="BE299" i="1"/>
  <c r="BF100" i="1"/>
  <c r="BF434" i="1" s="1"/>
  <c r="AT324" i="1"/>
  <c r="AT449" i="1" s="1"/>
  <c r="AT134" i="1"/>
  <c r="AG363" i="1"/>
  <c r="AG173" i="1"/>
  <c r="AG372" i="1" s="1"/>
  <c r="BE259" i="1"/>
  <c r="BF60" i="1"/>
  <c r="BF293" i="1"/>
  <c r="BG94" i="1"/>
  <c r="BC341" i="1"/>
  <c r="BD142" i="1"/>
  <c r="AR342" i="1"/>
  <c r="AR152" i="1"/>
  <c r="BF249" i="1"/>
  <c r="BG50" i="1"/>
  <c r="BE243" i="1"/>
  <c r="BF44" i="1"/>
  <c r="Y341" i="1"/>
  <c r="Y151" i="1"/>
  <c r="BE287" i="1"/>
  <c r="BF88" i="1"/>
  <c r="AU331" i="1"/>
  <c r="AU141" i="1"/>
  <c r="AU249" i="1"/>
  <c r="AV50" i="1"/>
  <c r="AV249" i="1" s="1"/>
  <c r="AG356" i="1"/>
  <c r="AG166" i="1"/>
  <c r="BE278" i="1"/>
  <c r="BF79" i="1"/>
  <c r="BC333" i="1"/>
  <c r="BC143" i="1"/>
  <c r="BE326" i="1"/>
  <c r="BE451" i="1" s="1"/>
  <c r="BF127" i="1"/>
  <c r="BE136" i="1"/>
  <c r="X347" i="1"/>
  <c r="X157" i="1"/>
  <c r="AH350" i="1"/>
  <c r="AH160" i="1"/>
  <c r="Z329" i="1"/>
  <c r="Z139" i="1"/>
  <c r="AK255" i="1"/>
  <c r="AL56" i="1"/>
  <c r="AL255" i="1" s="1"/>
  <c r="X344" i="1"/>
  <c r="X154" i="1"/>
  <c r="BE269" i="1"/>
  <c r="BF70" i="1"/>
  <c r="AJ332" i="1"/>
  <c r="AJ142" i="1"/>
  <c r="BB363" i="1"/>
  <c r="BC164" i="1"/>
  <c r="AQ356" i="1"/>
  <c r="AQ166" i="1"/>
  <c r="Y267" i="1"/>
  <c r="Z68" i="1"/>
  <c r="AU253" i="1"/>
  <c r="AV54" i="1"/>
  <c r="AV253" i="1" s="1"/>
  <c r="AG351" i="1"/>
  <c r="AG161" i="1"/>
  <c r="AQ353" i="1"/>
  <c r="AQ163" i="1"/>
  <c r="AU287" i="1"/>
  <c r="AV88" i="1"/>
  <c r="AV287" i="1" s="1"/>
  <c r="AP360" i="1"/>
  <c r="AP170" i="1"/>
  <c r="AP369" i="1" s="1"/>
  <c r="BD313" i="1"/>
  <c r="BE114" i="1"/>
  <c r="AA283" i="1"/>
  <c r="AA418" i="1" s="1"/>
  <c r="AB84" i="1"/>
  <c r="AB283" i="1" s="1"/>
  <c r="AF362" i="1"/>
  <c r="AF172" i="1"/>
  <c r="AF371" i="1" s="1"/>
  <c r="BF260" i="1"/>
  <c r="BG61" i="1"/>
  <c r="AJ242" i="1"/>
  <c r="AK43" i="1"/>
  <c r="BA359" i="1"/>
  <c r="BB160" i="1"/>
  <c r="BE257" i="1"/>
  <c r="BF58" i="1"/>
  <c r="BE263" i="1"/>
  <c r="BF64" i="1"/>
  <c r="BC355" i="1"/>
  <c r="BD156" i="1"/>
  <c r="AF365" i="1"/>
  <c r="AF175" i="1"/>
  <c r="AF374" i="1" s="1"/>
  <c r="AP362" i="1"/>
  <c r="AP172" i="1"/>
  <c r="AP371" i="1" s="1"/>
  <c r="AK291" i="1"/>
  <c r="AL92" i="1"/>
  <c r="AL291" i="1" s="1"/>
  <c r="BA351" i="1"/>
  <c r="BA161" i="1"/>
  <c r="Z345" i="1"/>
  <c r="Z155" i="1"/>
  <c r="BE285" i="1"/>
  <c r="BF86" i="1"/>
  <c r="BD335" i="1"/>
  <c r="BD145" i="1"/>
  <c r="V365" i="1"/>
  <c r="V175" i="1"/>
  <c r="V374" i="1" s="1"/>
  <c r="AK298" i="1"/>
  <c r="AL99" i="1"/>
  <c r="BE254" i="1"/>
  <c r="BF55" i="1"/>
  <c r="AK327" i="1"/>
  <c r="AK452" i="1" s="1"/>
  <c r="AK137" i="1"/>
  <c r="AL128" i="1"/>
  <c r="AK325" i="1"/>
  <c r="AK450" i="1" s="1"/>
  <c r="AK127" i="1"/>
  <c r="AK130" i="1"/>
  <c r="AK135" i="1"/>
  <c r="AL126" i="1"/>
  <c r="BE291" i="1"/>
  <c r="BF92" i="1"/>
  <c r="AI345" i="1"/>
  <c r="AI155" i="1"/>
  <c r="AJ243" i="1"/>
  <c r="AK44" i="1"/>
  <c r="AQ359" i="1"/>
  <c r="AQ169" i="1"/>
  <c r="AQ368" i="1" s="1"/>
  <c r="AU244" i="1"/>
  <c r="AV45" i="1"/>
  <c r="AV244" i="1" s="1"/>
  <c r="AU247" i="1"/>
  <c r="AV48" i="1"/>
  <c r="AV247" i="1" s="1"/>
  <c r="BE329" i="1"/>
  <c r="BF130" i="1"/>
  <c r="AU283" i="1"/>
  <c r="AV84" i="1"/>
  <c r="AV283" i="1" s="1"/>
  <c r="AR350" i="1"/>
  <c r="AR160" i="1"/>
  <c r="BF280" i="1"/>
  <c r="BG81" i="1"/>
  <c r="AU300" i="1"/>
  <c r="AV101" i="1"/>
  <c r="AA325" i="1"/>
  <c r="AA450" i="1" s="1"/>
  <c r="AA135" i="1"/>
  <c r="AA127" i="1"/>
  <c r="AA130" i="1"/>
  <c r="AB126" i="1"/>
  <c r="BF290" i="1"/>
  <c r="BG91" i="1"/>
  <c r="BF325" i="1"/>
  <c r="BF450" i="1" s="1"/>
  <c r="BG126" i="1"/>
  <c r="AT340" i="1"/>
  <c r="AT150" i="1"/>
  <c r="AP365" i="1"/>
  <c r="AP175" i="1"/>
  <c r="AP374" i="1" s="1"/>
  <c r="AL317" i="1"/>
  <c r="AM118" i="1"/>
  <c r="AU276" i="1"/>
  <c r="AV77" i="1"/>
  <c r="AV276" i="1" s="1"/>
  <c r="BF262" i="1"/>
  <c r="BG63" i="1"/>
  <c r="AA295" i="1"/>
  <c r="AA430" i="1" s="1"/>
  <c r="AB96" i="1"/>
  <c r="AB295" i="1" s="1"/>
  <c r="AH342" i="1"/>
  <c r="AH152" i="1"/>
  <c r="AS343" i="1"/>
  <c r="AS153" i="1"/>
  <c r="AJ324" i="1"/>
  <c r="AJ449" i="1" s="1"/>
  <c r="AJ134" i="1"/>
  <c r="BG283" i="1"/>
  <c r="BH84" i="1"/>
  <c r="BD345" i="1"/>
  <c r="BE146" i="1"/>
  <c r="AR344" i="1"/>
  <c r="AR154" i="1"/>
  <c r="BE297" i="1"/>
  <c r="BF98" i="1"/>
  <c r="BF432" i="1" s="1"/>
  <c r="AU280" i="1"/>
  <c r="AV81" i="1"/>
  <c r="AV280" i="1" s="1"/>
  <c r="BD336" i="1"/>
  <c r="BE137" i="1"/>
  <c r="X363" i="1"/>
  <c r="X173" i="1"/>
  <c r="X372" i="1" s="1"/>
  <c r="BD331" i="1"/>
  <c r="BE132" i="1"/>
  <c r="AR358" i="1"/>
  <c r="AR168" i="1"/>
  <c r="AR367" i="1" s="1"/>
  <c r="BF302" i="1"/>
  <c r="BG103" i="1"/>
  <c r="BG437" i="1" s="1"/>
  <c r="AP304" i="1"/>
  <c r="AP106" i="1"/>
  <c r="AK290" i="1"/>
  <c r="AL91" i="1"/>
  <c r="AL290" i="1" s="1"/>
  <c r="Z332" i="1"/>
  <c r="Z142" i="1"/>
  <c r="X352" i="1"/>
  <c r="X162" i="1"/>
  <c r="V360" i="1"/>
  <c r="V170" i="1"/>
  <c r="V369" i="1" s="1"/>
  <c r="AQ361" i="1"/>
  <c r="AQ171" i="1"/>
  <c r="AQ370" i="1" s="1"/>
  <c r="AZ304" i="1"/>
  <c r="AZ106" i="1"/>
  <c r="BF247" i="1"/>
  <c r="BG48" i="1"/>
  <c r="Z248" i="1"/>
  <c r="AA49" i="1"/>
  <c r="AI358" i="1"/>
  <c r="AI168" i="1"/>
  <c r="AI367" i="1" s="1"/>
  <c r="BC340" i="1"/>
  <c r="BD141" i="1"/>
  <c r="AJ336" i="1"/>
  <c r="AJ146" i="1"/>
  <c r="AU246" i="1"/>
  <c r="AV47" i="1"/>
  <c r="AV246" i="1" s="1"/>
  <c r="AQ303" i="1"/>
  <c r="AQ105" i="1"/>
  <c r="AQ439" i="1" s="1"/>
  <c r="AR104" i="1"/>
  <c r="AR438" i="1" s="1"/>
  <c r="AJ329" i="1"/>
  <c r="AJ139" i="1"/>
  <c r="Y343" i="1"/>
  <c r="Y153" i="1"/>
  <c r="BB350" i="1"/>
  <c r="BC151" i="1"/>
  <c r="Z334" i="1"/>
  <c r="Z144" i="1"/>
  <c r="AU293" i="1"/>
  <c r="AV94" i="1"/>
  <c r="AV293" i="1" s="1"/>
  <c r="BA358" i="1"/>
  <c r="BB159" i="1"/>
  <c r="AJ241" i="1"/>
  <c r="AK42" i="1"/>
  <c r="AH303" i="1"/>
  <c r="AH105" i="1"/>
  <c r="AH439" i="1" s="1"/>
  <c r="AI104" i="1"/>
  <c r="AI438" i="1" s="1"/>
  <c r="AB430" i="1" l="1"/>
  <c r="AG305" i="1"/>
  <c r="AG440" i="1"/>
  <c r="AC410" i="1"/>
  <c r="AV300" i="1"/>
  <c r="AV435" i="1"/>
  <c r="AV298" i="1"/>
  <c r="AV433" i="1"/>
  <c r="BF273" i="1"/>
  <c r="BG74" i="1"/>
  <c r="AC423" i="1"/>
  <c r="AV299" i="1"/>
  <c r="AV434" i="1"/>
  <c r="AP305" i="1"/>
  <c r="AP440" i="1"/>
  <c r="AC421" i="1"/>
  <c r="AB409" i="1"/>
  <c r="AC427" i="1"/>
  <c r="AB416" i="1"/>
  <c r="AB414" i="1"/>
  <c r="AD429" i="1"/>
  <c r="AD417" i="1"/>
  <c r="AD413" i="1"/>
  <c r="AB412" i="1"/>
  <c r="AB411" i="1"/>
  <c r="Y305" i="1"/>
  <c r="Y440" i="1"/>
  <c r="AB296" i="1"/>
  <c r="AB431" i="1"/>
  <c r="AV296" i="1"/>
  <c r="AV431" i="1"/>
  <c r="AD424" i="1"/>
  <c r="AL298" i="1"/>
  <c r="AL433" i="1"/>
  <c r="Y349" i="1"/>
  <c r="Y159" i="1"/>
  <c r="AC415" i="1"/>
  <c r="AZ305" i="1"/>
  <c r="AZ440" i="1"/>
  <c r="AB418" i="1"/>
  <c r="AB428" i="1"/>
  <c r="AC408" i="1"/>
  <c r="AB407" i="1"/>
  <c r="AB426" i="1"/>
  <c r="AB300" i="1"/>
  <c r="AB435" i="1"/>
  <c r="AL297" i="1"/>
  <c r="AL432" i="1"/>
  <c r="AB299" i="1"/>
  <c r="AB434" i="1"/>
  <c r="X168" i="1"/>
  <c r="X367" i="1" s="1"/>
  <c r="X358" i="1"/>
  <c r="AA331" i="1"/>
  <c r="AA141" i="1"/>
  <c r="AB420" i="1"/>
  <c r="BF433" i="1"/>
  <c r="BF298" i="1"/>
  <c r="BG99" i="1"/>
  <c r="AB322" i="1"/>
  <c r="AB447" i="1" s="1"/>
  <c r="AB132" i="1"/>
  <c r="AV302" i="1"/>
  <c r="AV437" i="1"/>
  <c r="Z340" i="1"/>
  <c r="Z150" i="1"/>
  <c r="AB419" i="1"/>
  <c r="AC422" i="1"/>
  <c r="AC425" i="1"/>
  <c r="BF253" i="1"/>
  <c r="BG54" i="1"/>
  <c r="AK329" i="1"/>
  <c r="AK139" i="1"/>
  <c r="BD333" i="1"/>
  <c r="BD143" i="1"/>
  <c r="AI303" i="1"/>
  <c r="AI105" i="1"/>
  <c r="AI439" i="1" s="1"/>
  <c r="AJ104" i="1"/>
  <c r="AJ438" i="1" s="1"/>
  <c r="Z341" i="1"/>
  <c r="Z151" i="1"/>
  <c r="AB325" i="1"/>
  <c r="AB450" i="1" s="1"/>
  <c r="AB135" i="1"/>
  <c r="AB127" i="1"/>
  <c r="AB130" i="1"/>
  <c r="AK326" i="1"/>
  <c r="AK451" i="1" s="1"/>
  <c r="AK136" i="1"/>
  <c r="AQ362" i="1"/>
  <c r="AQ172" i="1"/>
  <c r="AQ371" i="1" s="1"/>
  <c r="AQ365" i="1"/>
  <c r="AQ175" i="1"/>
  <c r="AQ374" i="1" s="1"/>
  <c r="X353" i="1"/>
  <c r="X163" i="1"/>
  <c r="X356" i="1"/>
  <c r="X166" i="1"/>
  <c r="BF243" i="1"/>
  <c r="BG44" i="1"/>
  <c r="BG293" i="1"/>
  <c r="BH94" i="1"/>
  <c r="BF299" i="1"/>
  <c r="BG100" i="1"/>
  <c r="BG434" i="1" s="1"/>
  <c r="BD343" i="1"/>
  <c r="BE144" i="1"/>
  <c r="AK324" i="1"/>
  <c r="AK449" i="1" s="1"/>
  <c r="AK134" i="1"/>
  <c r="BA370" i="1"/>
  <c r="BB171" i="1"/>
  <c r="BF292" i="1"/>
  <c r="BG93" i="1"/>
  <c r="W360" i="1"/>
  <c r="W170" i="1"/>
  <c r="W369" i="1" s="1"/>
  <c r="BD347" i="1"/>
  <c r="BE148" i="1"/>
  <c r="AH353" i="1"/>
  <c r="AH163" i="1"/>
  <c r="BG282" i="1"/>
  <c r="BH83" i="1"/>
  <c r="Z333" i="1"/>
  <c r="Z143" i="1"/>
  <c r="BB303" i="1"/>
  <c r="BC104" i="1"/>
  <c r="BC438" i="1" s="1"/>
  <c r="BB105" i="1"/>
  <c r="BB439" i="1" s="1"/>
  <c r="AB323" i="1"/>
  <c r="AB448" i="1" s="1"/>
  <c r="AB125" i="1"/>
  <c r="AB133" i="1"/>
  <c r="AB250" i="1"/>
  <c r="AC51" i="1"/>
  <c r="AV325" i="1"/>
  <c r="AV450" i="1" s="1"/>
  <c r="AV130" i="1"/>
  <c r="AV135" i="1"/>
  <c r="AV127" i="1"/>
  <c r="BG258" i="1"/>
  <c r="BH59" i="1"/>
  <c r="AU324" i="1"/>
  <c r="AU449" i="1" s="1"/>
  <c r="AU134" i="1"/>
  <c r="AS342" i="1"/>
  <c r="AS152" i="1"/>
  <c r="BG288" i="1"/>
  <c r="BH89" i="1"/>
  <c r="BG323" i="1"/>
  <c r="BG448" i="1" s="1"/>
  <c r="BH124" i="1"/>
  <c r="AA303" i="1"/>
  <c r="AA105" i="1"/>
  <c r="AA439" i="1" s="1"/>
  <c r="AB104" i="1"/>
  <c r="AB438" i="1" s="1"/>
  <c r="BD340" i="1"/>
  <c r="BE141" i="1"/>
  <c r="BH283" i="1"/>
  <c r="BI84" i="1"/>
  <c r="AH304" i="1"/>
  <c r="AH106" i="1"/>
  <c r="Z343" i="1"/>
  <c r="Z153" i="1"/>
  <c r="AR303" i="1"/>
  <c r="AR105" i="1"/>
  <c r="AR439" i="1" s="1"/>
  <c r="AS104" i="1"/>
  <c r="AS438" i="1" s="1"/>
  <c r="AA329" i="1"/>
  <c r="AA139" i="1"/>
  <c r="AR359" i="1"/>
  <c r="AR169" i="1"/>
  <c r="AR368" i="1" s="1"/>
  <c r="AI354" i="1"/>
  <c r="AI164" i="1"/>
  <c r="BA360" i="1"/>
  <c r="BA170" i="1"/>
  <c r="BA369" i="1" s="1"/>
  <c r="BD355" i="1"/>
  <c r="BE156" i="1"/>
  <c r="AK242" i="1"/>
  <c r="AL43" i="1"/>
  <c r="BE313" i="1"/>
  <c r="BF114" i="1"/>
  <c r="BF278" i="1"/>
  <c r="BG79" i="1"/>
  <c r="AU340" i="1"/>
  <c r="AU150" i="1"/>
  <c r="X351" i="1"/>
  <c r="X161" i="1"/>
  <c r="BF276" i="1"/>
  <c r="BG77" i="1"/>
  <c r="BB351" i="1"/>
  <c r="BB161" i="1"/>
  <c r="AA345" i="1"/>
  <c r="AA155" i="1"/>
  <c r="BG284" i="1"/>
  <c r="BH85" i="1"/>
  <c r="BE334" i="1"/>
  <c r="BF135" i="1"/>
  <c r="AH363" i="1"/>
  <c r="AH173" i="1"/>
  <c r="AH372" i="1" s="1"/>
  <c r="AJ335" i="1"/>
  <c r="AJ145" i="1"/>
  <c r="AT335" i="1"/>
  <c r="AT145" i="1"/>
  <c r="BF289" i="1"/>
  <c r="BG90" i="1"/>
  <c r="AH356" i="1"/>
  <c r="AH166" i="1"/>
  <c r="AA332" i="1"/>
  <c r="AA142" i="1"/>
  <c r="AU329" i="1"/>
  <c r="AU139" i="1"/>
  <c r="AV323" i="1"/>
  <c r="AV448" i="1" s="1"/>
  <c r="AV133" i="1"/>
  <c r="AV125" i="1"/>
  <c r="Z304" i="1"/>
  <c r="Z106" i="1"/>
  <c r="BE332" i="1"/>
  <c r="BF133" i="1"/>
  <c r="BG280" i="1"/>
  <c r="BH81" i="1"/>
  <c r="BB359" i="1"/>
  <c r="BC160" i="1"/>
  <c r="W362" i="1"/>
  <c r="W172" i="1"/>
  <c r="W371" i="1" s="1"/>
  <c r="BE346" i="1"/>
  <c r="BF147" i="1"/>
  <c r="BE338" i="1"/>
  <c r="BF139" i="1"/>
  <c r="BG262" i="1"/>
  <c r="BH63" i="1"/>
  <c r="AG360" i="1"/>
  <c r="AG170" i="1"/>
  <c r="AG369" i="1" s="1"/>
  <c r="BC363" i="1"/>
  <c r="BD164" i="1"/>
  <c r="BG249" i="1"/>
  <c r="BH50" i="1"/>
  <c r="BF259" i="1"/>
  <c r="BG60" i="1"/>
  <c r="AA241" i="1"/>
  <c r="AB42" i="1"/>
  <c r="AB241" i="1" s="1"/>
  <c r="BF261" i="1"/>
  <c r="BG62" i="1"/>
  <c r="Y344" i="1"/>
  <c r="Y154" i="1"/>
  <c r="Z335" i="1"/>
  <c r="Z145" i="1"/>
  <c r="AS344" i="1"/>
  <c r="AS154" i="1"/>
  <c r="X359" i="1"/>
  <c r="X169" i="1"/>
  <c r="X368" i="1" s="1"/>
  <c r="BC364" i="1"/>
  <c r="BD165" i="1"/>
  <c r="BG295" i="1"/>
  <c r="BH96" i="1"/>
  <c r="AB336" i="1"/>
  <c r="AB146" i="1"/>
  <c r="BF279" i="1"/>
  <c r="BG80" i="1"/>
  <c r="BG277" i="1"/>
  <c r="BH78" i="1"/>
  <c r="AV327" i="1"/>
  <c r="AV452" i="1" s="1"/>
  <c r="AV137" i="1"/>
  <c r="BG328" i="1"/>
  <c r="BG453" i="1" s="1"/>
  <c r="BH129" i="1"/>
  <c r="AA324" i="1"/>
  <c r="AA449" i="1" s="1"/>
  <c r="AA134" i="1"/>
  <c r="BD354" i="1"/>
  <c r="BE155" i="1"/>
  <c r="AS358" i="1"/>
  <c r="AS168" i="1"/>
  <c r="AS367" i="1" s="1"/>
  <c r="BB365" i="1"/>
  <c r="BC166" i="1"/>
  <c r="AU332" i="1"/>
  <c r="AU142" i="1"/>
  <c r="AS354" i="1"/>
  <c r="AS164" i="1"/>
  <c r="BF275" i="1"/>
  <c r="BG76" i="1"/>
  <c r="BF329" i="1"/>
  <c r="BG130" i="1"/>
  <c r="AI350" i="1"/>
  <c r="AI160" i="1"/>
  <c r="BA304" i="1"/>
  <c r="BA106" i="1"/>
  <c r="AU326" i="1"/>
  <c r="AU451" i="1" s="1"/>
  <c r="AU136" i="1"/>
  <c r="AA326" i="1"/>
  <c r="AA451" i="1" s="1"/>
  <c r="AA136" i="1"/>
  <c r="BF291" i="1"/>
  <c r="BG92" i="1"/>
  <c r="AK336" i="1"/>
  <c r="AK146" i="1"/>
  <c r="BD344" i="1"/>
  <c r="BD154" i="1"/>
  <c r="BF263" i="1"/>
  <c r="BG64" i="1"/>
  <c r="BG260" i="1"/>
  <c r="BH61" i="1"/>
  <c r="AG365" i="1"/>
  <c r="AG175" i="1"/>
  <c r="AG374" i="1" s="1"/>
  <c r="BF287" i="1"/>
  <c r="BG88" i="1"/>
  <c r="W365" i="1"/>
  <c r="W175" i="1"/>
  <c r="W374" i="1" s="1"/>
  <c r="BA374" i="1"/>
  <c r="BB175" i="1"/>
  <c r="AJ358" i="1"/>
  <c r="AJ168" i="1"/>
  <c r="AJ367" i="1" s="1"/>
  <c r="AT338" i="1"/>
  <c r="AT148" i="1"/>
  <c r="BE317" i="1"/>
  <c r="BF118" i="1"/>
  <c r="BC349" i="1"/>
  <c r="BD150" i="1"/>
  <c r="BF322" i="1"/>
  <c r="BF447" i="1" s="1"/>
  <c r="BG123" i="1"/>
  <c r="AU336" i="1"/>
  <c r="AU146" i="1"/>
  <c r="BF255" i="1"/>
  <c r="BG56" i="1"/>
  <c r="BF286" i="1"/>
  <c r="BG87" i="1"/>
  <c r="BG327" i="1"/>
  <c r="BG452" i="1" s="1"/>
  <c r="BH128" i="1"/>
  <c r="AL340" i="1"/>
  <c r="AL150" i="1"/>
  <c r="AJ333" i="1"/>
  <c r="AJ143" i="1"/>
  <c r="AA334" i="1"/>
  <c r="AA144" i="1"/>
  <c r="AA248" i="1"/>
  <c r="AB49" i="1"/>
  <c r="AR353" i="1"/>
  <c r="AR163" i="1"/>
  <c r="AS352" i="1"/>
  <c r="AS162" i="1"/>
  <c r="BG325" i="1"/>
  <c r="BG450" i="1" s="1"/>
  <c r="BH126" i="1"/>
  <c r="AJ341" i="1"/>
  <c r="AJ151" i="1"/>
  <c r="Z338" i="1"/>
  <c r="Z148" i="1"/>
  <c r="BE335" i="1"/>
  <c r="BE145" i="1"/>
  <c r="AR351" i="1"/>
  <c r="AR161" i="1"/>
  <c r="BB373" i="1"/>
  <c r="BC174" i="1"/>
  <c r="BB362" i="1"/>
  <c r="BB172" i="1"/>
  <c r="BB371" i="1" s="1"/>
  <c r="AA243" i="1"/>
  <c r="AB44" i="1"/>
  <c r="AB243" i="1" s="1"/>
  <c r="AR356" i="1"/>
  <c r="AR166" i="1"/>
  <c r="BF294" i="1"/>
  <c r="BG95" i="1"/>
  <c r="AB256" i="1"/>
  <c r="AC57" i="1"/>
  <c r="BG246" i="1"/>
  <c r="BH47" i="1"/>
  <c r="Y342" i="1"/>
  <c r="Y152" i="1"/>
  <c r="AG362" i="1"/>
  <c r="AG172" i="1"/>
  <c r="AG371" i="1" s="1"/>
  <c r="Y347" i="1"/>
  <c r="Y157" i="1"/>
  <c r="BC353" i="1"/>
  <c r="BC163" i="1"/>
  <c r="AT341" i="1"/>
  <c r="AT151" i="1"/>
  <c r="AK349" i="1"/>
  <c r="AK159" i="1"/>
  <c r="AA242" i="1"/>
  <c r="AB43" i="1"/>
  <c r="AB242" i="1" s="1"/>
  <c r="BE337" i="1"/>
  <c r="BF138" i="1"/>
  <c r="BF281" i="1"/>
  <c r="BG82" i="1"/>
  <c r="AA245" i="1"/>
  <c r="AB46" i="1"/>
  <c r="BG244" i="1"/>
  <c r="BH45" i="1"/>
  <c r="AB251" i="1"/>
  <c r="AC52" i="1"/>
  <c r="AJ338" i="1"/>
  <c r="AJ148" i="1"/>
  <c r="AK243" i="1"/>
  <c r="AL44" i="1"/>
  <c r="Z354" i="1"/>
  <c r="Z164" i="1"/>
  <c r="BC342" i="1"/>
  <c r="BC152" i="1"/>
  <c r="AK332" i="1"/>
  <c r="AK142" i="1"/>
  <c r="AS350" i="1"/>
  <c r="AS160" i="1"/>
  <c r="AI342" i="1"/>
  <c r="AI152" i="1"/>
  <c r="AT343" i="1"/>
  <c r="AT153" i="1"/>
  <c r="BF297" i="1"/>
  <c r="BG98" i="1"/>
  <c r="BG432" i="1" s="1"/>
  <c r="AL327" i="1"/>
  <c r="AL452" i="1" s="1"/>
  <c r="AL137" i="1"/>
  <c r="BC350" i="1"/>
  <c r="BD151" i="1"/>
  <c r="BB358" i="1"/>
  <c r="BC159" i="1"/>
  <c r="Y352" i="1"/>
  <c r="Y162" i="1"/>
  <c r="AL325" i="1"/>
  <c r="AL450" i="1" s="1"/>
  <c r="AL127" i="1"/>
  <c r="AL130" i="1"/>
  <c r="AL135" i="1"/>
  <c r="BF254" i="1"/>
  <c r="BG55" i="1"/>
  <c r="BF285" i="1"/>
  <c r="BG86" i="1"/>
  <c r="BF257" i="1"/>
  <c r="BG58" i="1"/>
  <c r="BF326" i="1"/>
  <c r="BF451" i="1" s="1"/>
  <c r="BG127" i="1"/>
  <c r="BF136" i="1"/>
  <c r="Y350" i="1"/>
  <c r="Y160" i="1"/>
  <c r="BG296" i="1"/>
  <c r="BH97" i="1"/>
  <c r="BH431" i="1" s="1"/>
  <c r="BE264" i="1"/>
  <c r="BF65" i="1"/>
  <c r="AH361" i="1"/>
  <c r="AH171" i="1"/>
  <c r="AH370" i="1" s="1"/>
  <c r="AI344" i="1"/>
  <c r="AI154" i="1"/>
  <c r="BF300" i="1"/>
  <c r="BG101" i="1"/>
  <c r="BG435" i="1" s="1"/>
  <c r="AR361" i="1"/>
  <c r="AR171" i="1"/>
  <c r="AR370" i="1" s="1"/>
  <c r="BB361" i="1"/>
  <c r="BC162" i="1"/>
  <c r="AI347" i="1"/>
  <c r="AI157" i="1"/>
  <c r="BF272" i="1"/>
  <c r="BG73" i="1"/>
  <c r="Y363" i="1"/>
  <c r="Y173" i="1"/>
  <c r="Y372" i="1" s="1"/>
  <c r="AA252" i="1"/>
  <c r="AB53" i="1"/>
  <c r="AQ304" i="1"/>
  <c r="AQ106" i="1"/>
  <c r="BE331" i="1"/>
  <c r="BF132" i="1"/>
  <c r="AT349" i="1"/>
  <c r="AT159" i="1"/>
  <c r="AK241" i="1"/>
  <c r="AL42" i="1"/>
  <c r="AJ345" i="1"/>
  <c r="AJ155" i="1"/>
  <c r="BG247" i="1"/>
  <c r="BH48" i="1"/>
  <c r="X361" i="1"/>
  <c r="X171" i="1"/>
  <c r="X370" i="1" s="1"/>
  <c r="BG302" i="1"/>
  <c r="BH103" i="1"/>
  <c r="BH437" i="1" s="1"/>
  <c r="BE336" i="1"/>
  <c r="BF137" i="1"/>
  <c r="BE345" i="1"/>
  <c r="BF146" i="1"/>
  <c r="AH351" i="1"/>
  <c r="AH161" i="1"/>
  <c r="AM317" i="1"/>
  <c r="AN118" i="1"/>
  <c r="BG290" i="1"/>
  <c r="BH91" i="1"/>
  <c r="AK334" i="1"/>
  <c r="AK144" i="1"/>
  <c r="Z267" i="1"/>
  <c r="AA68" i="1"/>
  <c r="BF269" i="1"/>
  <c r="BG70" i="1"/>
  <c r="AH359" i="1"/>
  <c r="AH169" i="1"/>
  <c r="AH368" i="1" s="1"/>
  <c r="BD341" i="1"/>
  <c r="BE142" i="1"/>
  <c r="AT333" i="1"/>
  <c r="AT143" i="1"/>
  <c r="AI352" i="1"/>
  <c r="AI162" i="1"/>
  <c r="BE241" i="1"/>
  <c r="BF42" i="1"/>
  <c r="BC356" i="1"/>
  <c r="BD157" i="1"/>
  <c r="AL323" i="1"/>
  <c r="AL448" i="1" s="1"/>
  <c r="AL125" i="1"/>
  <c r="AL133" i="1"/>
  <c r="BA367" i="1"/>
  <c r="BB168" i="1"/>
  <c r="BE242" i="1"/>
  <c r="BF43" i="1"/>
  <c r="BE324" i="1"/>
  <c r="BE449" i="1" s="1"/>
  <c r="BE134" i="1"/>
  <c r="BF125" i="1"/>
  <c r="BG270" i="1"/>
  <c r="BH71" i="1"/>
  <c r="AV331" i="1"/>
  <c r="AV141" i="1"/>
  <c r="AQ360" i="1"/>
  <c r="AQ170" i="1"/>
  <c r="AQ369" i="1" s="1"/>
  <c r="AS347" i="1"/>
  <c r="AS157" i="1"/>
  <c r="BC352" i="1"/>
  <c r="BD153" i="1"/>
  <c r="AJ343" i="1"/>
  <c r="AJ153" i="1"/>
  <c r="BF274" i="1"/>
  <c r="BG75" i="1"/>
  <c r="AT345" i="1"/>
  <c r="AT155" i="1"/>
  <c r="AU334" i="1"/>
  <c r="AU144" i="1"/>
  <c r="BB372" i="1"/>
  <c r="BC173" i="1"/>
  <c r="AR363" i="1"/>
  <c r="AR173" i="1"/>
  <c r="AR372" i="1" s="1"/>
  <c r="BA368" i="1"/>
  <c r="BB169" i="1"/>
  <c r="BF268" i="1"/>
  <c r="BG69" i="1"/>
  <c r="AC428" i="1" l="1"/>
  <c r="AD415" i="1"/>
  <c r="AE424" i="1"/>
  <c r="AD421" i="1"/>
  <c r="BG273" i="1"/>
  <c r="BH74" i="1"/>
  <c r="AD423" i="1"/>
  <c r="AE417" i="1"/>
  <c r="AD410" i="1"/>
  <c r="AD425" i="1"/>
  <c r="AC420" i="1"/>
  <c r="AC426" i="1"/>
  <c r="Y358" i="1"/>
  <c r="Y168" i="1"/>
  <c r="Y367" i="1" s="1"/>
  <c r="AC416" i="1"/>
  <c r="AQ305" i="1"/>
  <c r="AQ440" i="1"/>
  <c r="AA340" i="1"/>
  <c r="AA150" i="1"/>
  <c r="AC411" i="1"/>
  <c r="AE429" i="1"/>
  <c r="Z349" i="1"/>
  <c r="Z159" i="1"/>
  <c r="AE413" i="1"/>
  <c r="AH305" i="1"/>
  <c r="AH440" i="1"/>
  <c r="AD422" i="1"/>
  <c r="AB141" i="1"/>
  <c r="AB331" i="1"/>
  <c r="AC407" i="1"/>
  <c r="AC418" i="1"/>
  <c r="AD427" i="1"/>
  <c r="AC412" i="1"/>
  <c r="AC414" i="1"/>
  <c r="BA305" i="1"/>
  <c r="BA440" i="1"/>
  <c r="Z305" i="1"/>
  <c r="Z440" i="1"/>
  <c r="AC419" i="1"/>
  <c r="BG433" i="1"/>
  <c r="BH99" i="1"/>
  <c r="BG298" i="1"/>
  <c r="AD408" i="1"/>
  <c r="AC409" i="1"/>
  <c r="AC430" i="1"/>
  <c r="BG253" i="1"/>
  <c r="BH54" i="1"/>
  <c r="AA333" i="1"/>
  <c r="AA143" i="1"/>
  <c r="Z352" i="1"/>
  <c r="Z162" i="1"/>
  <c r="BD342" i="1"/>
  <c r="BD152" i="1"/>
  <c r="BG268" i="1"/>
  <c r="BH69" i="1"/>
  <c r="AU343" i="1"/>
  <c r="AU153" i="1"/>
  <c r="BD352" i="1"/>
  <c r="BE153" i="1"/>
  <c r="BH270" i="1"/>
  <c r="BI71" i="1"/>
  <c r="BF241" i="1"/>
  <c r="BG42" i="1"/>
  <c r="BH290" i="1"/>
  <c r="BI91" i="1"/>
  <c r="BF336" i="1"/>
  <c r="BG137" i="1"/>
  <c r="AJ354" i="1"/>
  <c r="AJ164" i="1"/>
  <c r="AI356" i="1"/>
  <c r="AI166" i="1"/>
  <c r="AI353" i="1"/>
  <c r="AI163" i="1"/>
  <c r="Y359" i="1"/>
  <c r="Y169" i="1"/>
  <c r="Y368" i="1" s="1"/>
  <c r="AU345" i="1"/>
  <c r="AU155" i="1"/>
  <c r="AU338" i="1"/>
  <c r="AU148" i="1"/>
  <c r="AT344" i="1"/>
  <c r="AT154" i="1"/>
  <c r="BH284" i="1"/>
  <c r="BI85" i="1"/>
  <c r="X360" i="1"/>
  <c r="X170" i="1"/>
  <c r="X369" i="1" s="1"/>
  <c r="AL242" i="1"/>
  <c r="AM43" i="1"/>
  <c r="AB303" i="1"/>
  <c r="AB105" i="1"/>
  <c r="AB439" i="1" s="1"/>
  <c r="Z347" i="1"/>
  <c r="Z157" i="1"/>
  <c r="AU341" i="1"/>
  <c r="AU151" i="1"/>
  <c r="BB367" i="1"/>
  <c r="BC168" i="1"/>
  <c r="BG254" i="1"/>
  <c r="BH55" i="1"/>
  <c r="Y361" i="1"/>
  <c r="Y171" i="1"/>
  <c r="Y370" i="1" s="1"/>
  <c r="BG297" i="1"/>
  <c r="BH98" i="1"/>
  <c r="BH432" i="1" s="1"/>
  <c r="AS359" i="1"/>
  <c r="AS169" i="1"/>
  <c r="AS368" i="1" s="1"/>
  <c r="AL243" i="1"/>
  <c r="AM44" i="1"/>
  <c r="AB245" i="1"/>
  <c r="AC46" i="1"/>
  <c r="AK358" i="1"/>
  <c r="AK168" i="1"/>
  <c r="AK367" i="1" s="1"/>
  <c r="BG294" i="1"/>
  <c r="BH95" i="1"/>
  <c r="BC373" i="1"/>
  <c r="BD174" i="1"/>
  <c r="AJ350" i="1"/>
  <c r="AJ160" i="1"/>
  <c r="AB248" i="1"/>
  <c r="AC49" i="1"/>
  <c r="AT347" i="1"/>
  <c r="AT157" i="1"/>
  <c r="BG287" i="1"/>
  <c r="BH88" i="1"/>
  <c r="BD353" i="1"/>
  <c r="BD163" i="1"/>
  <c r="AU335" i="1"/>
  <c r="AU145" i="1"/>
  <c r="BC365" i="1"/>
  <c r="BD166" i="1"/>
  <c r="BH328" i="1"/>
  <c r="BI129" i="1"/>
  <c r="AB345" i="1"/>
  <c r="AB155" i="1"/>
  <c r="AS353" i="1"/>
  <c r="AS163" i="1"/>
  <c r="BD363" i="1"/>
  <c r="BE164" i="1"/>
  <c r="BF346" i="1"/>
  <c r="BG147" i="1"/>
  <c r="BF332" i="1"/>
  <c r="BG133" i="1"/>
  <c r="AA304" i="1"/>
  <c r="AA106" i="1"/>
  <c r="AU333" i="1"/>
  <c r="AU143" i="1"/>
  <c r="AC250" i="1"/>
  <c r="AD51" i="1"/>
  <c r="Z342" i="1"/>
  <c r="Z152" i="1"/>
  <c r="AK333" i="1"/>
  <c r="AK143" i="1"/>
  <c r="BG243" i="1"/>
  <c r="BH44" i="1"/>
  <c r="Z350" i="1"/>
  <c r="Z160" i="1"/>
  <c r="AK338" i="1"/>
  <c r="AK148" i="1"/>
  <c r="AR362" i="1"/>
  <c r="AR172" i="1"/>
  <c r="AR371" i="1" s="1"/>
  <c r="BG279" i="1"/>
  <c r="BH80" i="1"/>
  <c r="BB368" i="1"/>
  <c r="BC169" i="1"/>
  <c r="AT354" i="1"/>
  <c r="AT164" i="1"/>
  <c r="AS356" i="1"/>
  <c r="AS166" i="1"/>
  <c r="BF324" i="1"/>
  <c r="BF449" i="1" s="1"/>
  <c r="BF134" i="1"/>
  <c r="BG125" i="1"/>
  <c r="AI361" i="1"/>
  <c r="AI171" i="1"/>
  <c r="AI370" i="1" s="1"/>
  <c r="BG269" i="1"/>
  <c r="BH70" i="1"/>
  <c r="AN317" i="1"/>
  <c r="AO118" i="1"/>
  <c r="BH302" i="1"/>
  <c r="BI103" i="1"/>
  <c r="BI437" i="1" s="1"/>
  <c r="AL241" i="1"/>
  <c r="AM42" i="1"/>
  <c r="AB252" i="1"/>
  <c r="AC53" i="1"/>
  <c r="BC361" i="1"/>
  <c r="BD162" i="1"/>
  <c r="BF335" i="1"/>
  <c r="BF145" i="1"/>
  <c r="BH327" i="1"/>
  <c r="BI128" i="1"/>
  <c r="AA341" i="1"/>
  <c r="AA151" i="1"/>
  <c r="AJ344" i="1"/>
  <c r="AJ154" i="1"/>
  <c r="AA354" i="1"/>
  <c r="AA164" i="1"/>
  <c r="AU349" i="1"/>
  <c r="AU159" i="1"/>
  <c r="BE355" i="1"/>
  <c r="BF156" i="1"/>
  <c r="AA338" i="1"/>
  <c r="AA148" i="1"/>
  <c r="BG285" i="1"/>
  <c r="BH86" i="1"/>
  <c r="Z363" i="1"/>
  <c r="Z173" i="1"/>
  <c r="Z372" i="1" s="1"/>
  <c r="AC256" i="1"/>
  <c r="AD57" i="1"/>
  <c r="AL349" i="1"/>
  <c r="AL159" i="1"/>
  <c r="BG329" i="1"/>
  <c r="BH130" i="1"/>
  <c r="AV329" i="1"/>
  <c r="AV139" i="1"/>
  <c r="AB334" i="1"/>
  <c r="AB144" i="1"/>
  <c r="BE333" i="1"/>
  <c r="BE143" i="1"/>
  <c r="AL332" i="1"/>
  <c r="AL142" i="1"/>
  <c r="BG326" i="1"/>
  <c r="BG451" i="1" s="1"/>
  <c r="BH127" i="1"/>
  <c r="BG136" i="1"/>
  <c r="AL334" i="1"/>
  <c r="AL144" i="1"/>
  <c r="BC358" i="1"/>
  <c r="BD159" i="1"/>
  <c r="AT352" i="1"/>
  <c r="AT162" i="1"/>
  <c r="AK341" i="1"/>
  <c r="AK151" i="1"/>
  <c r="AJ347" i="1"/>
  <c r="AJ157" i="1"/>
  <c r="BG281" i="1"/>
  <c r="BH82" i="1"/>
  <c r="AT350" i="1"/>
  <c r="AT160" i="1"/>
  <c r="Y351" i="1"/>
  <c r="Y161" i="1"/>
  <c r="AR365" i="1"/>
  <c r="AR175" i="1"/>
  <c r="AR374" i="1" s="1"/>
  <c r="AR360" i="1"/>
  <c r="AR170" i="1"/>
  <c r="AR369" i="1" s="1"/>
  <c r="BH325" i="1"/>
  <c r="BI126" i="1"/>
  <c r="AA343" i="1"/>
  <c r="AA153" i="1"/>
  <c r="BG322" i="1"/>
  <c r="BG447" i="1" s="1"/>
  <c r="BH123" i="1"/>
  <c r="AK345" i="1"/>
  <c r="AK155" i="1"/>
  <c r="BG275" i="1"/>
  <c r="BH76" i="1"/>
  <c r="AV336" i="1"/>
  <c r="AV146" i="1"/>
  <c r="BH295" i="1"/>
  <c r="BI96" i="1"/>
  <c r="Z344" i="1"/>
  <c r="Z154" i="1"/>
  <c r="BG259" i="1"/>
  <c r="BH60" i="1"/>
  <c r="BI283" i="1"/>
  <c r="BJ84" i="1"/>
  <c r="BH323" i="1"/>
  <c r="BI124" i="1"/>
  <c r="BH258" i="1"/>
  <c r="BI59" i="1"/>
  <c r="AB332" i="1"/>
  <c r="AB142" i="1"/>
  <c r="BH282" i="1"/>
  <c r="BI83" i="1"/>
  <c r="BE343" i="1"/>
  <c r="BF144" i="1"/>
  <c r="X365" i="1"/>
  <c r="X175" i="1"/>
  <c r="X374" i="1" s="1"/>
  <c r="AK335" i="1"/>
  <c r="AK145" i="1"/>
  <c r="AJ303" i="1"/>
  <c r="AJ105" i="1"/>
  <c r="AJ439" i="1" s="1"/>
  <c r="AK104" i="1"/>
  <c r="AK438" i="1" s="1"/>
  <c r="BH244" i="1"/>
  <c r="BI45" i="1"/>
  <c r="BF317" i="1"/>
  <c r="BG118" i="1"/>
  <c r="BH280" i="1"/>
  <c r="BI81" i="1"/>
  <c r="BC303" i="1"/>
  <c r="BD104" i="1"/>
  <c r="BD438" i="1" s="1"/>
  <c r="BC105" i="1"/>
  <c r="BC439" i="1" s="1"/>
  <c r="BH293" i="1"/>
  <c r="BI94" i="1"/>
  <c r="BG274" i="1"/>
  <c r="BH75" i="1"/>
  <c r="AL324" i="1"/>
  <c r="AL449" i="1" s="1"/>
  <c r="AL134" i="1"/>
  <c r="AT342" i="1"/>
  <c r="AT152" i="1"/>
  <c r="AA267" i="1"/>
  <c r="AB68" i="1"/>
  <c r="AH360" i="1"/>
  <c r="AH170" i="1"/>
  <c r="AH369" i="1" s="1"/>
  <c r="AT358" i="1"/>
  <c r="AT168" i="1"/>
  <c r="AT367" i="1" s="1"/>
  <c r="BF264" i="1"/>
  <c r="BG65" i="1"/>
  <c r="AL329" i="1"/>
  <c r="AL139" i="1"/>
  <c r="BG286" i="1"/>
  <c r="BH87" i="1"/>
  <c r="AH365" i="1"/>
  <c r="AH175" i="1"/>
  <c r="AH374" i="1" s="1"/>
  <c r="BB360" i="1"/>
  <c r="BB170" i="1"/>
  <c r="BB369" i="1" s="1"/>
  <c r="BG278" i="1"/>
  <c r="BH79" i="1"/>
  <c r="AS303" i="1"/>
  <c r="AT104" i="1"/>
  <c r="AT438" i="1" s="1"/>
  <c r="AS105" i="1"/>
  <c r="AS439" i="1" s="1"/>
  <c r="AB324" i="1"/>
  <c r="AB449" i="1" s="1"/>
  <c r="AB134" i="1"/>
  <c r="AI304" i="1"/>
  <c r="AI106" i="1"/>
  <c r="BG263" i="1"/>
  <c r="BH64" i="1"/>
  <c r="BG261" i="1"/>
  <c r="BH62" i="1"/>
  <c r="AS351" i="1"/>
  <c r="AS161" i="1"/>
  <c r="BF242" i="1"/>
  <c r="BG43" i="1"/>
  <c r="BG257" i="1"/>
  <c r="BH58" i="1"/>
  <c r="AL326" i="1"/>
  <c r="AL451" i="1" s="1"/>
  <c r="AL136" i="1"/>
  <c r="BD350" i="1"/>
  <c r="BE151" i="1"/>
  <c r="AI351" i="1"/>
  <c r="AI161" i="1"/>
  <c r="BC351" i="1"/>
  <c r="BC161" i="1"/>
  <c r="AC251" i="1"/>
  <c r="AD52" i="1"/>
  <c r="BF337" i="1"/>
  <c r="BG138" i="1"/>
  <c r="BC362" i="1"/>
  <c r="BC172" i="1"/>
  <c r="BC371" i="1" s="1"/>
  <c r="BH246" i="1"/>
  <c r="BI47" i="1"/>
  <c r="BE344" i="1"/>
  <c r="BE154" i="1"/>
  <c r="AS361" i="1"/>
  <c r="AS171" i="1"/>
  <c r="AS370" i="1" s="1"/>
  <c r="AJ342" i="1"/>
  <c r="AJ152" i="1"/>
  <c r="BD349" i="1"/>
  <c r="BE150" i="1"/>
  <c r="BB374" i="1"/>
  <c r="BC175" i="1"/>
  <c r="BH260" i="1"/>
  <c r="BI61" i="1"/>
  <c r="BG291" i="1"/>
  <c r="BH92" i="1"/>
  <c r="AI359" i="1"/>
  <c r="AI169" i="1"/>
  <c r="AI368" i="1" s="1"/>
  <c r="AS363" i="1"/>
  <c r="AS173" i="1"/>
  <c r="AS372" i="1" s="1"/>
  <c r="BE354" i="1"/>
  <c r="BF155" i="1"/>
  <c r="BH277" i="1"/>
  <c r="BI78" i="1"/>
  <c r="BD364" i="1"/>
  <c r="BE165" i="1"/>
  <c r="Y353" i="1"/>
  <c r="Y163" i="1"/>
  <c r="BH249" i="1"/>
  <c r="BI50" i="1"/>
  <c r="BH262" i="1"/>
  <c r="BI63" i="1"/>
  <c r="BC359" i="1"/>
  <c r="BD160" i="1"/>
  <c r="AV324" i="1"/>
  <c r="AV449" i="1" s="1"/>
  <c r="AV134" i="1"/>
  <c r="AR304" i="1"/>
  <c r="AR106" i="1"/>
  <c r="BE340" i="1"/>
  <c r="BF141" i="1"/>
  <c r="BH288" i="1"/>
  <c r="BI89" i="1"/>
  <c r="AV326" i="1"/>
  <c r="AV451" i="1" s="1"/>
  <c r="AV136" i="1"/>
  <c r="AH362" i="1"/>
  <c r="AH172" i="1"/>
  <c r="AH371" i="1" s="1"/>
  <c r="BG292" i="1"/>
  <c r="BH93" i="1"/>
  <c r="BG299" i="1"/>
  <c r="BH100" i="1"/>
  <c r="BH434" i="1" s="1"/>
  <c r="X362" i="1"/>
  <c r="X172" i="1"/>
  <c r="X371" i="1" s="1"/>
  <c r="AB329" i="1"/>
  <c r="AB139" i="1"/>
  <c r="AL336" i="1"/>
  <c r="AL146" i="1"/>
  <c r="Y356" i="1"/>
  <c r="Y166" i="1"/>
  <c r="AA335" i="1"/>
  <c r="AA145" i="1"/>
  <c r="BF338" i="1"/>
  <c r="BG139" i="1"/>
  <c r="BE347" i="1"/>
  <c r="BF148" i="1"/>
  <c r="BB370" i="1"/>
  <c r="BC171" i="1"/>
  <c r="BC372" i="1"/>
  <c r="BD173" i="1"/>
  <c r="AJ352" i="1"/>
  <c r="AJ162" i="1"/>
  <c r="AV340" i="1"/>
  <c r="AV150" i="1"/>
  <c r="BD356" i="1"/>
  <c r="BE157" i="1"/>
  <c r="BE341" i="1"/>
  <c r="BF142" i="1"/>
  <c r="AK343" i="1"/>
  <c r="AK153" i="1"/>
  <c r="BF345" i="1"/>
  <c r="BG146" i="1"/>
  <c r="BH247" i="1"/>
  <c r="BI48" i="1"/>
  <c r="BF331" i="1"/>
  <c r="BG132" i="1"/>
  <c r="BG272" i="1"/>
  <c r="BH73" i="1"/>
  <c r="BG300" i="1"/>
  <c r="BH101" i="1"/>
  <c r="BH435" i="1" s="1"/>
  <c r="BH296" i="1"/>
  <c r="BI97" i="1"/>
  <c r="BI431" i="1" s="1"/>
  <c r="BG255" i="1"/>
  <c r="BH56" i="1"/>
  <c r="AV332" i="1"/>
  <c r="AV142" i="1"/>
  <c r="BG289" i="1"/>
  <c r="BH90" i="1"/>
  <c r="BF334" i="1"/>
  <c r="BG135" i="1"/>
  <c r="BG276" i="1"/>
  <c r="BH77" i="1"/>
  <c r="BF313" i="1"/>
  <c r="BG114" i="1"/>
  <c r="AI363" i="1"/>
  <c r="AI173" i="1"/>
  <c r="AI372" i="1" s="1"/>
  <c r="AV334" i="1"/>
  <c r="AV144" i="1"/>
  <c r="BB304" i="1"/>
  <c r="BB106" i="1"/>
  <c r="AB326" i="1"/>
  <c r="AB451" i="1" s="1"/>
  <c r="AB136" i="1"/>
  <c r="AB340" i="1" l="1"/>
  <c r="AB150" i="1"/>
  <c r="AF413" i="1"/>
  <c r="AF424" i="1"/>
  <c r="AE425" i="1"/>
  <c r="AA305" i="1"/>
  <c r="AA440" i="1"/>
  <c r="AD430" i="1"/>
  <c r="Z358" i="1"/>
  <c r="Z168" i="1"/>
  <c r="Z367" i="1" s="1"/>
  <c r="BH433" i="1"/>
  <c r="BH298" i="1"/>
  <c r="BI99" i="1"/>
  <c r="AD419" i="1"/>
  <c r="AD414" i="1"/>
  <c r="AE427" i="1"/>
  <c r="AE422" i="1"/>
  <c r="AE423" i="1"/>
  <c r="AE415" i="1"/>
  <c r="AD416" i="1"/>
  <c r="AI305" i="1"/>
  <c r="AI440" i="1"/>
  <c r="AD409" i="1"/>
  <c r="AD426" i="1"/>
  <c r="BI74" i="1"/>
  <c r="BH273" i="1"/>
  <c r="AA349" i="1"/>
  <c r="AA159" i="1"/>
  <c r="AD412" i="1"/>
  <c r="AD418" i="1"/>
  <c r="AF429" i="1"/>
  <c r="AE410" i="1"/>
  <c r="AD428" i="1"/>
  <c r="AR305" i="1"/>
  <c r="AR440" i="1"/>
  <c r="AE408" i="1"/>
  <c r="AD420" i="1"/>
  <c r="BB305" i="1"/>
  <c r="BB440" i="1"/>
  <c r="AD407" i="1"/>
  <c r="AD411" i="1"/>
  <c r="AF417" i="1"/>
  <c r="AE421" i="1"/>
  <c r="BH253" i="1"/>
  <c r="BI54" i="1"/>
  <c r="AL345" i="1"/>
  <c r="AL155" i="1"/>
  <c r="BH299" i="1"/>
  <c r="BI100" i="1"/>
  <c r="BI434" i="1" s="1"/>
  <c r="BI288" i="1"/>
  <c r="BJ89" i="1"/>
  <c r="BD359" i="1"/>
  <c r="BE160" i="1"/>
  <c r="BE364" i="1"/>
  <c r="BF165" i="1"/>
  <c r="BE349" i="1"/>
  <c r="BF150" i="1"/>
  <c r="BI246" i="1"/>
  <c r="BJ47" i="1"/>
  <c r="BC360" i="1"/>
  <c r="BC170" i="1"/>
  <c r="BC369" i="1" s="1"/>
  <c r="BH257" i="1"/>
  <c r="BI58" i="1"/>
  <c r="BH263" i="1"/>
  <c r="BI64" i="1"/>
  <c r="BG317" i="1"/>
  <c r="BH118" i="1"/>
  <c r="BH326" i="1"/>
  <c r="BI127" i="1"/>
  <c r="BH136" i="1"/>
  <c r="AV338" i="1"/>
  <c r="AV148" i="1"/>
  <c r="AD256" i="1"/>
  <c r="AE57" i="1"/>
  <c r="BF355" i="1"/>
  <c r="BG156" i="1"/>
  <c r="AA350" i="1"/>
  <c r="AA160" i="1"/>
  <c r="AS365" i="1"/>
  <c r="AS175" i="1"/>
  <c r="AS374" i="1" s="1"/>
  <c r="BD373" i="1"/>
  <c r="BE174" i="1"/>
  <c r="AM243" i="1"/>
  <c r="AN44" i="1"/>
  <c r="BH254" i="1"/>
  <c r="BI55" i="1"/>
  <c r="AB335" i="1"/>
  <c r="AB145" i="1"/>
  <c r="BG313" i="1"/>
  <c r="BH114" i="1"/>
  <c r="AV341" i="1"/>
  <c r="AV151" i="1"/>
  <c r="BH272" i="1"/>
  <c r="BI73" i="1"/>
  <c r="AK352" i="1"/>
  <c r="AK162" i="1"/>
  <c r="AJ361" i="1"/>
  <c r="AJ171" i="1"/>
  <c r="AJ370" i="1" s="1"/>
  <c r="BH278" i="1"/>
  <c r="BI79" i="1"/>
  <c r="AL338" i="1"/>
  <c r="AL148" i="1"/>
  <c r="AB267" i="1"/>
  <c r="AC68" i="1"/>
  <c r="BI293" i="1"/>
  <c r="BJ94" i="1"/>
  <c r="AB341" i="1"/>
  <c r="AB151" i="1"/>
  <c r="BH259" i="1"/>
  <c r="BI60" i="1"/>
  <c r="BH275" i="1"/>
  <c r="BI76" i="1"/>
  <c r="BI325" i="1"/>
  <c r="BJ126" i="1"/>
  <c r="AT359" i="1"/>
  <c r="AT169" i="1"/>
  <c r="AT368" i="1" s="1"/>
  <c r="AT361" i="1"/>
  <c r="AT171" i="1"/>
  <c r="AT370" i="1" s="1"/>
  <c r="AC252" i="1"/>
  <c r="AD53" i="1"/>
  <c r="BH269" i="1"/>
  <c r="BI70" i="1"/>
  <c r="AK342" i="1"/>
  <c r="AK152" i="1"/>
  <c r="AS362" i="1"/>
  <c r="AS172" i="1"/>
  <c r="AS371" i="1" s="1"/>
  <c r="AT356" i="1"/>
  <c r="AT166" i="1"/>
  <c r="BI284" i="1"/>
  <c r="BJ85" i="1"/>
  <c r="BG336" i="1"/>
  <c r="BH137" i="1"/>
  <c r="BE352" i="1"/>
  <c r="BF153" i="1"/>
  <c r="Z361" i="1"/>
  <c r="Z171" i="1"/>
  <c r="Z370" i="1" s="1"/>
  <c r="BG338" i="1"/>
  <c r="BH139" i="1"/>
  <c r="BH292" i="1"/>
  <c r="BI93" i="1"/>
  <c r="BF340" i="1"/>
  <c r="BG141" i="1"/>
  <c r="BI262" i="1"/>
  <c r="BJ63" i="1"/>
  <c r="BI277" i="1"/>
  <c r="BJ78" i="1"/>
  <c r="BH291" i="1"/>
  <c r="BI92" i="1"/>
  <c r="AJ351" i="1"/>
  <c r="AJ161" i="1"/>
  <c r="AI360" i="1"/>
  <c r="AI170" i="1"/>
  <c r="AI369" i="1" s="1"/>
  <c r="BG242" i="1"/>
  <c r="BH43" i="1"/>
  <c r="BI244" i="1"/>
  <c r="BJ45" i="1"/>
  <c r="AL341" i="1"/>
  <c r="AL151" i="1"/>
  <c r="AU358" i="1"/>
  <c r="AU168" i="1"/>
  <c r="AU367" i="1" s="1"/>
  <c r="AT363" i="1"/>
  <c r="AT173" i="1"/>
  <c r="AT372" i="1" s="1"/>
  <c r="BH294" i="1"/>
  <c r="BI95" i="1"/>
  <c r="BC367" i="1"/>
  <c r="BD168" i="1"/>
  <c r="BH276" i="1"/>
  <c r="BI77" i="1"/>
  <c r="BH255" i="1"/>
  <c r="BI56" i="1"/>
  <c r="BG331" i="1"/>
  <c r="BH132" i="1"/>
  <c r="BF341" i="1"/>
  <c r="BG142" i="1"/>
  <c r="BD372" i="1"/>
  <c r="BE173" i="1"/>
  <c r="BG264" i="1"/>
  <c r="BH65" i="1"/>
  <c r="AT351" i="1"/>
  <c r="AT161" i="1"/>
  <c r="BC304" i="1"/>
  <c r="BC106" i="1"/>
  <c r="BF343" i="1"/>
  <c r="BG144" i="1"/>
  <c r="BI258" i="1"/>
  <c r="BJ59" i="1"/>
  <c r="Z353" i="1"/>
  <c r="Z163" i="1"/>
  <c r="AK354" i="1"/>
  <c r="AK164" i="1"/>
  <c r="BH281" i="1"/>
  <c r="BI82" i="1"/>
  <c r="BD358" i="1"/>
  <c r="BE159" i="1"/>
  <c r="BI327" i="1"/>
  <c r="BJ128" i="1"/>
  <c r="AM241" i="1"/>
  <c r="AN42" i="1"/>
  <c r="AK347" i="1"/>
  <c r="AK157" i="1"/>
  <c r="Z351" i="1"/>
  <c r="Z161" i="1"/>
  <c r="BG332" i="1"/>
  <c r="BH133" i="1"/>
  <c r="AB354" i="1"/>
  <c r="AB164" i="1"/>
  <c r="AU344" i="1"/>
  <c r="AU154" i="1"/>
  <c r="AB304" i="1"/>
  <c r="AB106" i="1"/>
  <c r="AT353" i="1"/>
  <c r="AT163" i="1"/>
  <c r="AI362" i="1"/>
  <c r="AI172" i="1"/>
  <c r="AI371" i="1" s="1"/>
  <c r="BI290" i="1"/>
  <c r="BJ91" i="1"/>
  <c r="AU352" i="1"/>
  <c r="AU162" i="1"/>
  <c r="AA342" i="1"/>
  <c r="AA152" i="1"/>
  <c r="AA344" i="1"/>
  <c r="AA154" i="1"/>
  <c r="AB338" i="1"/>
  <c r="AB148" i="1"/>
  <c r="BI249" i="1"/>
  <c r="BJ50" i="1"/>
  <c r="BF354" i="1"/>
  <c r="BG155" i="1"/>
  <c r="BI260" i="1"/>
  <c r="BJ61" i="1"/>
  <c r="BG337" i="1"/>
  <c r="BH138" i="1"/>
  <c r="BE350" i="1"/>
  <c r="BF151" i="1"/>
  <c r="AS360" i="1"/>
  <c r="AS170" i="1"/>
  <c r="AS369" i="1" s="1"/>
  <c r="AB333" i="1"/>
  <c r="AB143" i="1"/>
  <c r="BD303" i="1"/>
  <c r="BD105" i="1"/>
  <c r="BD439" i="1" s="1"/>
  <c r="BE104" i="1"/>
  <c r="BE438" i="1" s="1"/>
  <c r="AK303" i="1"/>
  <c r="AL104" i="1"/>
  <c r="AL438" i="1" s="1"/>
  <c r="AK105" i="1"/>
  <c r="AK439" i="1" s="1"/>
  <c r="BE342" i="1"/>
  <c r="BE152" i="1"/>
  <c r="BH329" i="1"/>
  <c r="BI130" i="1"/>
  <c r="BH285" i="1"/>
  <c r="BI86" i="1"/>
  <c r="AA363" i="1"/>
  <c r="AA173" i="1"/>
  <c r="AA372" i="1" s="1"/>
  <c r="BC368" i="1"/>
  <c r="BD169" i="1"/>
  <c r="AC248" i="1"/>
  <c r="AD49" i="1"/>
  <c r="BH297" i="1"/>
  <c r="BI98" i="1"/>
  <c r="BI432" i="1" s="1"/>
  <c r="AV343" i="1"/>
  <c r="AV153" i="1"/>
  <c r="BG334" i="1"/>
  <c r="BH135" i="1"/>
  <c r="BI296" i="1"/>
  <c r="BJ97" i="1"/>
  <c r="BJ431" i="1" s="1"/>
  <c r="BI247" i="1"/>
  <c r="BJ48" i="1"/>
  <c r="BE356" i="1"/>
  <c r="BF157" i="1"/>
  <c r="BC370" i="1"/>
  <c r="BD171" i="1"/>
  <c r="AL333" i="1"/>
  <c r="AL143" i="1"/>
  <c r="AJ304" i="1"/>
  <c r="AJ106" i="1"/>
  <c r="BI323" i="1"/>
  <c r="BJ124" i="1"/>
  <c r="BI295" i="1"/>
  <c r="BJ96" i="1"/>
  <c r="BH322" i="1"/>
  <c r="BI123" i="1"/>
  <c r="AJ356" i="1"/>
  <c r="AJ166" i="1"/>
  <c r="AL343" i="1"/>
  <c r="AL153" i="1"/>
  <c r="BF344" i="1"/>
  <c r="BF154" i="1"/>
  <c r="BI302" i="1"/>
  <c r="BJ103" i="1"/>
  <c r="BJ437" i="1" s="1"/>
  <c r="BG324" i="1"/>
  <c r="BG449" i="1" s="1"/>
  <c r="BH125" i="1"/>
  <c r="BG134" i="1"/>
  <c r="Z359" i="1"/>
  <c r="Z169" i="1"/>
  <c r="Z368" i="1" s="1"/>
  <c r="AD250" i="1"/>
  <c r="AE51" i="1"/>
  <c r="BG346" i="1"/>
  <c r="BH147" i="1"/>
  <c r="BI328" i="1"/>
  <c r="BJ129" i="1"/>
  <c r="BD362" i="1"/>
  <c r="BD172" i="1"/>
  <c r="BD371" i="1" s="1"/>
  <c r="AU350" i="1"/>
  <c r="AU160" i="1"/>
  <c r="AM242" i="1"/>
  <c r="AN43" i="1"/>
  <c r="AU347" i="1"/>
  <c r="AU157" i="1"/>
  <c r="AI365" i="1"/>
  <c r="AI175" i="1"/>
  <c r="AI374" i="1" s="1"/>
  <c r="BG241" i="1"/>
  <c r="BH42" i="1"/>
  <c r="BH268" i="1"/>
  <c r="BI69" i="1"/>
  <c r="Y365" i="1"/>
  <c r="Y175" i="1"/>
  <c r="Y374" i="1" s="1"/>
  <c r="AV335" i="1"/>
  <c r="AV145" i="1"/>
  <c r="AV333" i="1"/>
  <c r="AV143" i="1"/>
  <c r="Y362" i="1"/>
  <c r="Y172" i="1"/>
  <c r="Y371" i="1" s="1"/>
  <c r="BC374" i="1"/>
  <c r="BD175" i="1"/>
  <c r="BE353" i="1"/>
  <c r="BE163" i="1"/>
  <c r="AD251" i="1"/>
  <c r="AE52" i="1"/>
  <c r="AL335" i="1"/>
  <c r="AL145" i="1"/>
  <c r="BH261" i="1"/>
  <c r="BI62" i="1"/>
  <c r="AS304" i="1"/>
  <c r="AS106" i="1"/>
  <c r="BI280" i="1"/>
  <c r="BJ81" i="1"/>
  <c r="AB343" i="1"/>
  <c r="AB153" i="1"/>
  <c r="AL358" i="1"/>
  <c r="AL168" i="1"/>
  <c r="AL367" i="1" s="1"/>
  <c r="AA347" i="1"/>
  <c r="AA157" i="1"/>
  <c r="AJ353" i="1"/>
  <c r="AJ163" i="1"/>
  <c r="BF333" i="1"/>
  <c r="BF143" i="1"/>
  <c r="AJ359" i="1"/>
  <c r="AJ169" i="1"/>
  <c r="AJ368" i="1" s="1"/>
  <c r="AC245" i="1"/>
  <c r="AD46" i="1"/>
  <c r="BH289" i="1"/>
  <c r="BI90" i="1"/>
  <c r="BH300" i="1"/>
  <c r="BI101" i="1"/>
  <c r="BI435" i="1" s="1"/>
  <c r="BG345" i="1"/>
  <c r="BH146" i="1"/>
  <c r="AV349" i="1"/>
  <c r="AV159" i="1"/>
  <c r="BF347" i="1"/>
  <c r="BG148" i="1"/>
  <c r="AT303" i="1"/>
  <c r="AU104" i="1"/>
  <c r="AU438" i="1" s="1"/>
  <c r="AT105" i="1"/>
  <c r="AT439" i="1" s="1"/>
  <c r="BH286" i="1"/>
  <c r="BI87" i="1"/>
  <c r="BH274" i="1"/>
  <c r="BI75" i="1"/>
  <c r="AK344" i="1"/>
  <c r="AK154" i="1"/>
  <c r="BI282" i="1"/>
  <c r="BJ83" i="1"/>
  <c r="BJ283" i="1"/>
  <c r="BK84" i="1"/>
  <c r="AV345" i="1"/>
  <c r="AV155" i="1"/>
  <c r="AA352" i="1"/>
  <c r="AA162" i="1"/>
  <c r="Y360" i="1"/>
  <c r="Y170" i="1"/>
  <c r="Y369" i="1" s="1"/>
  <c r="AK350" i="1"/>
  <c r="AK160" i="1"/>
  <c r="BG335" i="1"/>
  <c r="BG145" i="1"/>
  <c r="BD361" i="1"/>
  <c r="BE162" i="1"/>
  <c r="AO317" i="1"/>
  <c r="AP118" i="1"/>
  <c r="BH279" i="1"/>
  <c r="BI80" i="1"/>
  <c r="BH243" i="1"/>
  <c r="BI44" i="1"/>
  <c r="AU342" i="1"/>
  <c r="AU152" i="1"/>
  <c r="BE363" i="1"/>
  <c r="BF164" i="1"/>
  <c r="BD365" i="1"/>
  <c r="BE166" i="1"/>
  <c r="BH287" i="1"/>
  <c r="BI88" i="1"/>
  <c r="Z356" i="1"/>
  <c r="Z166" i="1"/>
  <c r="AU354" i="1"/>
  <c r="AU164" i="1"/>
  <c r="AJ363" i="1"/>
  <c r="AJ173" i="1"/>
  <c r="AJ372" i="1" s="1"/>
  <c r="BI270" i="1"/>
  <c r="BJ71" i="1"/>
  <c r="BD351" i="1"/>
  <c r="BD161" i="1"/>
  <c r="AG424" i="1" l="1"/>
  <c r="AE407" i="1"/>
  <c r="AG429" i="1"/>
  <c r="AA358" i="1"/>
  <c r="AA168" i="1"/>
  <c r="AA367" i="1" s="1"/>
  <c r="AF427" i="1"/>
  <c r="BI433" i="1"/>
  <c r="BI298" i="1"/>
  <c r="BJ99" i="1"/>
  <c r="AG413" i="1"/>
  <c r="AJ305" i="1"/>
  <c r="AJ440" i="1"/>
  <c r="AB305" i="1"/>
  <c r="AB440" i="1"/>
  <c r="AF421" i="1"/>
  <c r="AE418" i="1"/>
  <c r="AF415" i="1"/>
  <c r="AE414" i="1"/>
  <c r="AB159" i="1"/>
  <c r="AB349" i="1"/>
  <c r="AE409" i="1"/>
  <c r="BJ74" i="1"/>
  <c r="BI273" i="1"/>
  <c r="AE416" i="1"/>
  <c r="AG417" i="1"/>
  <c r="AE420" i="1"/>
  <c r="AE428" i="1"/>
  <c r="AE412" i="1"/>
  <c r="AF423" i="1"/>
  <c r="AE419" i="1"/>
  <c r="AS305" i="1"/>
  <c r="AS440" i="1"/>
  <c r="AE426" i="1"/>
  <c r="AE430" i="1"/>
  <c r="AF425" i="1"/>
  <c r="BC305" i="1"/>
  <c r="BC440" i="1"/>
  <c r="AE411" i="1"/>
  <c r="AF408" i="1"/>
  <c r="AF410" i="1"/>
  <c r="AF422" i="1"/>
  <c r="BI253" i="1"/>
  <c r="BJ54" i="1"/>
  <c r="AU356" i="1"/>
  <c r="AU166" i="1"/>
  <c r="BH242" i="1"/>
  <c r="BI43" i="1"/>
  <c r="BI259" i="1"/>
  <c r="BJ60" i="1"/>
  <c r="AV358" i="1"/>
  <c r="AV168" i="1"/>
  <c r="AV367" i="1" s="1"/>
  <c r="AD245" i="1"/>
  <c r="AE46" i="1"/>
  <c r="AA356" i="1"/>
  <c r="AA166" i="1"/>
  <c r="BE362" i="1"/>
  <c r="BE172" i="1"/>
  <c r="BE371" i="1" s="1"/>
  <c r="AV344" i="1"/>
  <c r="AV154" i="1"/>
  <c r="BJ244" i="1"/>
  <c r="BK45" i="1"/>
  <c r="BI291" i="1"/>
  <c r="BJ92" i="1"/>
  <c r="BI292" i="1"/>
  <c r="BJ93" i="1"/>
  <c r="BF352" i="1"/>
  <c r="BG153" i="1"/>
  <c r="AT365" i="1"/>
  <c r="AT175" i="1"/>
  <c r="AT374" i="1" s="1"/>
  <c r="AD252" i="1"/>
  <c r="AE53" i="1"/>
  <c r="BI275" i="1"/>
  <c r="BJ76" i="1"/>
  <c r="AC267" i="1"/>
  <c r="AD68" i="1"/>
  <c r="BE373" i="1"/>
  <c r="BF174" i="1"/>
  <c r="AE256" i="1"/>
  <c r="AF57" i="1"/>
  <c r="AL347" i="1"/>
  <c r="AL157" i="1"/>
  <c r="BE365" i="1"/>
  <c r="BF166" i="1"/>
  <c r="BI279" i="1"/>
  <c r="BJ80" i="1"/>
  <c r="AK359" i="1"/>
  <c r="AK169" i="1"/>
  <c r="AK368" i="1" s="1"/>
  <c r="BK283" i="1"/>
  <c r="BL84" i="1"/>
  <c r="BI286" i="1"/>
  <c r="BJ87" i="1"/>
  <c r="AL352" i="1"/>
  <c r="AL162" i="1"/>
  <c r="BJ323" i="1"/>
  <c r="BK124" i="1"/>
  <c r="BD370" i="1"/>
  <c r="BE171" i="1"/>
  <c r="BH334" i="1"/>
  <c r="BI135" i="1"/>
  <c r="BD368" i="1"/>
  <c r="BE169" i="1"/>
  <c r="BE351" i="1"/>
  <c r="BE161" i="1"/>
  <c r="AB342" i="1"/>
  <c r="AB152" i="1"/>
  <c r="BJ260" i="1"/>
  <c r="BK61" i="1"/>
  <c r="AA353" i="1"/>
  <c r="AA163" i="1"/>
  <c r="AB363" i="1"/>
  <c r="AB173" i="1"/>
  <c r="AB372" i="1" s="1"/>
  <c r="AN241" i="1"/>
  <c r="AO42" i="1"/>
  <c r="AK363" i="1"/>
  <c r="AK173" i="1"/>
  <c r="AK372" i="1" s="1"/>
  <c r="BG341" i="1"/>
  <c r="BH142" i="1"/>
  <c r="AK361" i="1"/>
  <c r="AK171" i="1"/>
  <c r="AK370" i="1" s="1"/>
  <c r="AB344" i="1"/>
  <c r="AB154" i="1"/>
  <c r="BI263" i="1"/>
  <c r="BJ64" i="1"/>
  <c r="BF349" i="1"/>
  <c r="BG150" i="1"/>
  <c r="BI299" i="1"/>
  <c r="BJ100" i="1"/>
  <c r="BJ434" i="1" s="1"/>
  <c r="BD374" i="1"/>
  <c r="BE175" i="1"/>
  <c r="AU363" i="1"/>
  <c r="AU173" i="1"/>
  <c r="AU372" i="1" s="1"/>
  <c r="BF363" i="1"/>
  <c r="BG164" i="1"/>
  <c r="AP317" i="1"/>
  <c r="AQ118" i="1"/>
  <c r="BJ282" i="1"/>
  <c r="BK83" i="1"/>
  <c r="AT304" i="1"/>
  <c r="AT106" i="1"/>
  <c r="BH324" i="1"/>
  <c r="BI125" i="1"/>
  <c r="BH134" i="1"/>
  <c r="AJ365" i="1"/>
  <c r="AJ175" i="1"/>
  <c r="AJ374" i="1" s="1"/>
  <c r="BF356" i="1"/>
  <c r="BG157" i="1"/>
  <c r="AV352" i="1"/>
  <c r="AV162" i="1"/>
  <c r="AK304" i="1"/>
  <c r="AK106" i="1"/>
  <c r="BG354" i="1"/>
  <c r="BH155" i="1"/>
  <c r="AA351" i="1"/>
  <c r="AA161" i="1"/>
  <c r="AT362" i="1"/>
  <c r="AT172" i="1"/>
  <c r="AT371" i="1" s="1"/>
  <c r="BH332" i="1"/>
  <c r="BI133" i="1"/>
  <c r="BJ327" i="1"/>
  <c r="BK128" i="1"/>
  <c r="Z362" i="1"/>
  <c r="Z172" i="1"/>
  <c r="Z371" i="1" s="1"/>
  <c r="AT360" i="1"/>
  <c r="AT170" i="1"/>
  <c r="AT369" i="1" s="1"/>
  <c r="BH331" i="1"/>
  <c r="BI132" i="1"/>
  <c r="BD367" i="1"/>
  <c r="BE168" i="1"/>
  <c r="BI272" i="1"/>
  <c r="BJ73" i="1"/>
  <c r="BI257" i="1"/>
  <c r="BJ58" i="1"/>
  <c r="BF364" i="1"/>
  <c r="BG165" i="1"/>
  <c r="AL354" i="1"/>
  <c r="AL164" i="1"/>
  <c r="BI261" i="1"/>
  <c r="BJ62" i="1"/>
  <c r="BH336" i="1"/>
  <c r="BI137" i="1"/>
  <c r="AU303" i="1"/>
  <c r="AU105" i="1"/>
  <c r="AU439" i="1" s="1"/>
  <c r="AV104" i="1"/>
  <c r="AV438" i="1" s="1"/>
  <c r="BI300" i="1"/>
  <c r="BJ101" i="1"/>
  <c r="BJ435" i="1" s="1"/>
  <c r="BF342" i="1"/>
  <c r="BF152" i="1"/>
  <c r="AB352" i="1"/>
  <c r="AB162" i="1"/>
  <c r="AL344" i="1"/>
  <c r="AL154" i="1"/>
  <c r="BI268" i="1"/>
  <c r="BJ69" i="1"/>
  <c r="AN242" i="1"/>
  <c r="AO43" i="1"/>
  <c r="BH346" i="1"/>
  <c r="BI147" i="1"/>
  <c r="AL303" i="1"/>
  <c r="AL105" i="1"/>
  <c r="AL439" i="1" s="1"/>
  <c r="BJ262" i="1"/>
  <c r="BK63" i="1"/>
  <c r="BH338" i="1"/>
  <c r="BI139" i="1"/>
  <c r="BJ284" i="1"/>
  <c r="BK85" i="1"/>
  <c r="AK351" i="1"/>
  <c r="AK161" i="1"/>
  <c r="AB350" i="1"/>
  <c r="AB160" i="1"/>
  <c r="BI278" i="1"/>
  <c r="BJ79" i="1"/>
  <c r="BI254" i="1"/>
  <c r="BJ55" i="1"/>
  <c r="AA359" i="1"/>
  <c r="AA169" i="1"/>
  <c r="AA368" i="1" s="1"/>
  <c r="BH335" i="1"/>
  <c r="BH145" i="1"/>
  <c r="BJ328" i="1"/>
  <c r="BK129" i="1"/>
  <c r="BD360" i="1"/>
  <c r="BD170" i="1"/>
  <c r="BD369" i="1" s="1"/>
  <c r="Z365" i="1"/>
  <c r="Z175" i="1"/>
  <c r="Z374" i="1" s="1"/>
  <c r="AU351" i="1"/>
  <c r="AU161" i="1"/>
  <c r="BE361" i="1"/>
  <c r="BF162" i="1"/>
  <c r="AA361" i="1"/>
  <c r="AA171" i="1"/>
  <c r="AA370" i="1" s="1"/>
  <c r="AK353" i="1"/>
  <c r="AK163" i="1"/>
  <c r="BJ302" i="1"/>
  <c r="BK103" i="1"/>
  <c r="BK437" i="1" s="1"/>
  <c r="BI322" i="1"/>
  <c r="BJ123" i="1"/>
  <c r="BJ247" i="1"/>
  <c r="BK48" i="1"/>
  <c r="BI297" i="1"/>
  <c r="BJ98" i="1"/>
  <c r="BJ432" i="1" s="1"/>
  <c r="BI285" i="1"/>
  <c r="BJ86" i="1"/>
  <c r="BF350" i="1"/>
  <c r="BG151" i="1"/>
  <c r="BJ249" i="1"/>
  <c r="BK50" i="1"/>
  <c r="AU361" i="1"/>
  <c r="AU171" i="1"/>
  <c r="AU370" i="1" s="1"/>
  <c r="Z360" i="1"/>
  <c r="Z170" i="1"/>
  <c r="Z369" i="1" s="1"/>
  <c r="BE358" i="1"/>
  <c r="BF159" i="1"/>
  <c r="BJ258" i="1"/>
  <c r="BK59" i="1"/>
  <c r="BH264" i="1"/>
  <c r="BI65" i="1"/>
  <c r="BI255" i="1"/>
  <c r="BJ56" i="1"/>
  <c r="BI294" i="1"/>
  <c r="BJ95" i="1"/>
  <c r="AV350" i="1"/>
  <c r="AV160" i="1"/>
  <c r="BI326" i="1"/>
  <c r="BJ127" i="1"/>
  <c r="BI136" i="1"/>
  <c r="BE359" i="1"/>
  <c r="BF160" i="1"/>
  <c r="BJ277" i="1"/>
  <c r="BK78" i="1"/>
  <c r="AV347" i="1"/>
  <c r="AV157" i="1"/>
  <c r="BG347" i="1"/>
  <c r="BH148" i="1"/>
  <c r="BI289" i="1"/>
  <c r="BJ90" i="1"/>
  <c r="AJ362" i="1"/>
  <c r="AJ172" i="1"/>
  <c r="AJ371" i="1" s="1"/>
  <c r="BJ280" i="1"/>
  <c r="BK81" i="1"/>
  <c r="AE251" i="1"/>
  <c r="AF52" i="1"/>
  <c r="AV342" i="1"/>
  <c r="AV152" i="1"/>
  <c r="BH241" i="1"/>
  <c r="BI42" i="1"/>
  <c r="AU359" i="1"/>
  <c r="AU169" i="1"/>
  <c r="AU368" i="1" s="1"/>
  <c r="AE250" i="1"/>
  <c r="AF51" i="1"/>
  <c r="BE303" i="1"/>
  <c r="BE105" i="1"/>
  <c r="BE439" i="1" s="1"/>
  <c r="BF104" i="1"/>
  <c r="BF438" i="1" s="1"/>
  <c r="AL350" i="1"/>
  <c r="AL160" i="1"/>
  <c r="AJ360" i="1"/>
  <c r="AJ170" i="1"/>
  <c r="AJ369" i="1" s="1"/>
  <c r="BG340" i="1"/>
  <c r="BH141" i="1"/>
  <c r="BI269" i="1"/>
  <c r="BJ70" i="1"/>
  <c r="BJ325" i="1"/>
  <c r="BK126" i="1"/>
  <c r="BJ293" i="1"/>
  <c r="BK94" i="1"/>
  <c r="AN243" i="1"/>
  <c r="AO44" i="1"/>
  <c r="BG355" i="1"/>
  <c r="BH156" i="1"/>
  <c r="BH345" i="1"/>
  <c r="BI146" i="1"/>
  <c r="BG333" i="1"/>
  <c r="BG143" i="1"/>
  <c r="BJ270" i="1"/>
  <c r="BK71" i="1"/>
  <c r="BI287" i="1"/>
  <c r="BJ88" i="1"/>
  <c r="BI243" i="1"/>
  <c r="BJ44" i="1"/>
  <c r="BG344" i="1"/>
  <c r="BG154" i="1"/>
  <c r="AV354" i="1"/>
  <c r="AV164" i="1"/>
  <c r="BI274" i="1"/>
  <c r="BJ75" i="1"/>
  <c r="BF353" i="1"/>
  <c r="BF163" i="1"/>
  <c r="BJ295" i="1"/>
  <c r="BK96" i="1"/>
  <c r="AL342" i="1"/>
  <c r="AL152" i="1"/>
  <c r="BJ296" i="1"/>
  <c r="BK97" i="1"/>
  <c r="BK431" i="1" s="1"/>
  <c r="AD248" i="1"/>
  <c r="AE49" i="1"/>
  <c r="BI329" i="1"/>
  <c r="BJ130" i="1"/>
  <c r="BD304" i="1"/>
  <c r="BD106" i="1"/>
  <c r="BH337" i="1"/>
  <c r="BI138" i="1"/>
  <c r="AB347" i="1"/>
  <c r="AB157" i="1"/>
  <c r="BJ290" i="1"/>
  <c r="BK91" i="1"/>
  <c r="AU353" i="1"/>
  <c r="AU163" i="1"/>
  <c r="AK356" i="1"/>
  <c r="AK166" i="1"/>
  <c r="BI281" i="1"/>
  <c r="BJ82" i="1"/>
  <c r="BG343" i="1"/>
  <c r="BH144" i="1"/>
  <c r="BE372" i="1"/>
  <c r="BF173" i="1"/>
  <c r="BI276" i="1"/>
  <c r="BJ77" i="1"/>
  <c r="BH313" i="1"/>
  <c r="BI114" i="1"/>
  <c r="BH317" i="1"/>
  <c r="BI118" i="1"/>
  <c r="BJ246" i="1"/>
  <c r="BK47" i="1"/>
  <c r="BJ288" i="1"/>
  <c r="BK89" i="1"/>
  <c r="BD305" i="1" l="1"/>
  <c r="BD440" i="1"/>
  <c r="AG423" i="1"/>
  <c r="AH417" i="1"/>
  <c r="AF414" i="1"/>
  <c r="AH413" i="1"/>
  <c r="AF411" i="1"/>
  <c r="AG425" i="1"/>
  <c r="BJ273" i="1"/>
  <c r="BK74" i="1"/>
  <c r="BJ433" i="1"/>
  <c r="BJ298" i="1"/>
  <c r="BK99" i="1"/>
  <c r="AH429" i="1"/>
  <c r="AG408" i="1"/>
  <c r="AG421" i="1"/>
  <c r="AT305" i="1"/>
  <c r="AT440" i="1"/>
  <c r="AF412" i="1"/>
  <c r="AG415" i="1"/>
  <c r="AG422" i="1"/>
  <c r="AF430" i="1"/>
  <c r="AF407" i="1"/>
  <c r="AF428" i="1"/>
  <c r="AF409" i="1"/>
  <c r="AK305" i="1"/>
  <c r="AK440" i="1"/>
  <c r="AG410" i="1"/>
  <c r="AF426" i="1"/>
  <c r="AF418" i="1"/>
  <c r="AG427" i="1"/>
  <c r="AH424" i="1"/>
  <c r="AF419" i="1"/>
  <c r="AF420" i="1"/>
  <c r="AF416" i="1"/>
  <c r="AB358" i="1"/>
  <c r="AB168" i="1"/>
  <c r="AB367" i="1" s="1"/>
  <c r="BJ253" i="1"/>
  <c r="BK54" i="1"/>
  <c r="AK365" i="1"/>
  <c r="AK175" i="1"/>
  <c r="AK374" i="1" s="1"/>
  <c r="BJ269" i="1"/>
  <c r="BK70" i="1"/>
  <c r="BJ294" i="1"/>
  <c r="BK95" i="1"/>
  <c r="AB361" i="1"/>
  <c r="AB171" i="1"/>
  <c r="AB370" i="1" s="1"/>
  <c r="AO241" i="1"/>
  <c r="AP42" i="1"/>
  <c r="BE370" i="1"/>
  <c r="BF171" i="1"/>
  <c r="BF373" i="1"/>
  <c r="BG174" i="1"/>
  <c r="AE245" i="1"/>
  <c r="AF46" i="1"/>
  <c r="AV351" i="1"/>
  <c r="AV161" i="1"/>
  <c r="BI313" i="1"/>
  <c r="BJ114" i="1"/>
  <c r="BJ281" i="1"/>
  <c r="BK82" i="1"/>
  <c r="AB356" i="1"/>
  <c r="AB166" i="1"/>
  <c r="AE248" i="1"/>
  <c r="AF49" i="1"/>
  <c r="BF362" i="1"/>
  <c r="BF172" i="1"/>
  <c r="BF371" i="1" s="1"/>
  <c r="BJ243" i="1"/>
  <c r="BK44" i="1"/>
  <c r="BI345" i="1"/>
  <c r="BJ146" i="1"/>
  <c r="BK325" i="1"/>
  <c r="BL126" i="1"/>
  <c r="AL359" i="1"/>
  <c r="AL169" i="1"/>
  <c r="AL368" i="1" s="1"/>
  <c r="AV359" i="1"/>
  <c r="AV169" i="1"/>
  <c r="AV368" i="1" s="1"/>
  <c r="BK258" i="1"/>
  <c r="BL59" i="1"/>
  <c r="BK249" i="1"/>
  <c r="BL50" i="1"/>
  <c r="BK247" i="1"/>
  <c r="BL48" i="1"/>
  <c r="BJ254" i="1"/>
  <c r="BK55" i="1"/>
  <c r="BK284" i="1"/>
  <c r="BL85" i="1"/>
  <c r="AL304" i="1"/>
  <c r="AL106" i="1"/>
  <c r="AL353" i="1"/>
  <c r="AL163" i="1"/>
  <c r="AV303" i="1"/>
  <c r="AV105" i="1"/>
  <c r="AV439" i="1" s="1"/>
  <c r="AL363" i="1"/>
  <c r="AL173" i="1"/>
  <c r="AL372" i="1" s="1"/>
  <c r="BE367" i="1"/>
  <c r="BF168" i="1"/>
  <c r="BK327" i="1"/>
  <c r="BL128" i="1"/>
  <c r="BH354" i="1"/>
  <c r="BI155" i="1"/>
  <c r="BJ263" i="1"/>
  <c r="BK64" i="1"/>
  <c r="BK260" i="1"/>
  <c r="BL61" i="1"/>
  <c r="BI334" i="1"/>
  <c r="BJ135" i="1"/>
  <c r="BJ286" i="1"/>
  <c r="BK87" i="1"/>
  <c r="BF365" i="1"/>
  <c r="BG166" i="1"/>
  <c r="AF256" i="1"/>
  <c r="AG57" i="1"/>
  <c r="AE252" i="1"/>
  <c r="AF53" i="1"/>
  <c r="BJ291" i="1"/>
  <c r="BK92" i="1"/>
  <c r="AA365" i="1"/>
  <c r="AA175" i="1"/>
  <c r="AA374" i="1" s="1"/>
  <c r="BI242" i="1"/>
  <c r="BJ43" i="1"/>
  <c r="BI337" i="1"/>
  <c r="BJ138" i="1"/>
  <c r="BF358" i="1"/>
  <c r="BG159" i="1"/>
  <c r="BE374" i="1"/>
  <c r="BF175" i="1"/>
  <c r="BL283" i="1"/>
  <c r="BM84" i="1"/>
  <c r="BK244" i="1"/>
  <c r="BL45" i="1"/>
  <c r="BI241" i="1"/>
  <c r="BJ42" i="1"/>
  <c r="BK277" i="1"/>
  <c r="BL78" i="1"/>
  <c r="AU304" i="1"/>
  <c r="AU106" i="1"/>
  <c r="BK282" i="1"/>
  <c r="BL83" i="1"/>
  <c r="BH355" i="1"/>
  <c r="BI156" i="1"/>
  <c r="BG350" i="1"/>
  <c r="BH151" i="1"/>
  <c r="BG364" i="1"/>
  <c r="BH165" i="1"/>
  <c r="BF359" i="1"/>
  <c r="BG160" i="1"/>
  <c r="BI336" i="1"/>
  <c r="BJ137" i="1"/>
  <c r="AL356" i="1"/>
  <c r="AL166" i="1"/>
  <c r="BK246" i="1"/>
  <c r="BL47" i="1"/>
  <c r="BF372" i="1"/>
  <c r="BG173" i="1"/>
  <c r="AU362" i="1"/>
  <c r="AU172" i="1"/>
  <c r="AU371" i="1" s="1"/>
  <c r="AL351" i="1"/>
  <c r="AL161" i="1"/>
  <c r="AV363" i="1"/>
  <c r="AV173" i="1"/>
  <c r="AV372" i="1" s="1"/>
  <c r="BK270" i="1"/>
  <c r="BL71" i="1"/>
  <c r="AO243" i="1"/>
  <c r="AP44" i="1"/>
  <c r="BH340" i="1"/>
  <c r="BI141" i="1"/>
  <c r="BJ255" i="1"/>
  <c r="BK56" i="1"/>
  <c r="BJ285" i="1"/>
  <c r="BK86" i="1"/>
  <c r="BK302" i="1"/>
  <c r="BL103" i="1"/>
  <c r="BL437" i="1" s="1"/>
  <c r="AU360" i="1"/>
  <c r="AU170" i="1"/>
  <c r="AU369" i="1" s="1"/>
  <c r="BH344" i="1"/>
  <c r="BH154" i="1"/>
  <c r="AB359" i="1"/>
  <c r="AB169" i="1"/>
  <c r="AB368" i="1" s="1"/>
  <c r="BK262" i="1"/>
  <c r="BL63" i="1"/>
  <c r="AO242" i="1"/>
  <c r="AP43" i="1"/>
  <c r="BF351" i="1"/>
  <c r="BF161" i="1"/>
  <c r="BJ257" i="1"/>
  <c r="BK58" i="1"/>
  <c r="AV361" i="1"/>
  <c r="AV171" i="1"/>
  <c r="AV370" i="1" s="1"/>
  <c r="BH333" i="1"/>
  <c r="BH143" i="1"/>
  <c r="BJ299" i="1"/>
  <c r="BK100" i="1"/>
  <c r="BK434" i="1" s="1"/>
  <c r="BE360" i="1"/>
  <c r="BE170" i="1"/>
  <c r="BE369" i="1" s="1"/>
  <c r="BK323" i="1"/>
  <c r="BL124" i="1"/>
  <c r="AD267" i="1"/>
  <c r="AE68" i="1"/>
  <c r="BG352" i="1"/>
  <c r="BH153" i="1"/>
  <c r="AV353" i="1"/>
  <c r="AV163" i="1"/>
  <c r="BJ276" i="1"/>
  <c r="BK77" i="1"/>
  <c r="BJ287" i="1"/>
  <c r="BK88" i="1"/>
  <c r="BF361" i="1"/>
  <c r="BG162" i="1"/>
  <c r="BJ278" i="1"/>
  <c r="BK79" i="1"/>
  <c r="AU365" i="1"/>
  <c r="AU175" i="1"/>
  <c r="AU374" i="1" s="1"/>
  <c r="BE304" i="1"/>
  <c r="BE106" i="1"/>
  <c r="AF250" i="1"/>
  <c r="AG51" i="1"/>
  <c r="AF251" i="1"/>
  <c r="AG52" i="1"/>
  <c r="BH347" i="1"/>
  <c r="BI148" i="1"/>
  <c r="BI335" i="1"/>
  <c r="BI145" i="1"/>
  <c r="BJ261" i="1"/>
  <c r="BK62" i="1"/>
  <c r="BI324" i="1"/>
  <c r="BJ125" i="1"/>
  <c r="BI134" i="1"/>
  <c r="BG363" i="1"/>
  <c r="BH164" i="1"/>
  <c r="BJ274" i="1"/>
  <c r="BK75" i="1"/>
  <c r="BJ322" i="1"/>
  <c r="BK123" i="1"/>
  <c r="BI338" i="1"/>
  <c r="BJ139" i="1"/>
  <c r="BI332" i="1"/>
  <c r="BJ133" i="1"/>
  <c r="AB351" i="1"/>
  <c r="AB161" i="1"/>
  <c r="BJ289" i="1"/>
  <c r="BK90" i="1"/>
  <c r="BI317" i="1"/>
  <c r="BJ118" i="1"/>
  <c r="BH343" i="1"/>
  <c r="BI144" i="1"/>
  <c r="BK290" i="1"/>
  <c r="BL91" i="1"/>
  <c r="BJ329" i="1"/>
  <c r="BK130" i="1"/>
  <c r="BK295" i="1"/>
  <c r="BL96" i="1"/>
  <c r="BG353" i="1"/>
  <c r="BG163" i="1"/>
  <c r="BG342" i="1"/>
  <c r="BG152" i="1"/>
  <c r="BK293" i="1"/>
  <c r="BL94" i="1"/>
  <c r="BJ326" i="1"/>
  <c r="BJ136" i="1"/>
  <c r="BK127" i="1"/>
  <c r="BI264" i="1"/>
  <c r="BJ65" i="1"/>
  <c r="BJ297" i="1"/>
  <c r="BK98" i="1"/>
  <c r="BK432" i="1" s="1"/>
  <c r="AK362" i="1"/>
  <c r="AK172" i="1"/>
  <c r="AK371" i="1" s="1"/>
  <c r="AK360" i="1"/>
  <c r="AK170" i="1"/>
  <c r="AK369" i="1" s="1"/>
  <c r="BJ268" i="1"/>
  <c r="BK69" i="1"/>
  <c r="BJ300" i="1"/>
  <c r="BK101" i="1"/>
  <c r="BK435" i="1" s="1"/>
  <c r="BJ272" i="1"/>
  <c r="BK73" i="1"/>
  <c r="AA360" i="1"/>
  <c r="AA170" i="1"/>
  <c r="AA369" i="1" s="1"/>
  <c r="BG356" i="1"/>
  <c r="BH157" i="1"/>
  <c r="BG349" i="1"/>
  <c r="BH150" i="1"/>
  <c r="BH341" i="1"/>
  <c r="BI142" i="1"/>
  <c r="AA362" i="1"/>
  <c r="AA172" i="1"/>
  <c r="AA371" i="1" s="1"/>
  <c r="BE368" i="1"/>
  <c r="BF169" i="1"/>
  <c r="AL361" i="1"/>
  <c r="AL171" i="1"/>
  <c r="AL370" i="1" s="1"/>
  <c r="BJ279" i="1"/>
  <c r="BK80" i="1"/>
  <c r="BJ275" i="1"/>
  <c r="BK76" i="1"/>
  <c r="BJ292" i="1"/>
  <c r="BK93" i="1"/>
  <c r="BJ259" i="1"/>
  <c r="BK60" i="1"/>
  <c r="BK288" i="1"/>
  <c r="BL89" i="1"/>
  <c r="BK296" i="1"/>
  <c r="BL97" i="1"/>
  <c r="BL431" i="1" s="1"/>
  <c r="BF303" i="1"/>
  <c r="BF105" i="1"/>
  <c r="BF439" i="1" s="1"/>
  <c r="BG104" i="1"/>
  <c r="BG438" i="1" s="1"/>
  <c r="BK328" i="1"/>
  <c r="BL129" i="1"/>
  <c r="BI346" i="1"/>
  <c r="BJ147" i="1"/>
  <c r="BI331" i="1"/>
  <c r="BJ132" i="1"/>
  <c r="AB353" i="1"/>
  <c r="AB163" i="1"/>
  <c r="AQ317" i="1"/>
  <c r="AR118" i="1"/>
  <c r="BK280" i="1"/>
  <c r="BL81" i="1"/>
  <c r="AV356" i="1"/>
  <c r="AV166" i="1"/>
  <c r="AL305" i="1" l="1"/>
  <c r="AL440" i="1"/>
  <c r="AG419" i="1"/>
  <c r="AG418" i="1"/>
  <c r="BK433" i="1"/>
  <c r="BK298" i="1"/>
  <c r="BL99" i="1"/>
  <c r="AG411" i="1"/>
  <c r="AI417" i="1"/>
  <c r="AG407" i="1"/>
  <c r="AH423" i="1"/>
  <c r="AG426" i="1"/>
  <c r="AI429" i="1"/>
  <c r="AG430" i="1"/>
  <c r="AH421" i="1"/>
  <c r="BK273" i="1"/>
  <c r="BL74" i="1"/>
  <c r="AI413" i="1"/>
  <c r="AG412" i="1"/>
  <c r="AG416" i="1"/>
  <c r="AI424" i="1"/>
  <c r="AH410" i="1"/>
  <c r="AG409" i="1"/>
  <c r="AH415" i="1"/>
  <c r="BE305" i="1"/>
  <c r="BE440" i="1"/>
  <c r="AH422" i="1"/>
  <c r="AH408" i="1"/>
  <c r="AU305" i="1"/>
  <c r="AU440" i="1"/>
  <c r="AG420" i="1"/>
  <c r="AH427" i="1"/>
  <c r="AG428" i="1"/>
  <c r="AH425" i="1"/>
  <c r="AG414" i="1"/>
  <c r="BK253" i="1"/>
  <c r="BL54" i="1"/>
  <c r="BJ317" i="1"/>
  <c r="BK118" i="1"/>
  <c r="BI344" i="1"/>
  <c r="BI154" i="1"/>
  <c r="BK299" i="1"/>
  <c r="BL100" i="1"/>
  <c r="BL434" i="1" s="1"/>
  <c r="BH353" i="1"/>
  <c r="BH163" i="1"/>
  <c r="BK255" i="1"/>
  <c r="BL56" i="1"/>
  <c r="BL246" i="1"/>
  <c r="BM47" i="1"/>
  <c r="AF252" i="1"/>
  <c r="AG53" i="1"/>
  <c r="BJ334" i="1"/>
  <c r="BK135" i="1"/>
  <c r="BI354" i="1"/>
  <c r="BJ155" i="1"/>
  <c r="AV304" i="1"/>
  <c r="AV106" i="1"/>
  <c r="BK254" i="1"/>
  <c r="BL55" i="1"/>
  <c r="BK243" i="1"/>
  <c r="BL44" i="1"/>
  <c r="BK281" i="1"/>
  <c r="BL82" i="1"/>
  <c r="BG373" i="1"/>
  <c r="BH174" i="1"/>
  <c r="BK294" i="1"/>
  <c r="BL95" i="1"/>
  <c r="BK259" i="1"/>
  <c r="BL60" i="1"/>
  <c r="BH349" i="1"/>
  <c r="BI150" i="1"/>
  <c r="BK300" i="1"/>
  <c r="BL101" i="1"/>
  <c r="BL435" i="1" s="1"/>
  <c r="BJ338" i="1"/>
  <c r="BK139" i="1"/>
  <c r="BH363" i="1"/>
  <c r="BI164" i="1"/>
  <c r="BL295" i="1"/>
  <c r="BM96" i="1"/>
  <c r="BH352" i="1"/>
  <c r="BI153" i="1"/>
  <c r="BL244" i="1"/>
  <c r="BM45" i="1"/>
  <c r="AB362" i="1"/>
  <c r="AB172" i="1"/>
  <c r="AB371" i="1" s="1"/>
  <c r="BK329" i="1"/>
  <c r="BL130" i="1"/>
  <c r="BI347" i="1"/>
  <c r="BJ148" i="1"/>
  <c r="AP242" i="1"/>
  <c r="AQ43" i="1"/>
  <c r="BI340" i="1"/>
  <c r="BJ141" i="1"/>
  <c r="BM283" i="1"/>
  <c r="BN84" i="1"/>
  <c r="BL260" i="1"/>
  <c r="BM61" i="1"/>
  <c r="BF370" i="1"/>
  <c r="BG171" i="1"/>
  <c r="BF304" i="1"/>
  <c r="BF106" i="1"/>
  <c r="BK292" i="1"/>
  <c r="BL93" i="1"/>
  <c r="BF368" i="1"/>
  <c r="BG169" i="1"/>
  <c r="BH356" i="1"/>
  <c r="BI157" i="1"/>
  <c r="BK268" i="1"/>
  <c r="BL69" i="1"/>
  <c r="BK297" i="1"/>
  <c r="BL98" i="1"/>
  <c r="BL432" i="1" s="1"/>
  <c r="BK322" i="1"/>
  <c r="BL123" i="1"/>
  <c r="BI333" i="1"/>
  <c r="BI143" i="1"/>
  <c r="BL282" i="1"/>
  <c r="BM83" i="1"/>
  <c r="BL293" i="1"/>
  <c r="BM94" i="1"/>
  <c r="BK287" i="1"/>
  <c r="BL88" i="1"/>
  <c r="BH350" i="1"/>
  <c r="BI151" i="1"/>
  <c r="AG256" i="1"/>
  <c r="AH57" i="1"/>
  <c r="BL327" i="1"/>
  <c r="BM128" i="1"/>
  <c r="BL247" i="1"/>
  <c r="BM48" i="1"/>
  <c r="BJ313" i="1"/>
  <c r="BK114" i="1"/>
  <c r="BG351" i="1"/>
  <c r="BG161" i="1"/>
  <c r="BJ324" i="1"/>
  <c r="BJ134" i="1"/>
  <c r="BK125" i="1"/>
  <c r="AG251" i="1"/>
  <c r="AH52" i="1"/>
  <c r="BK276" i="1"/>
  <c r="BL77" i="1"/>
  <c r="BL323" i="1"/>
  <c r="BM124" i="1"/>
  <c r="BL262" i="1"/>
  <c r="BM63" i="1"/>
  <c r="BL302" i="1"/>
  <c r="BM103" i="1"/>
  <c r="BM437" i="1" s="1"/>
  <c r="AP243" i="1"/>
  <c r="AQ44" i="1"/>
  <c r="BJ336" i="1"/>
  <c r="BK137" i="1"/>
  <c r="BI355" i="1"/>
  <c r="BJ156" i="1"/>
  <c r="BL277" i="1"/>
  <c r="BM78" i="1"/>
  <c r="BF374" i="1"/>
  <c r="BG175" i="1"/>
  <c r="BG365" i="1"/>
  <c r="BH166" i="1"/>
  <c r="BK263" i="1"/>
  <c r="BL64" i="1"/>
  <c r="BF367" i="1"/>
  <c r="BG168" i="1"/>
  <c r="BL249" i="1"/>
  <c r="BM50" i="1"/>
  <c r="BL325" i="1"/>
  <c r="BM126" i="1"/>
  <c r="AF248" i="1"/>
  <c r="AG49" i="1"/>
  <c r="AV360" i="1"/>
  <c r="AV170" i="1"/>
  <c r="AV369" i="1" s="1"/>
  <c r="AP241" i="1"/>
  <c r="AQ42" i="1"/>
  <c r="BG303" i="1"/>
  <c r="BG105" i="1"/>
  <c r="BG439" i="1" s="1"/>
  <c r="BH104" i="1"/>
  <c r="BH438" i="1" s="1"/>
  <c r="BK289" i="1"/>
  <c r="BL90" i="1"/>
  <c r="BJ331" i="1"/>
  <c r="BK132" i="1"/>
  <c r="BL280" i="1"/>
  <c r="BM81" i="1"/>
  <c r="AB360" i="1"/>
  <c r="AB170" i="1"/>
  <c r="AB369" i="1" s="1"/>
  <c r="BL328" i="1"/>
  <c r="BM129" i="1"/>
  <c r="BJ335" i="1"/>
  <c r="BJ145" i="1"/>
  <c r="BG361" i="1"/>
  <c r="BH162" i="1"/>
  <c r="BJ337" i="1"/>
  <c r="BK138" i="1"/>
  <c r="BH342" i="1"/>
  <c r="BH152" i="1"/>
  <c r="AL365" i="1"/>
  <c r="AL175" i="1"/>
  <c r="AL374" i="1" s="1"/>
  <c r="BJ242" i="1"/>
  <c r="BK43" i="1"/>
  <c r="AL362" i="1"/>
  <c r="AL172" i="1"/>
  <c r="AL371" i="1" s="1"/>
  <c r="BL290" i="1"/>
  <c r="BM91" i="1"/>
  <c r="BL296" i="1"/>
  <c r="BM97" i="1"/>
  <c r="BM431" i="1" s="1"/>
  <c r="BK275" i="1"/>
  <c r="BL76" i="1"/>
  <c r="BJ264" i="1"/>
  <c r="BK65" i="1"/>
  <c r="BK274" i="1"/>
  <c r="BL75" i="1"/>
  <c r="BJ346" i="1"/>
  <c r="BK147" i="1"/>
  <c r="BG362" i="1"/>
  <c r="BG172" i="1"/>
  <c r="BG371" i="1" s="1"/>
  <c r="BI343" i="1"/>
  <c r="BJ144" i="1"/>
  <c r="BK261" i="1"/>
  <c r="BL62" i="1"/>
  <c r="AG250" i="1"/>
  <c r="AH51" i="1"/>
  <c r="BK278" i="1"/>
  <c r="BL79" i="1"/>
  <c r="AV362" i="1"/>
  <c r="AV172" i="1"/>
  <c r="AV371" i="1" s="1"/>
  <c r="BK257" i="1"/>
  <c r="BL58" i="1"/>
  <c r="BK285" i="1"/>
  <c r="BL86" i="1"/>
  <c r="BL270" i="1"/>
  <c r="BM71" i="1"/>
  <c r="BG372" i="1"/>
  <c r="BH173" i="1"/>
  <c r="BG359" i="1"/>
  <c r="BH160" i="1"/>
  <c r="BJ241" i="1"/>
  <c r="BK42" i="1"/>
  <c r="BG358" i="1"/>
  <c r="BH159" i="1"/>
  <c r="BK291" i="1"/>
  <c r="BL92" i="1"/>
  <c r="BK286" i="1"/>
  <c r="BL87" i="1"/>
  <c r="BL284" i="1"/>
  <c r="BM85" i="1"/>
  <c r="BL258" i="1"/>
  <c r="BM59" i="1"/>
  <c r="BJ345" i="1"/>
  <c r="BK146" i="1"/>
  <c r="AB365" i="1"/>
  <c r="AB175" i="1"/>
  <c r="AB374" i="1" s="1"/>
  <c r="AF245" i="1"/>
  <c r="AG46" i="1"/>
  <c r="BF360" i="1"/>
  <c r="BF170" i="1"/>
  <c r="BF369" i="1" s="1"/>
  <c r="BH364" i="1"/>
  <c r="BI165" i="1"/>
  <c r="AE267" i="1"/>
  <c r="AF68" i="1"/>
  <c r="AL360" i="1"/>
  <c r="AL170" i="1"/>
  <c r="AL369" i="1" s="1"/>
  <c r="BK269" i="1"/>
  <c r="BL70" i="1"/>
  <c r="AV365" i="1"/>
  <c r="AV175" i="1"/>
  <c r="AV374" i="1" s="1"/>
  <c r="AR317" i="1"/>
  <c r="AS118" i="1"/>
  <c r="BL288" i="1"/>
  <c r="BM89" i="1"/>
  <c r="BK279" i="1"/>
  <c r="BL80" i="1"/>
  <c r="BI341" i="1"/>
  <c r="BJ142" i="1"/>
  <c r="BK272" i="1"/>
  <c r="BL73" i="1"/>
  <c r="BK326" i="1"/>
  <c r="BL127" i="1"/>
  <c r="BK136" i="1"/>
  <c r="BJ332" i="1"/>
  <c r="BK133" i="1"/>
  <c r="AH409" i="1" l="1"/>
  <c r="AI421" i="1"/>
  <c r="AH426" i="1"/>
  <c r="AI427" i="1"/>
  <c r="AI408" i="1"/>
  <c r="AH412" i="1"/>
  <c r="AH418" i="1"/>
  <c r="AV305" i="1"/>
  <c r="AV440" i="1"/>
  <c r="AI410" i="1"/>
  <c r="AH430" i="1"/>
  <c r="AI423" i="1"/>
  <c r="AJ417" i="1"/>
  <c r="AH419" i="1"/>
  <c r="AH420" i="1"/>
  <c r="AI422" i="1"/>
  <c r="AH414" i="1"/>
  <c r="AJ424" i="1"/>
  <c r="AJ413" i="1"/>
  <c r="AH407" i="1"/>
  <c r="AH411" i="1"/>
  <c r="AI415" i="1"/>
  <c r="AH416" i="1"/>
  <c r="BL273" i="1"/>
  <c r="BM74" i="1"/>
  <c r="BL433" i="1"/>
  <c r="BM99" i="1"/>
  <c r="BL298" i="1"/>
  <c r="AH428" i="1"/>
  <c r="BF305" i="1"/>
  <c r="BF440" i="1"/>
  <c r="AI425" i="1"/>
  <c r="AJ429" i="1"/>
  <c r="BM54" i="1"/>
  <c r="BL253" i="1"/>
  <c r="BI364" i="1"/>
  <c r="BJ165" i="1"/>
  <c r="BM282" i="1"/>
  <c r="BN83" i="1"/>
  <c r="BL272" i="1"/>
  <c r="BM73" i="1"/>
  <c r="BK241" i="1"/>
  <c r="BL42" i="1"/>
  <c r="AH250" i="1"/>
  <c r="AI51" i="1"/>
  <c r="BK346" i="1"/>
  <c r="BL147" i="1"/>
  <c r="BL275" i="1"/>
  <c r="BM76" i="1"/>
  <c r="AG248" i="1"/>
  <c r="AH49" i="1"/>
  <c r="BL263" i="1"/>
  <c r="BM64" i="1"/>
  <c r="BJ355" i="1"/>
  <c r="BK156" i="1"/>
  <c r="BM262" i="1"/>
  <c r="BN63" i="1"/>
  <c r="BK324" i="1"/>
  <c r="BK134" i="1"/>
  <c r="BL125" i="1"/>
  <c r="BL243" i="1"/>
  <c r="BM44" i="1"/>
  <c r="BK334" i="1"/>
  <c r="BL135" i="1"/>
  <c r="BH362" i="1"/>
  <c r="BH172" i="1"/>
  <c r="BH371" i="1" s="1"/>
  <c r="BL257" i="1"/>
  <c r="BM58" i="1"/>
  <c r="BM280" i="1"/>
  <c r="BN81" i="1"/>
  <c r="BL299" i="1"/>
  <c r="BM100" i="1"/>
  <c r="BM434" i="1" s="1"/>
  <c r="BK332" i="1"/>
  <c r="BL133" i="1"/>
  <c r="BJ344" i="1"/>
  <c r="BJ154" i="1"/>
  <c r="BG360" i="1"/>
  <c r="BG170" i="1"/>
  <c r="BG369" i="1" s="1"/>
  <c r="BL292" i="1"/>
  <c r="BM93" i="1"/>
  <c r="BM295" i="1"/>
  <c r="BN96" i="1"/>
  <c r="AS317" i="1"/>
  <c r="AT118" i="1"/>
  <c r="AF267" i="1"/>
  <c r="AG68" i="1"/>
  <c r="BL285" i="1"/>
  <c r="BM86" i="1"/>
  <c r="BK242" i="1"/>
  <c r="BL43" i="1"/>
  <c r="BH361" i="1"/>
  <c r="BI162" i="1"/>
  <c r="BH303" i="1"/>
  <c r="BH105" i="1"/>
  <c r="BH439" i="1" s="1"/>
  <c r="BI104" i="1"/>
  <c r="BI438" i="1" s="1"/>
  <c r="BJ333" i="1"/>
  <c r="BJ143" i="1"/>
  <c r="BM327" i="1"/>
  <c r="BN128" i="1"/>
  <c r="BM293" i="1"/>
  <c r="BN94" i="1"/>
  <c r="BL322" i="1"/>
  <c r="BM123" i="1"/>
  <c r="BG368" i="1"/>
  <c r="BH169" i="1"/>
  <c r="BM260" i="1"/>
  <c r="BN61" i="1"/>
  <c r="BJ347" i="1"/>
  <c r="BK148" i="1"/>
  <c r="BI352" i="1"/>
  <c r="BJ153" i="1"/>
  <c r="BL300" i="1"/>
  <c r="BM101" i="1"/>
  <c r="BM435" i="1" s="1"/>
  <c r="BJ341" i="1"/>
  <c r="BK142" i="1"/>
  <c r="BL261" i="1"/>
  <c r="BM62" i="1"/>
  <c r="BH365" i="1"/>
  <c r="BI166" i="1"/>
  <c r="BL294" i="1"/>
  <c r="BM95" i="1"/>
  <c r="AH256" i="1"/>
  <c r="AI57" i="1"/>
  <c r="BL329" i="1"/>
  <c r="BM130" i="1"/>
  <c r="BI349" i="1"/>
  <c r="BJ150" i="1"/>
  <c r="BL269" i="1"/>
  <c r="BM70" i="1"/>
  <c r="BH372" i="1"/>
  <c r="BI173" i="1"/>
  <c r="BK264" i="1"/>
  <c r="BL65" i="1"/>
  <c r="BM290" i="1"/>
  <c r="BN91" i="1"/>
  <c r="BK331" i="1"/>
  <c r="BL132" i="1"/>
  <c r="AQ241" i="1"/>
  <c r="AR42" i="1"/>
  <c r="BM249" i="1"/>
  <c r="BN50" i="1"/>
  <c r="BG374" i="1"/>
  <c r="BH175" i="1"/>
  <c r="AQ243" i="1"/>
  <c r="AR44" i="1"/>
  <c r="BL276" i="1"/>
  <c r="BM77" i="1"/>
  <c r="BH373" i="1"/>
  <c r="BI174" i="1"/>
  <c r="BM246" i="1"/>
  <c r="BN47" i="1"/>
  <c r="BI353" i="1"/>
  <c r="BI163" i="1"/>
  <c r="BL286" i="1"/>
  <c r="BM87" i="1"/>
  <c r="BK336" i="1"/>
  <c r="BL137" i="1"/>
  <c r="BL297" i="1"/>
  <c r="BM98" i="1"/>
  <c r="BM432" i="1" s="1"/>
  <c r="BL291" i="1"/>
  <c r="BM92" i="1"/>
  <c r="BH351" i="1"/>
  <c r="BH161" i="1"/>
  <c r="BM328" i="1"/>
  <c r="BN129" i="1"/>
  <c r="BK313" i="1"/>
  <c r="BL114" i="1"/>
  <c r="BI350" i="1"/>
  <c r="BJ151" i="1"/>
  <c r="BL268" i="1"/>
  <c r="BM69" i="1"/>
  <c r="BJ340" i="1"/>
  <c r="BK141" i="1"/>
  <c r="BI363" i="1"/>
  <c r="BJ164" i="1"/>
  <c r="BL259" i="1"/>
  <c r="BM60" i="1"/>
  <c r="BH359" i="1"/>
  <c r="BI160" i="1"/>
  <c r="BM296" i="1"/>
  <c r="BN97" i="1"/>
  <c r="BN431" i="1" s="1"/>
  <c r="BG304" i="1"/>
  <c r="BG106" i="1"/>
  <c r="BM323" i="1"/>
  <c r="BN124" i="1"/>
  <c r="BL254" i="1"/>
  <c r="BM55" i="1"/>
  <c r="BL279" i="1"/>
  <c r="BM80" i="1"/>
  <c r="BL326" i="1"/>
  <c r="BL136" i="1"/>
  <c r="BM127" i="1"/>
  <c r="BM288" i="1"/>
  <c r="BN89" i="1"/>
  <c r="AG245" i="1"/>
  <c r="AH46" i="1"/>
  <c r="BM284" i="1"/>
  <c r="BN85" i="1"/>
  <c r="BH358" i="1"/>
  <c r="BI159" i="1"/>
  <c r="BM270" i="1"/>
  <c r="BN71" i="1"/>
  <c r="BL278" i="1"/>
  <c r="BM79" i="1"/>
  <c r="BG367" i="1"/>
  <c r="BH168" i="1"/>
  <c r="BM277" i="1"/>
  <c r="BN78" i="1"/>
  <c r="BM302" i="1"/>
  <c r="BN103" i="1"/>
  <c r="BN437" i="1" s="1"/>
  <c r="AH251" i="1"/>
  <c r="AI52" i="1"/>
  <c r="BL281" i="1"/>
  <c r="BM82" i="1"/>
  <c r="BJ354" i="1"/>
  <c r="BK155" i="1"/>
  <c r="BL255" i="1"/>
  <c r="BM56" i="1"/>
  <c r="BK317" i="1"/>
  <c r="BL118" i="1"/>
  <c r="BK345" i="1"/>
  <c r="BL146" i="1"/>
  <c r="BL274" i="1"/>
  <c r="BM75" i="1"/>
  <c r="BM325" i="1"/>
  <c r="BN126" i="1"/>
  <c r="AG252" i="1"/>
  <c r="AH53" i="1"/>
  <c r="BN283" i="1"/>
  <c r="BO84" i="1"/>
  <c r="BM258" i="1"/>
  <c r="BN59" i="1"/>
  <c r="BJ343" i="1"/>
  <c r="BK144" i="1"/>
  <c r="BK335" i="1"/>
  <c r="BK145" i="1"/>
  <c r="BK337" i="1"/>
  <c r="BL138" i="1"/>
  <c r="BL289" i="1"/>
  <c r="BM90" i="1"/>
  <c r="BM247" i="1"/>
  <c r="BN48" i="1"/>
  <c r="BL287" i="1"/>
  <c r="BM88" i="1"/>
  <c r="BI342" i="1"/>
  <c r="BI152" i="1"/>
  <c r="BI356" i="1"/>
  <c r="BJ157" i="1"/>
  <c r="BG370" i="1"/>
  <c r="BH171" i="1"/>
  <c r="AQ242" i="1"/>
  <c r="AR43" i="1"/>
  <c r="BM244" i="1"/>
  <c r="BN45" i="1"/>
  <c r="BK338" i="1"/>
  <c r="BL139" i="1"/>
  <c r="AI418" i="1" l="1"/>
  <c r="BN74" i="1"/>
  <c r="BM273" i="1"/>
  <c r="AJ422" i="1"/>
  <c r="AI430" i="1"/>
  <c r="AI419" i="1"/>
  <c r="AJ410" i="1"/>
  <c r="AI426" i="1"/>
  <c r="AI412" i="1"/>
  <c r="AI428" i="1"/>
  <c r="AK413" i="1"/>
  <c r="AI420" i="1"/>
  <c r="AJ408" i="1"/>
  <c r="AK429" i="1"/>
  <c r="AI416" i="1"/>
  <c r="AJ421" i="1"/>
  <c r="AJ415" i="1"/>
  <c r="AK424" i="1"/>
  <c r="AK417" i="1"/>
  <c r="AJ427" i="1"/>
  <c r="AI407" i="1"/>
  <c r="AI411" i="1"/>
  <c r="AJ423" i="1"/>
  <c r="AI409" i="1"/>
  <c r="BG305" i="1"/>
  <c r="BG440" i="1"/>
  <c r="AJ425" i="1"/>
  <c r="BM433" i="1"/>
  <c r="BM298" i="1"/>
  <c r="BN99" i="1"/>
  <c r="AI414" i="1"/>
  <c r="BM253" i="1"/>
  <c r="BN54" i="1"/>
  <c r="BI303" i="1"/>
  <c r="BJ104" i="1"/>
  <c r="BJ438" i="1" s="1"/>
  <c r="BI105" i="1"/>
  <c r="BI439" i="1" s="1"/>
  <c r="BL335" i="1"/>
  <c r="BL145" i="1"/>
  <c r="BM300" i="1"/>
  <c r="BN101" i="1"/>
  <c r="BN435" i="1" s="1"/>
  <c r="BH368" i="1"/>
  <c r="BI169" i="1"/>
  <c r="BJ342" i="1"/>
  <c r="BJ152" i="1"/>
  <c r="BM263" i="1"/>
  <c r="BN64" i="1"/>
  <c r="AI250" i="1"/>
  <c r="AJ51" i="1"/>
  <c r="BK333" i="1"/>
  <c r="BK143" i="1"/>
  <c r="AR242" i="1"/>
  <c r="AS43" i="1"/>
  <c r="BM287" i="1"/>
  <c r="BN88" i="1"/>
  <c r="BK344" i="1"/>
  <c r="BK154" i="1"/>
  <c r="AH252" i="1"/>
  <c r="AI53" i="1"/>
  <c r="BL317" i="1"/>
  <c r="BM118" i="1"/>
  <c r="AI251" i="1"/>
  <c r="AJ52" i="1"/>
  <c r="BN284" i="1"/>
  <c r="BO85" i="1"/>
  <c r="BJ363" i="1"/>
  <c r="BK164" i="1"/>
  <c r="BL313" i="1"/>
  <c r="BM114" i="1"/>
  <c r="BM297" i="1"/>
  <c r="BN98" i="1"/>
  <c r="BN432" i="1" s="1"/>
  <c r="BN246" i="1"/>
  <c r="BO47" i="1"/>
  <c r="BH374" i="1"/>
  <c r="BI175" i="1"/>
  <c r="BN290" i="1"/>
  <c r="BO91" i="1"/>
  <c r="BJ349" i="1"/>
  <c r="BK150" i="1"/>
  <c r="BI365" i="1"/>
  <c r="BJ166" i="1"/>
  <c r="AT317" i="1"/>
  <c r="AU118" i="1"/>
  <c r="BJ353" i="1"/>
  <c r="BJ163" i="1"/>
  <c r="BM257" i="1"/>
  <c r="BN58" i="1"/>
  <c r="BL324" i="1"/>
  <c r="BL134" i="1"/>
  <c r="BM125" i="1"/>
  <c r="BJ364" i="1"/>
  <c r="BK165" i="1"/>
  <c r="BM322" i="1"/>
  <c r="BN123" i="1"/>
  <c r="AH248" i="1"/>
  <c r="AI49" i="1"/>
  <c r="BN302" i="1"/>
  <c r="BO103" i="1"/>
  <c r="BO437" i="1" s="1"/>
  <c r="BN296" i="1"/>
  <c r="BO97" i="1"/>
  <c r="BO431" i="1" s="1"/>
  <c r="BK340" i="1"/>
  <c r="BL141" i="1"/>
  <c r="BN328" i="1"/>
  <c r="BO129" i="1"/>
  <c r="BL336" i="1"/>
  <c r="BM137" i="1"/>
  <c r="BI373" i="1"/>
  <c r="BJ174" i="1"/>
  <c r="BN249" i="1"/>
  <c r="BO50" i="1"/>
  <c r="BL264" i="1"/>
  <c r="BM65" i="1"/>
  <c r="BM329" i="1"/>
  <c r="BN130" i="1"/>
  <c r="BM261" i="1"/>
  <c r="BN62" i="1"/>
  <c r="BH304" i="1"/>
  <c r="BH106" i="1"/>
  <c r="BM285" i="1"/>
  <c r="BN86" i="1"/>
  <c r="BN295" i="1"/>
  <c r="BO96" i="1"/>
  <c r="BL332" i="1"/>
  <c r="BM133" i="1"/>
  <c r="BM279" i="1"/>
  <c r="BN80" i="1"/>
  <c r="BJ352" i="1"/>
  <c r="BK153" i="1"/>
  <c r="BH370" i="1"/>
  <c r="BI171" i="1"/>
  <c r="BN325" i="1"/>
  <c r="BO126" i="1"/>
  <c r="BK347" i="1"/>
  <c r="BL148" i="1"/>
  <c r="BN293" i="1"/>
  <c r="BO94" i="1"/>
  <c r="BN262" i="1"/>
  <c r="BO63" i="1"/>
  <c r="BM275" i="1"/>
  <c r="BN76" i="1"/>
  <c r="BM272" i="1"/>
  <c r="BN73" i="1"/>
  <c r="BM255" i="1"/>
  <c r="BN56" i="1"/>
  <c r="BL338" i="1"/>
  <c r="BM139" i="1"/>
  <c r="BK354" i="1"/>
  <c r="BL155" i="1"/>
  <c r="BN277" i="1"/>
  <c r="BO78" i="1"/>
  <c r="BN270" i="1"/>
  <c r="BO71" i="1"/>
  <c r="BN288" i="1"/>
  <c r="BO89" i="1"/>
  <c r="BM254" i="1"/>
  <c r="BN55" i="1"/>
  <c r="BI359" i="1"/>
  <c r="BJ160" i="1"/>
  <c r="BM268" i="1"/>
  <c r="BN69" i="1"/>
  <c r="BH360" i="1"/>
  <c r="BH170" i="1"/>
  <c r="BH369" i="1" s="1"/>
  <c r="BM286" i="1"/>
  <c r="BN87" i="1"/>
  <c r="BM276" i="1"/>
  <c r="BN77" i="1"/>
  <c r="AR241" i="1"/>
  <c r="AS42" i="1"/>
  <c r="BI372" i="1"/>
  <c r="BJ173" i="1"/>
  <c r="AI256" i="1"/>
  <c r="AJ57" i="1"/>
  <c r="BK341" i="1"/>
  <c r="BL142" i="1"/>
  <c r="BI361" i="1"/>
  <c r="BJ162" i="1"/>
  <c r="BM292" i="1"/>
  <c r="BN93" i="1"/>
  <c r="BM299" i="1"/>
  <c r="BN100" i="1"/>
  <c r="BN434" i="1" s="1"/>
  <c r="BL334" i="1"/>
  <c r="BM135" i="1"/>
  <c r="BN247" i="1"/>
  <c r="BO48" i="1"/>
  <c r="AH245" i="1"/>
  <c r="AI46" i="1"/>
  <c r="BM289" i="1"/>
  <c r="BN90" i="1"/>
  <c r="BM274" i="1"/>
  <c r="BN75" i="1"/>
  <c r="BN260" i="1"/>
  <c r="BO61" i="1"/>
  <c r="BN327" i="1"/>
  <c r="BO128" i="1"/>
  <c r="BK355" i="1"/>
  <c r="BL156" i="1"/>
  <c r="BL346" i="1"/>
  <c r="BM147" i="1"/>
  <c r="BN282" i="1"/>
  <c r="BO83" i="1"/>
  <c r="BL241" i="1"/>
  <c r="BM42" i="1"/>
  <c r="BK343" i="1"/>
  <c r="BL144" i="1"/>
  <c r="BM278" i="1"/>
  <c r="BN79" i="1"/>
  <c r="BJ356" i="1"/>
  <c r="BK157" i="1"/>
  <c r="BN258" i="1"/>
  <c r="BO59" i="1"/>
  <c r="BN244" i="1"/>
  <c r="BO45" i="1"/>
  <c r="BI351" i="1"/>
  <c r="BI161" i="1"/>
  <c r="BL337" i="1"/>
  <c r="BM138" i="1"/>
  <c r="BO283" i="1"/>
  <c r="BP84" i="1"/>
  <c r="BL345" i="1"/>
  <c r="BM146" i="1"/>
  <c r="BM281" i="1"/>
  <c r="BN82" i="1"/>
  <c r="BH367" i="1"/>
  <c r="BI168" i="1"/>
  <c r="BI358" i="1"/>
  <c r="BJ159" i="1"/>
  <c r="BM326" i="1"/>
  <c r="BN127" i="1"/>
  <c r="BM136" i="1"/>
  <c r="BN323" i="1"/>
  <c r="BO124" i="1"/>
  <c r="BM259" i="1"/>
  <c r="BN60" i="1"/>
  <c r="BJ350" i="1"/>
  <c r="BK151" i="1"/>
  <c r="BM291" i="1"/>
  <c r="BN92" i="1"/>
  <c r="BI362" i="1"/>
  <c r="BI172" i="1"/>
  <c r="BI371" i="1" s="1"/>
  <c r="AR243" i="1"/>
  <c r="AS44" i="1"/>
  <c r="BL331" i="1"/>
  <c r="BM132" i="1"/>
  <c r="BM269" i="1"/>
  <c r="BN70" i="1"/>
  <c r="BM294" i="1"/>
  <c r="BN95" i="1"/>
  <c r="BL242" i="1"/>
  <c r="BM43" i="1"/>
  <c r="AG267" i="1"/>
  <c r="AH68" i="1"/>
  <c r="BN280" i="1"/>
  <c r="BO81" i="1"/>
  <c r="BM243" i="1"/>
  <c r="BN44" i="1"/>
  <c r="BN433" i="1" l="1"/>
  <c r="BO99" i="1"/>
  <c r="BN298" i="1"/>
  <c r="AK422" i="1"/>
  <c r="AK427" i="1"/>
  <c r="AK421" i="1"/>
  <c r="AK408" i="1"/>
  <c r="BH305" i="1"/>
  <c r="BH440" i="1"/>
  <c r="AJ409" i="1"/>
  <c r="AJ412" i="1"/>
  <c r="AJ419" i="1"/>
  <c r="AJ416" i="1"/>
  <c r="AJ420" i="1"/>
  <c r="BO74" i="1"/>
  <c r="BN273" i="1"/>
  <c r="AK425" i="1"/>
  <c r="AK423" i="1"/>
  <c r="AL417" i="1"/>
  <c r="AJ411" i="1"/>
  <c r="AJ407" i="1"/>
  <c r="AL424" i="1"/>
  <c r="AL429" i="1"/>
  <c r="AL413" i="1"/>
  <c r="AJ426" i="1"/>
  <c r="AJ418" i="1"/>
  <c r="AK410" i="1"/>
  <c r="AJ414" i="1"/>
  <c r="AK415" i="1"/>
  <c r="AJ428" i="1"/>
  <c r="AJ430" i="1"/>
  <c r="BN253" i="1"/>
  <c r="BO54" i="1"/>
  <c r="BN326" i="1"/>
  <c r="BO127" i="1"/>
  <c r="BN136" i="1"/>
  <c r="BM345" i="1"/>
  <c r="BN146" i="1"/>
  <c r="BO244" i="1"/>
  <c r="BP45" i="1"/>
  <c r="BL343" i="1"/>
  <c r="BM144" i="1"/>
  <c r="BL355" i="1"/>
  <c r="BM156" i="1"/>
  <c r="BN289" i="1"/>
  <c r="BO90" i="1"/>
  <c r="BK352" i="1"/>
  <c r="BL153" i="1"/>
  <c r="BN285" i="1"/>
  <c r="BO86" i="1"/>
  <c r="BM264" i="1"/>
  <c r="BN65" i="1"/>
  <c r="BO328" i="1"/>
  <c r="BP129" i="1"/>
  <c r="AI248" i="1"/>
  <c r="AJ49" i="1"/>
  <c r="BL333" i="1"/>
  <c r="BL143" i="1"/>
  <c r="BI374" i="1"/>
  <c r="BJ175" i="1"/>
  <c r="BK363" i="1"/>
  <c r="BL164" i="1"/>
  <c r="BM317" i="1"/>
  <c r="BN118" i="1"/>
  <c r="AS242" i="1"/>
  <c r="AT43" i="1"/>
  <c r="BN263" i="1"/>
  <c r="BO64" i="1"/>
  <c r="BL344" i="1"/>
  <c r="BL154" i="1"/>
  <c r="BO258" i="1"/>
  <c r="BP59" i="1"/>
  <c r="BI304" i="1"/>
  <c r="BI106" i="1"/>
  <c r="AH267" i="1"/>
  <c r="AI68" i="1"/>
  <c r="BM331" i="1"/>
  <c r="BN132" i="1"/>
  <c r="BK350" i="1"/>
  <c r="BL151" i="1"/>
  <c r="BN299" i="1"/>
  <c r="BO100" i="1"/>
  <c r="BO434" i="1" s="1"/>
  <c r="BL341" i="1"/>
  <c r="BM142" i="1"/>
  <c r="BN276" i="1"/>
  <c r="BO77" i="1"/>
  <c r="BJ359" i="1"/>
  <c r="BK160" i="1"/>
  <c r="BO277" i="1"/>
  <c r="BP78" i="1"/>
  <c r="BN272" i="1"/>
  <c r="BO73" i="1"/>
  <c r="BL347" i="1"/>
  <c r="BM148" i="1"/>
  <c r="BP283" i="1"/>
  <c r="BQ84" i="1"/>
  <c r="BQ283" i="1" s="1"/>
  <c r="AI245" i="1"/>
  <c r="AJ46" i="1"/>
  <c r="BN279" i="1"/>
  <c r="BO80" i="1"/>
  <c r="BO249" i="1"/>
  <c r="BP50" i="1"/>
  <c r="BN322" i="1"/>
  <c r="BO123" i="1"/>
  <c r="BJ365" i="1"/>
  <c r="BK166" i="1"/>
  <c r="BJ351" i="1"/>
  <c r="BJ161" i="1"/>
  <c r="BN292" i="1"/>
  <c r="BO93" i="1"/>
  <c r="AJ256" i="1"/>
  <c r="AK57" i="1"/>
  <c r="BN286" i="1"/>
  <c r="BO87" i="1"/>
  <c r="BN254" i="1"/>
  <c r="BO55" i="1"/>
  <c r="BL354" i="1"/>
  <c r="BM155" i="1"/>
  <c r="BN275" i="1"/>
  <c r="BO76" i="1"/>
  <c r="BJ303" i="1"/>
  <c r="BK104" i="1"/>
  <c r="BK438" i="1" s="1"/>
  <c r="BJ105" i="1"/>
  <c r="BJ439" i="1" s="1"/>
  <c r="BO327" i="1"/>
  <c r="BP128" i="1"/>
  <c r="BK356" i="1"/>
  <c r="BL157" i="1"/>
  <c r="BO260" i="1"/>
  <c r="BP61" i="1"/>
  <c r="BO247" i="1"/>
  <c r="BP48" i="1"/>
  <c r="BO325" i="1"/>
  <c r="BP126" i="1"/>
  <c r="BM332" i="1"/>
  <c r="BN133" i="1"/>
  <c r="BN261" i="1"/>
  <c r="BO62" i="1"/>
  <c r="BJ373" i="1"/>
  <c r="BK174" i="1"/>
  <c r="BO296" i="1"/>
  <c r="BP97" i="1"/>
  <c r="BP431" i="1" s="1"/>
  <c r="BJ362" i="1"/>
  <c r="BJ172" i="1"/>
  <c r="BJ371" i="1" s="1"/>
  <c r="BK349" i="1"/>
  <c r="BL150" i="1"/>
  <c r="BN297" i="1"/>
  <c r="BO98" i="1"/>
  <c r="BO432" i="1" s="1"/>
  <c r="BK353" i="1"/>
  <c r="BK163" i="1"/>
  <c r="BI368" i="1"/>
  <c r="BJ169" i="1"/>
  <c r="BM241" i="1"/>
  <c r="BN42" i="1"/>
  <c r="BO284" i="1"/>
  <c r="BP85" i="1"/>
  <c r="AS243" i="1"/>
  <c r="AT44" i="1"/>
  <c r="BM337" i="1"/>
  <c r="BN138" i="1"/>
  <c r="BN243" i="1"/>
  <c r="BO44" i="1"/>
  <c r="BO323" i="1"/>
  <c r="BP124" i="1"/>
  <c r="BJ372" i="1"/>
  <c r="BK173" i="1"/>
  <c r="BO288" i="1"/>
  <c r="BP89" i="1"/>
  <c r="BM338" i="1"/>
  <c r="BN139" i="1"/>
  <c r="BO262" i="1"/>
  <c r="BP63" i="1"/>
  <c r="BK364" i="1"/>
  <c r="BL165" i="1"/>
  <c r="BK342" i="1"/>
  <c r="BK152" i="1"/>
  <c r="BN259" i="1"/>
  <c r="BO60" i="1"/>
  <c r="BI367" i="1"/>
  <c r="BJ168" i="1"/>
  <c r="BN281" i="1"/>
  <c r="BO82" i="1"/>
  <c r="BI360" i="1"/>
  <c r="BI170" i="1"/>
  <c r="BI369" i="1" s="1"/>
  <c r="BN278" i="1"/>
  <c r="BO79" i="1"/>
  <c r="BM346" i="1"/>
  <c r="BN147" i="1"/>
  <c r="BN274" i="1"/>
  <c r="BO75" i="1"/>
  <c r="BI370" i="1"/>
  <c r="BJ171" i="1"/>
  <c r="BO295" i="1"/>
  <c r="BP96" i="1"/>
  <c r="BN329" i="1"/>
  <c r="BO130" i="1"/>
  <c r="BM336" i="1"/>
  <c r="BN137" i="1"/>
  <c r="BO302" i="1"/>
  <c r="BP103" i="1"/>
  <c r="BP437" i="1" s="1"/>
  <c r="AU317" i="1"/>
  <c r="AV118" i="1"/>
  <c r="AV317" i="1" s="1"/>
  <c r="BO290" i="1"/>
  <c r="BP91" i="1"/>
  <c r="BM313" i="1"/>
  <c r="BN114" i="1"/>
  <c r="AJ251" i="1"/>
  <c r="AK52" i="1"/>
  <c r="BN287" i="1"/>
  <c r="BO88" i="1"/>
  <c r="AJ250" i="1"/>
  <c r="AK51" i="1"/>
  <c r="BN300" i="1"/>
  <c r="BO101" i="1"/>
  <c r="BO435" i="1" s="1"/>
  <c r="BJ358" i="1"/>
  <c r="BK159" i="1"/>
  <c r="BL340" i="1"/>
  <c r="BM141" i="1"/>
  <c r="BN257" i="1"/>
  <c r="BO58" i="1"/>
  <c r="BO246" i="1"/>
  <c r="BP47" i="1"/>
  <c r="AI252" i="1"/>
  <c r="AJ53" i="1"/>
  <c r="BM242" i="1"/>
  <c r="BN43" i="1"/>
  <c r="BO282" i="1"/>
  <c r="BP83" i="1"/>
  <c r="BN294" i="1"/>
  <c r="BO95" i="1"/>
  <c r="BO280" i="1"/>
  <c r="BP81" i="1"/>
  <c r="BN269" i="1"/>
  <c r="BO70" i="1"/>
  <c r="BN291" i="1"/>
  <c r="BO92" i="1"/>
  <c r="BM335" i="1"/>
  <c r="BM145" i="1"/>
  <c r="BM334" i="1"/>
  <c r="BN135" i="1"/>
  <c r="BJ361" i="1"/>
  <c r="BK162" i="1"/>
  <c r="AS241" i="1"/>
  <c r="AT42" i="1"/>
  <c r="BN268" i="1"/>
  <c r="BO69" i="1"/>
  <c r="BO270" i="1"/>
  <c r="BP71" i="1"/>
  <c r="BN255" i="1"/>
  <c r="BO56" i="1"/>
  <c r="BO293" i="1"/>
  <c r="BP94" i="1"/>
  <c r="BM324" i="1"/>
  <c r="BM134" i="1"/>
  <c r="BN125" i="1"/>
  <c r="AL423" i="1" l="1"/>
  <c r="AL410" i="1"/>
  <c r="AM413" i="1"/>
  <c r="AK416" i="1"/>
  <c r="AK419" i="1"/>
  <c r="AL408" i="1"/>
  <c r="BI305" i="1"/>
  <c r="BI440" i="1"/>
  <c r="AL415" i="1"/>
  <c r="AL425" i="1"/>
  <c r="AK428" i="1"/>
  <c r="AM429" i="1"/>
  <c r="AK412" i="1"/>
  <c r="AL421" i="1"/>
  <c r="AK414" i="1"/>
  <c r="AK418" i="1"/>
  <c r="AM424" i="1"/>
  <c r="AK409" i="1"/>
  <c r="AL427" i="1"/>
  <c r="AK426" i="1"/>
  <c r="AK407" i="1"/>
  <c r="BO273" i="1"/>
  <c r="BP74" i="1"/>
  <c r="AK411" i="1"/>
  <c r="AL422" i="1"/>
  <c r="AK430" i="1"/>
  <c r="AM417" i="1"/>
  <c r="AK420" i="1"/>
  <c r="BO433" i="1"/>
  <c r="BO298" i="1"/>
  <c r="BP99" i="1"/>
  <c r="BP54" i="1"/>
  <c r="BO253" i="1"/>
  <c r="BP293" i="1"/>
  <c r="BQ94" i="1"/>
  <c r="BQ293" i="1" s="1"/>
  <c r="BO291" i="1"/>
  <c r="BP92" i="1"/>
  <c r="BP290" i="1"/>
  <c r="BQ91" i="1"/>
  <c r="BQ290" i="1" s="1"/>
  <c r="BN346" i="1"/>
  <c r="BO147" i="1"/>
  <c r="BK303" i="1"/>
  <c r="BL104" i="1"/>
  <c r="BL438" i="1" s="1"/>
  <c r="BK105" i="1"/>
  <c r="BK439" i="1" s="1"/>
  <c r="AJ245" i="1"/>
  <c r="AK46" i="1"/>
  <c r="AT242" i="1"/>
  <c r="AU43" i="1"/>
  <c r="BN264" i="1"/>
  <c r="BO65" i="1"/>
  <c r="BM355" i="1"/>
  <c r="BN156" i="1"/>
  <c r="AT243" i="1"/>
  <c r="AU44" i="1"/>
  <c r="BL356" i="1"/>
  <c r="BM157" i="1"/>
  <c r="BO326" i="1"/>
  <c r="BP127" i="1"/>
  <c r="BO136" i="1"/>
  <c r="BO255" i="1"/>
  <c r="BP56" i="1"/>
  <c r="BN242" i="1"/>
  <c r="BO43" i="1"/>
  <c r="BP295" i="1"/>
  <c r="BQ96" i="1"/>
  <c r="BQ295" i="1" s="1"/>
  <c r="BO322" i="1"/>
  <c r="BP123" i="1"/>
  <c r="BN317" i="1"/>
  <c r="BO118" i="1"/>
  <c r="BN338" i="1"/>
  <c r="BO139" i="1"/>
  <c r="BP270" i="1"/>
  <c r="BQ71" i="1"/>
  <c r="BQ270" i="1" s="1"/>
  <c r="BN334" i="1"/>
  <c r="BO135" i="1"/>
  <c r="BP280" i="1"/>
  <c r="BQ81" i="1"/>
  <c r="BQ280" i="1" s="1"/>
  <c r="AJ252" i="1"/>
  <c r="AK53" i="1"/>
  <c r="BK358" i="1"/>
  <c r="BL159" i="1"/>
  <c r="AK251" i="1"/>
  <c r="AL52" i="1"/>
  <c r="BP302" i="1"/>
  <c r="BQ103" i="1"/>
  <c r="BJ370" i="1"/>
  <c r="BK171" i="1"/>
  <c r="BK351" i="1"/>
  <c r="BK161" i="1"/>
  <c r="BP327" i="1"/>
  <c r="BQ128" i="1"/>
  <c r="BQ327" i="1" s="1"/>
  <c r="BM354" i="1"/>
  <c r="BN155" i="1"/>
  <c r="BO292" i="1"/>
  <c r="BP93" i="1"/>
  <c r="BP249" i="1"/>
  <c r="BQ50" i="1"/>
  <c r="BQ249" i="1" s="1"/>
  <c r="BM347" i="1"/>
  <c r="BN148" i="1"/>
  <c r="BO276" i="1"/>
  <c r="BP77" i="1"/>
  <c r="BN331" i="1"/>
  <c r="BO132" i="1"/>
  <c r="BL353" i="1"/>
  <c r="BL163" i="1"/>
  <c r="BL363" i="1"/>
  <c r="BM164" i="1"/>
  <c r="AJ248" i="1"/>
  <c r="AK49" i="1"/>
  <c r="BL352" i="1"/>
  <c r="BM153" i="1"/>
  <c r="BP244" i="1"/>
  <c r="BQ45" i="1"/>
  <c r="BQ244" i="1" s="1"/>
  <c r="AT241" i="1"/>
  <c r="AU42" i="1"/>
  <c r="BP282" i="1"/>
  <c r="BQ83" i="1"/>
  <c r="BQ282" i="1" s="1"/>
  <c r="BO329" i="1"/>
  <c r="BP130" i="1"/>
  <c r="BO286" i="1"/>
  <c r="BP87" i="1"/>
  <c r="BP277" i="1"/>
  <c r="BQ78" i="1"/>
  <c r="BQ277" i="1" s="1"/>
  <c r="BN335" i="1"/>
  <c r="BN145" i="1"/>
  <c r="BK362" i="1"/>
  <c r="BK172" i="1"/>
  <c r="BK371" i="1" s="1"/>
  <c r="BO275" i="1"/>
  <c r="BP76" i="1"/>
  <c r="BL350" i="1"/>
  <c r="BM151" i="1"/>
  <c r="BP323" i="1"/>
  <c r="BQ124" i="1"/>
  <c r="BQ323" i="1" s="1"/>
  <c r="BP284" i="1"/>
  <c r="BQ85" i="1"/>
  <c r="BQ284" i="1" s="1"/>
  <c r="BP296" i="1"/>
  <c r="BQ97" i="1"/>
  <c r="BP325" i="1"/>
  <c r="BQ126" i="1"/>
  <c r="BQ325" i="1" s="1"/>
  <c r="BN324" i="1"/>
  <c r="BN134" i="1"/>
  <c r="BO125" i="1"/>
  <c r="BP288" i="1"/>
  <c r="BQ89" i="1"/>
  <c r="BQ288" i="1" s="1"/>
  <c r="BO243" i="1"/>
  <c r="BP44" i="1"/>
  <c r="BN241" i="1"/>
  <c r="BO42" i="1"/>
  <c r="BO297" i="1"/>
  <c r="BP98" i="1"/>
  <c r="BP432" i="1" s="1"/>
  <c r="BK373" i="1"/>
  <c r="BL174" i="1"/>
  <c r="BP247" i="1"/>
  <c r="BQ48" i="1"/>
  <c r="BQ247" i="1" s="1"/>
  <c r="AK250" i="1"/>
  <c r="AL51" i="1"/>
  <c r="BJ367" i="1"/>
  <c r="BK168" i="1"/>
  <c r="BK365" i="1"/>
  <c r="BL166" i="1"/>
  <c r="BO299" i="1"/>
  <c r="BP100" i="1"/>
  <c r="BP434" i="1" s="1"/>
  <c r="BN332" i="1"/>
  <c r="BO133" i="1"/>
  <c r="BK361" i="1"/>
  <c r="BL162" i="1"/>
  <c r="BM340" i="1"/>
  <c r="BN141" i="1"/>
  <c r="BO278" i="1"/>
  <c r="BP79" i="1"/>
  <c r="AK256" i="1"/>
  <c r="AL57" i="1"/>
  <c r="BK359" i="1"/>
  <c r="BL160" i="1"/>
  <c r="BL342" i="1"/>
  <c r="BL152" i="1"/>
  <c r="BM333" i="1"/>
  <c r="BM143" i="1"/>
  <c r="BO268" i="1"/>
  <c r="BP69" i="1"/>
  <c r="BM344" i="1"/>
  <c r="BM154" i="1"/>
  <c r="BO294" i="1"/>
  <c r="BP95" i="1"/>
  <c r="BP246" i="1"/>
  <c r="BQ47" i="1"/>
  <c r="BQ246" i="1" s="1"/>
  <c r="BO300" i="1"/>
  <c r="BP101" i="1"/>
  <c r="BP435" i="1" s="1"/>
  <c r="BN313" i="1"/>
  <c r="BO114" i="1"/>
  <c r="BN336" i="1"/>
  <c r="BO137" i="1"/>
  <c r="BO274" i="1"/>
  <c r="BP75" i="1"/>
  <c r="BO281" i="1"/>
  <c r="BP82" i="1"/>
  <c r="BO254" i="1"/>
  <c r="BP55" i="1"/>
  <c r="BJ360" i="1"/>
  <c r="BJ170" i="1"/>
  <c r="BJ369" i="1" s="1"/>
  <c r="BO279" i="1"/>
  <c r="BP80" i="1"/>
  <c r="BO272" i="1"/>
  <c r="BP73" i="1"/>
  <c r="BM341" i="1"/>
  <c r="BN142" i="1"/>
  <c r="AI267" i="1"/>
  <c r="AJ68" i="1"/>
  <c r="BO263" i="1"/>
  <c r="BP64" i="1"/>
  <c r="BJ374" i="1"/>
  <c r="BK175" i="1"/>
  <c r="BP328" i="1"/>
  <c r="BQ129" i="1"/>
  <c r="BQ328" i="1" s="1"/>
  <c r="BO289" i="1"/>
  <c r="BP90" i="1"/>
  <c r="BN345" i="1"/>
  <c r="BO146" i="1"/>
  <c r="BO257" i="1"/>
  <c r="BP58" i="1"/>
  <c r="BP262" i="1"/>
  <c r="BQ63" i="1"/>
  <c r="BQ262" i="1" s="1"/>
  <c r="BO269" i="1"/>
  <c r="BP70" i="1"/>
  <c r="BO287" i="1"/>
  <c r="BP88" i="1"/>
  <c r="BO259" i="1"/>
  <c r="BP60" i="1"/>
  <c r="BP258" i="1"/>
  <c r="BQ59" i="1"/>
  <c r="BQ258" i="1" s="1"/>
  <c r="BO285" i="1"/>
  <c r="BP86" i="1"/>
  <c r="BM343" i="1"/>
  <c r="BN144" i="1"/>
  <c r="BL364" i="1"/>
  <c r="BM165" i="1"/>
  <c r="BK372" i="1"/>
  <c r="BL173" i="1"/>
  <c r="BN337" i="1"/>
  <c r="BO138" i="1"/>
  <c r="BJ368" i="1"/>
  <c r="BK169" i="1"/>
  <c r="BL349" i="1"/>
  <c r="BM150" i="1"/>
  <c r="BO261" i="1"/>
  <c r="BP62" i="1"/>
  <c r="BP260" i="1"/>
  <c r="BQ61" i="1"/>
  <c r="BQ260" i="1" s="1"/>
  <c r="BJ304" i="1"/>
  <c r="BJ106" i="1"/>
  <c r="BJ305" i="1" l="1"/>
  <c r="BJ440" i="1"/>
  <c r="AN417" i="1"/>
  <c r="AL411" i="1"/>
  <c r="BQ302" i="1"/>
  <c r="BQ437" i="1"/>
  <c r="AN424" i="1"/>
  <c r="AL428" i="1"/>
  <c r="AN413" i="1"/>
  <c r="BP433" i="1"/>
  <c r="BQ99" i="1"/>
  <c r="BP298" i="1"/>
  <c r="AL430" i="1"/>
  <c r="BP273" i="1"/>
  <c r="BQ74" i="1"/>
  <c r="BQ273" i="1" s="1"/>
  <c r="AM421" i="1"/>
  <c r="AL418" i="1"/>
  <c r="AL412" i="1"/>
  <c r="AM408" i="1"/>
  <c r="AM410" i="1"/>
  <c r="AM415" i="1"/>
  <c r="BQ296" i="1"/>
  <c r="BQ431" i="1"/>
  <c r="AL407" i="1"/>
  <c r="AL419" i="1"/>
  <c r="AL420" i="1"/>
  <c r="AM422" i="1"/>
  <c r="AM427" i="1"/>
  <c r="AL414" i="1"/>
  <c r="AM425" i="1"/>
  <c r="AL426" i="1"/>
  <c r="AL409" i="1"/>
  <c r="AN429" i="1"/>
  <c r="AL416" i="1"/>
  <c r="AM423" i="1"/>
  <c r="BP253" i="1"/>
  <c r="BQ54" i="1"/>
  <c r="BQ253" i="1" s="1"/>
  <c r="BP287" i="1"/>
  <c r="BQ88" i="1"/>
  <c r="BQ287" i="1" s="1"/>
  <c r="BO264" i="1"/>
  <c r="BP65" i="1"/>
  <c r="BO337" i="1"/>
  <c r="BP138" i="1"/>
  <c r="BN341" i="1"/>
  <c r="BO142" i="1"/>
  <c r="BM353" i="1"/>
  <c r="BM163" i="1"/>
  <c r="BN355" i="1"/>
  <c r="BO156" i="1"/>
  <c r="BK304" i="1"/>
  <c r="BK106" i="1"/>
  <c r="BP281" i="1"/>
  <c r="BQ82" i="1"/>
  <c r="BQ281" i="1" s="1"/>
  <c r="BP259" i="1"/>
  <c r="BQ60" i="1"/>
  <c r="BQ259" i="1" s="1"/>
  <c r="BP254" i="1"/>
  <c r="BQ55" i="1"/>
  <c r="BQ254" i="1" s="1"/>
  <c r="BO313" i="1"/>
  <c r="BP114" i="1"/>
  <c r="BK368" i="1"/>
  <c r="BL169" i="1"/>
  <c r="BL359" i="1"/>
  <c r="BM160" i="1"/>
  <c r="BL361" i="1"/>
  <c r="BM162" i="1"/>
  <c r="BL365" i="1"/>
  <c r="BM166" i="1"/>
  <c r="BL373" i="1"/>
  <c r="BM174" i="1"/>
  <c r="BP275" i="1"/>
  <c r="BQ76" i="1"/>
  <c r="BQ275" i="1" s="1"/>
  <c r="BP286" i="1"/>
  <c r="BQ87" i="1"/>
  <c r="BQ286" i="1" s="1"/>
  <c r="BL362" i="1"/>
  <c r="BL172" i="1"/>
  <c r="BL371" i="1" s="1"/>
  <c r="BK360" i="1"/>
  <c r="BK170" i="1"/>
  <c r="BK369" i="1" s="1"/>
  <c r="BL358" i="1"/>
  <c r="BM159" i="1"/>
  <c r="BP322" i="1"/>
  <c r="BQ123" i="1"/>
  <c r="BQ322" i="1" s="1"/>
  <c r="BO335" i="1"/>
  <c r="BO145" i="1"/>
  <c r="BL303" i="1"/>
  <c r="BL105" i="1"/>
  <c r="BL439" i="1" s="1"/>
  <c r="BM104" i="1"/>
  <c r="BM438" i="1" s="1"/>
  <c r="BK374" i="1"/>
  <c r="BL175" i="1"/>
  <c r="BP297" i="1"/>
  <c r="BQ98" i="1"/>
  <c r="BO331" i="1"/>
  <c r="BP132" i="1"/>
  <c r="BP285" i="1"/>
  <c r="BQ86" i="1"/>
  <c r="BQ285" i="1" s="1"/>
  <c r="BO345" i="1"/>
  <c r="BP146" i="1"/>
  <c r="BP263" i="1"/>
  <c r="BQ64" i="1"/>
  <c r="BQ263" i="1" s="1"/>
  <c r="BP279" i="1"/>
  <c r="BQ80" i="1"/>
  <c r="BQ279" i="1" s="1"/>
  <c r="BP274" i="1"/>
  <c r="BQ75" i="1"/>
  <c r="BQ274" i="1" s="1"/>
  <c r="BM342" i="1"/>
  <c r="BM152" i="1"/>
  <c r="BO332" i="1"/>
  <c r="BP133" i="1"/>
  <c r="BN333" i="1"/>
  <c r="BN143" i="1"/>
  <c r="BO338" i="1"/>
  <c r="BP139" i="1"/>
  <c r="BM356" i="1"/>
  <c r="BN157" i="1"/>
  <c r="AU242" i="1"/>
  <c r="AV43" i="1"/>
  <c r="AV242" i="1" s="1"/>
  <c r="BP300" i="1"/>
  <c r="BQ101" i="1"/>
  <c r="AL256" i="1"/>
  <c r="AM57" i="1"/>
  <c r="BK370" i="1"/>
  <c r="BL171" i="1"/>
  <c r="BP269" i="1"/>
  <c r="BQ70" i="1"/>
  <c r="BQ269" i="1" s="1"/>
  <c r="BP261" i="1"/>
  <c r="BQ62" i="1"/>
  <c r="BQ261" i="1" s="1"/>
  <c r="BL372" i="1"/>
  <c r="BM173" i="1"/>
  <c r="BP278" i="1"/>
  <c r="BQ79" i="1"/>
  <c r="BQ278" i="1" s="1"/>
  <c r="AL250" i="1"/>
  <c r="AM51" i="1"/>
  <c r="BO241" i="1"/>
  <c r="BP42" i="1"/>
  <c r="BN344" i="1"/>
  <c r="BN154" i="1"/>
  <c r="AK248" i="1"/>
  <c r="AL49" i="1"/>
  <c r="BP276" i="1"/>
  <c r="BQ77" i="1"/>
  <c r="BQ276" i="1" s="1"/>
  <c r="BN354" i="1"/>
  <c r="BO155" i="1"/>
  <c r="BO242" i="1"/>
  <c r="BP43" i="1"/>
  <c r="BN343" i="1"/>
  <c r="BO144" i="1"/>
  <c r="BP272" i="1"/>
  <c r="BQ73" i="1"/>
  <c r="BQ272" i="1" s="1"/>
  <c r="BP268" i="1"/>
  <c r="BQ69" i="1"/>
  <c r="BQ268" i="1" s="1"/>
  <c r="BP326" i="1"/>
  <c r="BQ127" i="1"/>
  <c r="BP136" i="1"/>
  <c r="BM352" i="1"/>
  <c r="BN153" i="1"/>
  <c r="BP289" i="1"/>
  <c r="BQ90" i="1"/>
  <c r="BQ289" i="1" s="1"/>
  <c r="BO336" i="1"/>
  <c r="BP137" i="1"/>
  <c r="AU243" i="1"/>
  <c r="AV44" i="1"/>
  <c r="AV243" i="1" s="1"/>
  <c r="AK245" i="1"/>
  <c r="AL46" i="1"/>
  <c r="BP257" i="1"/>
  <c r="BQ58" i="1"/>
  <c r="BQ257" i="1" s="1"/>
  <c r="BK367" i="1"/>
  <c r="BL168" i="1"/>
  <c r="BO324" i="1"/>
  <c r="BP125" i="1"/>
  <c r="BO134" i="1"/>
  <c r="BP329" i="1"/>
  <c r="BQ130" i="1"/>
  <c r="BQ329" i="1" s="1"/>
  <c r="BP292" i="1"/>
  <c r="BQ93" i="1"/>
  <c r="BQ292" i="1" s="1"/>
  <c r="AK252" i="1"/>
  <c r="AL53" i="1"/>
  <c r="BO346" i="1"/>
  <c r="BP147" i="1"/>
  <c r="AJ267" i="1"/>
  <c r="AK68" i="1"/>
  <c r="BP294" i="1"/>
  <c r="BQ95" i="1"/>
  <c r="BQ294" i="1" s="1"/>
  <c r="BM349" i="1"/>
  <c r="BN150" i="1"/>
  <c r="BM364" i="1"/>
  <c r="BN165" i="1"/>
  <c r="BL351" i="1"/>
  <c r="BL161" i="1"/>
  <c r="BN340" i="1"/>
  <c r="BO141" i="1"/>
  <c r="BP299" i="1"/>
  <c r="BQ100" i="1"/>
  <c r="BP243" i="1"/>
  <c r="BQ44" i="1"/>
  <c r="BQ243" i="1" s="1"/>
  <c r="BM350" i="1"/>
  <c r="BN151" i="1"/>
  <c r="AU241" i="1"/>
  <c r="AV42" i="1"/>
  <c r="AV241" i="1" s="1"/>
  <c r="BM363" i="1"/>
  <c r="BN164" i="1"/>
  <c r="BN347" i="1"/>
  <c r="BO148" i="1"/>
  <c r="AL251" i="1"/>
  <c r="AM52" i="1"/>
  <c r="BO334" i="1"/>
  <c r="BP135" i="1"/>
  <c r="BO317" i="1"/>
  <c r="BP118" i="1"/>
  <c r="BP255" i="1"/>
  <c r="BQ56" i="1"/>
  <c r="BQ255" i="1" s="1"/>
  <c r="BP291" i="1"/>
  <c r="BQ92" i="1"/>
  <c r="BQ291" i="1" s="1"/>
  <c r="AM416" i="1" l="1"/>
  <c r="AM419" i="1"/>
  <c r="AM430" i="1"/>
  <c r="AN422" i="1"/>
  <c r="AN410" i="1"/>
  <c r="AM428" i="1"/>
  <c r="AM411" i="1"/>
  <c r="BQ300" i="1"/>
  <c r="BQ435" i="1"/>
  <c r="AO429" i="1"/>
  <c r="AM407" i="1"/>
  <c r="BQ298" i="1"/>
  <c r="BQ433" i="1"/>
  <c r="AN415" i="1"/>
  <c r="AO413" i="1"/>
  <c r="AM420" i="1"/>
  <c r="AN408" i="1"/>
  <c r="BQ299" i="1"/>
  <c r="BQ434" i="1"/>
  <c r="BQ297" i="1"/>
  <c r="BQ432" i="1"/>
  <c r="AM409" i="1"/>
  <c r="AN421" i="1"/>
  <c r="AM418" i="1"/>
  <c r="BK305" i="1"/>
  <c r="BK440" i="1"/>
  <c r="AO424" i="1"/>
  <c r="AM414" i="1"/>
  <c r="AM412" i="1"/>
  <c r="AN427" i="1"/>
  <c r="AN425" i="1"/>
  <c r="AO417" i="1"/>
  <c r="AN423" i="1"/>
  <c r="AM426" i="1"/>
  <c r="BN352" i="1"/>
  <c r="BO153" i="1"/>
  <c r="BP332" i="1"/>
  <c r="BQ133" i="1"/>
  <c r="BQ332" i="1" s="1"/>
  <c r="BO344" i="1"/>
  <c r="BO154" i="1"/>
  <c r="BM365" i="1"/>
  <c r="BN166" i="1"/>
  <c r="BP313" i="1"/>
  <c r="BQ114" i="1"/>
  <c r="BQ313" i="1" s="1"/>
  <c r="BP337" i="1"/>
  <c r="BQ138" i="1"/>
  <c r="BQ337" i="1" s="1"/>
  <c r="AL252" i="1"/>
  <c r="AM53" i="1"/>
  <c r="BP324" i="1"/>
  <c r="BQ125" i="1"/>
  <c r="BP134" i="1"/>
  <c r="BP336" i="1"/>
  <c r="BQ137" i="1"/>
  <c r="BQ336" i="1" s="1"/>
  <c r="BP335" i="1"/>
  <c r="BP145" i="1"/>
  <c r="BL374" i="1"/>
  <c r="BM175" i="1"/>
  <c r="AM250" i="1"/>
  <c r="AN51" i="1"/>
  <c r="BP334" i="1"/>
  <c r="BQ135" i="1"/>
  <c r="BQ334" i="1" s="1"/>
  <c r="BP264" i="1"/>
  <c r="BQ65" i="1"/>
  <c r="BQ264" i="1" s="1"/>
  <c r="AM251" i="1"/>
  <c r="AN52" i="1"/>
  <c r="BN350" i="1"/>
  <c r="BO151" i="1"/>
  <c r="BL360" i="1"/>
  <c r="BL170" i="1"/>
  <c r="BL369" i="1" s="1"/>
  <c r="AK267" i="1"/>
  <c r="AL68" i="1"/>
  <c r="BQ326" i="1"/>
  <c r="BQ136" i="1"/>
  <c r="BP242" i="1"/>
  <c r="BQ43" i="1"/>
  <c r="BQ242" i="1" s="1"/>
  <c r="BN353" i="1"/>
  <c r="BN163" i="1"/>
  <c r="BM372" i="1"/>
  <c r="BN173" i="1"/>
  <c r="AM256" i="1"/>
  <c r="AN57" i="1"/>
  <c r="BP338" i="1"/>
  <c r="BQ139" i="1"/>
  <c r="BQ338" i="1" s="1"/>
  <c r="BM358" i="1"/>
  <c r="BN159" i="1"/>
  <c r="BM359" i="1"/>
  <c r="BN160" i="1"/>
  <c r="BM362" i="1"/>
  <c r="BM172" i="1"/>
  <c r="BM371" i="1" s="1"/>
  <c r="BN349" i="1"/>
  <c r="BO150" i="1"/>
  <c r="BM303" i="1"/>
  <c r="BM105" i="1"/>
  <c r="BM439" i="1" s="1"/>
  <c r="BN104" i="1"/>
  <c r="BN438" i="1" s="1"/>
  <c r="BN363" i="1"/>
  <c r="BO164" i="1"/>
  <c r="BL367" i="1"/>
  <c r="BM168" i="1"/>
  <c r="BO343" i="1"/>
  <c r="BP144" i="1"/>
  <c r="AL248" i="1"/>
  <c r="AM49" i="1"/>
  <c r="BL370" i="1"/>
  <c r="BM171" i="1"/>
  <c r="BN356" i="1"/>
  <c r="BO157" i="1"/>
  <c r="BM351" i="1"/>
  <c r="BM161" i="1"/>
  <c r="BP345" i="1"/>
  <c r="BQ146" i="1"/>
  <c r="BQ345" i="1" s="1"/>
  <c r="BM361" i="1"/>
  <c r="BN162" i="1"/>
  <c r="BO355" i="1"/>
  <c r="BP156" i="1"/>
  <c r="BO347" i="1"/>
  <c r="BP148" i="1"/>
  <c r="BN364" i="1"/>
  <c r="BO165" i="1"/>
  <c r="AL245" i="1"/>
  <c r="AM46" i="1"/>
  <c r="BO354" i="1"/>
  <c r="BP155" i="1"/>
  <c r="BP241" i="1"/>
  <c r="BQ42" i="1"/>
  <c r="BQ241" i="1" s="1"/>
  <c r="BN342" i="1"/>
  <c r="BN152" i="1"/>
  <c r="BL304" i="1"/>
  <c r="BL106" i="1"/>
  <c r="BM373" i="1"/>
  <c r="BN174" i="1"/>
  <c r="BL368" i="1"/>
  <c r="BM169" i="1"/>
  <c r="BO341" i="1"/>
  <c r="BP142" i="1"/>
  <c r="BP317" i="1"/>
  <c r="BQ118" i="1"/>
  <c r="BQ317" i="1" s="1"/>
  <c r="BO340" i="1"/>
  <c r="BP141" i="1"/>
  <c r="BP346" i="1"/>
  <c r="BQ147" i="1"/>
  <c r="BQ346" i="1" s="1"/>
  <c r="BO333" i="1"/>
  <c r="BO143" i="1"/>
  <c r="BP331" i="1"/>
  <c r="BQ132" i="1"/>
  <c r="BQ331" i="1" s="1"/>
  <c r="AN407" i="1" l="1"/>
  <c r="AN412" i="1"/>
  <c r="AP413" i="1"/>
  <c r="AN428" i="1"/>
  <c r="AN430" i="1"/>
  <c r="AN418" i="1"/>
  <c r="AP429" i="1"/>
  <c r="AP417" i="1"/>
  <c r="AN414" i="1"/>
  <c r="AO415" i="1"/>
  <c r="AO410" i="1"/>
  <c r="AN419" i="1"/>
  <c r="AO423" i="1"/>
  <c r="BL305" i="1"/>
  <c r="BL440" i="1"/>
  <c r="AO425" i="1"/>
  <c r="AP424" i="1"/>
  <c r="AO421" i="1"/>
  <c r="AO408" i="1"/>
  <c r="AO422" i="1"/>
  <c r="AN416" i="1"/>
  <c r="AN426" i="1"/>
  <c r="AO427" i="1"/>
  <c r="AN409" i="1"/>
  <c r="AN420" i="1"/>
  <c r="AN411" i="1"/>
  <c r="AM245" i="1"/>
  <c r="AN46" i="1"/>
  <c r="AN256" i="1"/>
  <c r="AO57" i="1"/>
  <c r="BQ335" i="1"/>
  <c r="BQ145" i="1"/>
  <c r="AN251" i="1"/>
  <c r="AO52" i="1"/>
  <c r="BM374" i="1"/>
  <c r="BN175" i="1"/>
  <c r="BN365" i="1"/>
  <c r="BO166" i="1"/>
  <c r="BN361" i="1"/>
  <c r="BO162" i="1"/>
  <c r="BM370" i="1"/>
  <c r="BN171" i="1"/>
  <c r="BO363" i="1"/>
  <c r="BP164" i="1"/>
  <c r="AM252" i="1"/>
  <c r="AN53" i="1"/>
  <c r="BP341" i="1"/>
  <c r="BQ142" i="1"/>
  <c r="BQ341" i="1" s="1"/>
  <c r="AL267" i="1"/>
  <c r="AM68" i="1"/>
  <c r="BO353" i="1"/>
  <c r="BO163" i="1"/>
  <c r="AM248" i="1"/>
  <c r="AN49" i="1"/>
  <c r="BM304" i="1"/>
  <c r="BM106" i="1"/>
  <c r="BN358" i="1"/>
  <c r="BO159" i="1"/>
  <c r="BN362" i="1"/>
  <c r="BN172" i="1"/>
  <c r="BN371" i="1" s="1"/>
  <c r="BN351" i="1"/>
  <c r="BN161" i="1"/>
  <c r="BN359" i="1"/>
  <c r="BO160" i="1"/>
  <c r="BP344" i="1"/>
  <c r="BP154" i="1"/>
  <c r="BO364" i="1"/>
  <c r="BP165" i="1"/>
  <c r="BM368" i="1"/>
  <c r="BN169" i="1"/>
  <c r="BP347" i="1"/>
  <c r="BQ148" i="1"/>
  <c r="BQ347" i="1" s="1"/>
  <c r="BM360" i="1"/>
  <c r="BM170" i="1"/>
  <c r="BM369" i="1" s="1"/>
  <c r="BP343" i="1"/>
  <c r="BQ144" i="1"/>
  <c r="BQ343" i="1" s="1"/>
  <c r="BO342" i="1"/>
  <c r="BO152" i="1"/>
  <c r="BN372" i="1"/>
  <c r="BO173" i="1"/>
  <c r="BN303" i="1"/>
  <c r="BO104" i="1"/>
  <c r="BO438" i="1" s="1"/>
  <c r="BN105" i="1"/>
  <c r="BN439" i="1" s="1"/>
  <c r="BN373" i="1"/>
  <c r="BO174" i="1"/>
  <c r="BO349" i="1"/>
  <c r="BP150" i="1"/>
  <c r="BO350" i="1"/>
  <c r="BP151" i="1"/>
  <c r="AN250" i="1"/>
  <c r="AO51" i="1"/>
  <c r="BP333" i="1"/>
  <c r="BP143" i="1"/>
  <c r="BO352" i="1"/>
  <c r="BP153" i="1"/>
  <c r="BP340" i="1"/>
  <c r="BQ141" i="1"/>
  <c r="BQ340" i="1" s="1"/>
  <c r="BP354" i="1"/>
  <c r="BQ155" i="1"/>
  <c r="BQ354" i="1" s="1"/>
  <c r="BP355" i="1"/>
  <c r="BQ156" i="1"/>
  <c r="BQ355" i="1" s="1"/>
  <c r="BO356" i="1"/>
  <c r="BP157" i="1"/>
  <c r="BM367" i="1"/>
  <c r="BN168" i="1"/>
  <c r="BQ324" i="1"/>
  <c r="BQ134" i="1"/>
  <c r="BM305" i="1" l="1"/>
  <c r="BM440" i="1"/>
  <c r="AO420" i="1"/>
  <c r="AO416" i="1"/>
  <c r="AQ424" i="1"/>
  <c r="AO419" i="1"/>
  <c r="AQ417" i="1"/>
  <c r="AO428" i="1"/>
  <c r="AO409" i="1"/>
  <c r="AP422" i="1"/>
  <c r="AP425" i="1"/>
  <c r="AP410" i="1"/>
  <c r="AQ429" i="1"/>
  <c r="AQ413" i="1"/>
  <c r="AP427" i="1"/>
  <c r="AP408" i="1"/>
  <c r="AP415" i="1"/>
  <c r="AO418" i="1"/>
  <c r="AO412" i="1"/>
  <c r="AO411" i="1"/>
  <c r="AO426" i="1"/>
  <c r="AP421" i="1"/>
  <c r="AP423" i="1"/>
  <c r="AO414" i="1"/>
  <c r="AO430" i="1"/>
  <c r="AO407" i="1"/>
  <c r="BP353" i="1"/>
  <c r="BP163" i="1"/>
  <c r="BO358" i="1"/>
  <c r="BP159" i="1"/>
  <c r="AM267" i="1"/>
  <c r="AN68" i="1"/>
  <c r="BN370" i="1"/>
  <c r="BO171" i="1"/>
  <c r="AO251" i="1"/>
  <c r="AP52" i="1"/>
  <c r="BN367" i="1"/>
  <c r="BO168" i="1"/>
  <c r="BP350" i="1"/>
  <c r="BQ151" i="1"/>
  <c r="BQ350" i="1" s="1"/>
  <c r="BO303" i="1"/>
  <c r="BP104" i="1"/>
  <c r="BP438" i="1" s="1"/>
  <c r="BO105" i="1"/>
  <c r="BO439" i="1" s="1"/>
  <c r="BO372" i="1"/>
  <c r="BP173" i="1"/>
  <c r="BO359" i="1"/>
  <c r="BP160" i="1"/>
  <c r="BO361" i="1"/>
  <c r="BP162" i="1"/>
  <c r="BP349" i="1"/>
  <c r="BQ150" i="1"/>
  <c r="BQ349" i="1" s="1"/>
  <c r="BO351" i="1"/>
  <c r="BO161" i="1"/>
  <c r="BN368" i="1"/>
  <c r="BO169" i="1"/>
  <c r="BN360" i="1"/>
  <c r="BN170" i="1"/>
  <c r="BN369" i="1" s="1"/>
  <c r="AN248" i="1"/>
  <c r="AO49" i="1"/>
  <c r="AN252" i="1"/>
  <c r="AO53" i="1"/>
  <c r="BO365" i="1"/>
  <c r="BP166" i="1"/>
  <c r="AO256" i="1"/>
  <c r="AP57" i="1"/>
  <c r="BP352" i="1"/>
  <c r="BQ153" i="1"/>
  <c r="BQ352" i="1" s="1"/>
  <c r="BP342" i="1"/>
  <c r="BP152" i="1"/>
  <c r="BO373" i="1"/>
  <c r="BP174" i="1"/>
  <c r="BP356" i="1"/>
  <c r="BQ157" i="1"/>
  <c r="BQ356" i="1" s="1"/>
  <c r="BP364" i="1"/>
  <c r="BQ165" i="1"/>
  <c r="BQ364" i="1" s="1"/>
  <c r="BO362" i="1"/>
  <c r="BO172" i="1"/>
  <c r="BO371" i="1" s="1"/>
  <c r="BP363" i="1"/>
  <c r="BQ164" i="1"/>
  <c r="BQ363" i="1" s="1"/>
  <c r="BN374" i="1"/>
  <c r="BO175" i="1"/>
  <c r="AN245" i="1"/>
  <c r="AO46" i="1"/>
  <c r="BQ344" i="1"/>
  <c r="BQ154" i="1"/>
  <c r="BQ333" i="1"/>
  <c r="BQ143" i="1"/>
  <c r="AO250" i="1"/>
  <c r="AP51" i="1"/>
  <c r="BN304" i="1"/>
  <c r="BN106" i="1"/>
  <c r="AP430" i="1" l="1"/>
  <c r="AP426" i="1"/>
  <c r="AQ415" i="1"/>
  <c r="AR429" i="1"/>
  <c r="AP409" i="1"/>
  <c r="AR424" i="1"/>
  <c r="AP414" i="1"/>
  <c r="AP411" i="1"/>
  <c r="AQ408" i="1"/>
  <c r="AQ410" i="1"/>
  <c r="AP428" i="1"/>
  <c r="AP416" i="1"/>
  <c r="BN305" i="1"/>
  <c r="BN440" i="1"/>
  <c r="AQ423" i="1"/>
  <c r="AP412" i="1"/>
  <c r="AQ427" i="1"/>
  <c r="AQ425" i="1"/>
  <c r="AR417" i="1"/>
  <c r="AP420" i="1"/>
  <c r="AP407" i="1"/>
  <c r="AQ421" i="1"/>
  <c r="AP418" i="1"/>
  <c r="AR413" i="1"/>
  <c r="AQ422" i="1"/>
  <c r="AP419" i="1"/>
  <c r="AP250" i="1"/>
  <c r="AQ51" i="1"/>
  <c r="BP361" i="1"/>
  <c r="BQ162" i="1"/>
  <c r="BQ361" i="1" s="1"/>
  <c r="BO368" i="1"/>
  <c r="BP169" i="1"/>
  <c r="BO374" i="1"/>
  <c r="BP175" i="1"/>
  <c r="BQ342" i="1"/>
  <c r="BQ152" i="1"/>
  <c r="BP365" i="1"/>
  <c r="BQ166" i="1"/>
  <c r="BQ365" i="1" s="1"/>
  <c r="BO367" i="1"/>
  <c r="BP168" i="1"/>
  <c r="BP358" i="1"/>
  <c r="BQ159" i="1"/>
  <c r="BQ358" i="1" s="1"/>
  <c r="BP303" i="1"/>
  <c r="BP105" i="1"/>
  <c r="BP439" i="1" s="1"/>
  <c r="BQ104" i="1"/>
  <c r="BQ438" i="1" s="1"/>
  <c r="BP373" i="1"/>
  <c r="BQ174" i="1"/>
  <c r="BQ373" i="1" s="1"/>
  <c r="BQ353" i="1"/>
  <c r="BQ163" i="1"/>
  <c r="BP351" i="1"/>
  <c r="BP161" i="1"/>
  <c r="AO252" i="1"/>
  <c r="AP53" i="1"/>
  <c r="BO360" i="1"/>
  <c r="BO170" i="1"/>
  <c r="BO369" i="1" s="1"/>
  <c r="BP372" i="1"/>
  <c r="BQ173" i="1"/>
  <c r="BQ372" i="1" s="1"/>
  <c r="BP359" i="1"/>
  <c r="BQ160" i="1"/>
  <c r="BQ359" i="1" s="1"/>
  <c r="AP251" i="1"/>
  <c r="AQ52" i="1"/>
  <c r="BP362" i="1"/>
  <c r="BP172" i="1"/>
  <c r="BP371" i="1" s="1"/>
  <c r="BO370" i="1"/>
  <c r="BP171" i="1"/>
  <c r="AP256" i="1"/>
  <c r="AQ57" i="1"/>
  <c r="AN267" i="1"/>
  <c r="AO68" i="1"/>
  <c r="AO245" i="1"/>
  <c r="AP46" i="1"/>
  <c r="AO248" i="1"/>
  <c r="AP49" i="1"/>
  <c r="BO304" i="1"/>
  <c r="BO106" i="1"/>
  <c r="AR422" i="1" l="1"/>
  <c r="AQ407" i="1"/>
  <c r="AR427" i="1"/>
  <c r="AQ416" i="1"/>
  <c r="AQ411" i="1"/>
  <c r="AS429" i="1"/>
  <c r="AS413" i="1"/>
  <c r="AQ420" i="1"/>
  <c r="AQ412" i="1"/>
  <c r="AQ428" i="1"/>
  <c r="AQ414" i="1"/>
  <c r="AR415" i="1"/>
  <c r="AQ418" i="1"/>
  <c r="AS417" i="1"/>
  <c r="AR423" i="1"/>
  <c r="AR410" i="1"/>
  <c r="AS424" i="1"/>
  <c r="AQ426" i="1"/>
  <c r="BO305" i="1"/>
  <c r="BO440" i="1"/>
  <c r="AQ419" i="1"/>
  <c r="AR421" i="1"/>
  <c r="AR425" i="1"/>
  <c r="AR408" i="1"/>
  <c r="AQ409" i="1"/>
  <c r="AQ430" i="1"/>
  <c r="BP374" i="1"/>
  <c r="BQ175" i="1"/>
  <c r="BQ374" i="1" s="1"/>
  <c r="BQ362" i="1"/>
  <c r="BQ172" i="1"/>
  <c r="BQ371" i="1" s="1"/>
  <c r="BP370" i="1"/>
  <c r="BQ171" i="1"/>
  <c r="BQ370" i="1" s="1"/>
  <c r="BP368" i="1"/>
  <c r="BQ169" i="1"/>
  <c r="BQ368" i="1" s="1"/>
  <c r="AP245" i="1"/>
  <c r="AQ46" i="1"/>
  <c r="AP248" i="1"/>
  <c r="AQ49" i="1"/>
  <c r="AO267" i="1"/>
  <c r="AP68" i="1"/>
  <c r="AQ251" i="1"/>
  <c r="AR52" i="1"/>
  <c r="AP252" i="1"/>
  <c r="AQ53" i="1"/>
  <c r="BQ303" i="1"/>
  <c r="BQ105" i="1"/>
  <c r="BQ439" i="1" s="1"/>
  <c r="BP367" i="1"/>
  <c r="BQ168" i="1"/>
  <c r="BQ367" i="1" s="1"/>
  <c r="BP304" i="1"/>
  <c r="BP106" i="1"/>
  <c r="BQ351" i="1"/>
  <c r="BQ161" i="1"/>
  <c r="AQ250" i="1"/>
  <c r="AR51" i="1"/>
  <c r="AQ256" i="1"/>
  <c r="AR57" i="1"/>
  <c r="BP360" i="1"/>
  <c r="BP170" i="1"/>
  <c r="BP369" i="1" s="1"/>
  <c r="AR409" i="1" l="1"/>
  <c r="AR419" i="1"/>
  <c r="AS410" i="1"/>
  <c r="AS415" i="1"/>
  <c r="AR420" i="1"/>
  <c r="AR416" i="1"/>
  <c r="AS408" i="1"/>
  <c r="AR414" i="1"/>
  <c r="AT413" i="1"/>
  <c r="AS427" i="1"/>
  <c r="AS423" i="1"/>
  <c r="AS425" i="1"/>
  <c r="AR426" i="1"/>
  <c r="AT417" i="1"/>
  <c r="AR428" i="1"/>
  <c r="AT429" i="1"/>
  <c r="AR407" i="1"/>
  <c r="BP305" i="1"/>
  <c r="BP440" i="1"/>
  <c r="AR430" i="1"/>
  <c r="AS421" i="1"/>
  <c r="AT424" i="1"/>
  <c r="AR418" i="1"/>
  <c r="AR412" i="1"/>
  <c r="AR411" i="1"/>
  <c r="AS422" i="1"/>
  <c r="AR256" i="1"/>
  <c r="AS57" i="1"/>
  <c r="BQ304" i="1"/>
  <c r="BQ106" i="1"/>
  <c r="AQ248" i="1"/>
  <c r="AR49" i="1"/>
  <c r="AR251" i="1"/>
  <c r="AS52" i="1"/>
  <c r="AR250" i="1"/>
  <c r="AS51" i="1"/>
  <c r="BQ360" i="1"/>
  <c r="BQ170" i="1"/>
  <c r="BQ369" i="1" s="1"/>
  <c r="AQ252" i="1"/>
  <c r="AR53" i="1"/>
  <c r="AQ245" i="1"/>
  <c r="AR46" i="1"/>
  <c r="AP267" i="1"/>
  <c r="AQ68" i="1"/>
  <c r="AS411" i="1" l="1"/>
  <c r="AT421" i="1"/>
  <c r="AU429" i="1"/>
  <c r="AT425" i="1"/>
  <c r="AS414" i="1"/>
  <c r="AT415" i="1"/>
  <c r="AT423" i="1"/>
  <c r="AT408" i="1"/>
  <c r="AT410" i="1"/>
  <c r="AS430" i="1"/>
  <c r="AS418" i="1"/>
  <c r="AU417" i="1"/>
  <c r="AT427" i="1"/>
  <c r="AS416" i="1"/>
  <c r="AS419" i="1"/>
  <c r="BQ305" i="1"/>
  <c r="BQ440" i="1"/>
  <c r="AS428" i="1"/>
  <c r="AS412" i="1"/>
  <c r="AT422" i="1"/>
  <c r="AU424" i="1"/>
  <c r="AS407" i="1"/>
  <c r="AS426" i="1"/>
  <c r="AU413" i="1"/>
  <c r="AS420" i="1"/>
  <c r="AS409" i="1"/>
  <c r="AR245" i="1"/>
  <c r="AS46" i="1"/>
  <c r="AR252" i="1"/>
  <c r="AS53" i="1"/>
  <c r="AR248" i="1"/>
  <c r="AS49" i="1"/>
  <c r="AQ267" i="1"/>
  <c r="AR68" i="1"/>
  <c r="AS250" i="1"/>
  <c r="AT51" i="1"/>
  <c r="AS256" i="1"/>
  <c r="AT57" i="1"/>
  <c r="AS251" i="1"/>
  <c r="AT52" i="1"/>
  <c r="AT420" i="1" l="1"/>
  <c r="AV424" i="1"/>
  <c r="AV417" i="1"/>
  <c r="AU408" i="1"/>
  <c r="AU425" i="1"/>
  <c r="AV413" i="1"/>
  <c r="AU422" i="1"/>
  <c r="AT419" i="1"/>
  <c r="AT418" i="1"/>
  <c r="AU423" i="1"/>
  <c r="AV429" i="1"/>
  <c r="AT426" i="1"/>
  <c r="AT412" i="1"/>
  <c r="AT416" i="1"/>
  <c r="AT430" i="1"/>
  <c r="AU415" i="1"/>
  <c r="AU421" i="1"/>
  <c r="AU410" i="1"/>
  <c r="AT409" i="1"/>
  <c r="AT407" i="1"/>
  <c r="AT428" i="1"/>
  <c r="AU427" i="1"/>
  <c r="AT414" i="1"/>
  <c r="AT411" i="1"/>
  <c r="AT251" i="1"/>
  <c r="AU52" i="1"/>
  <c r="AR267" i="1"/>
  <c r="AS68" i="1"/>
  <c r="AS248" i="1"/>
  <c r="AT49" i="1"/>
  <c r="AT256" i="1"/>
  <c r="AU57" i="1"/>
  <c r="AS252" i="1"/>
  <c r="AT53" i="1"/>
  <c r="AT250" i="1"/>
  <c r="AU51" i="1"/>
  <c r="AS245" i="1"/>
  <c r="AT46" i="1"/>
  <c r="AV408" i="1" l="1"/>
  <c r="AU411" i="1"/>
  <c r="AU407" i="1"/>
  <c r="AU426" i="1"/>
  <c r="AU419" i="1"/>
  <c r="AV422" i="1"/>
  <c r="AU414" i="1"/>
  <c r="AU409" i="1"/>
  <c r="AU430" i="1"/>
  <c r="AW429" i="1"/>
  <c r="AW417" i="1"/>
  <c r="AV427" i="1"/>
  <c r="AV410" i="1"/>
  <c r="AV415" i="1"/>
  <c r="AU416" i="1"/>
  <c r="AV423" i="1"/>
  <c r="AW413" i="1"/>
  <c r="AW424" i="1"/>
  <c r="AV421" i="1"/>
  <c r="AU428" i="1"/>
  <c r="AU412" i="1"/>
  <c r="AU418" i="1"/>
  <c r="AV425" i="1"/>
  <c r="AU420" i="1"/>
  <c r="AU256" i="1"/>
  <c r="AV57" i="1"/>
  <c r="AU250" i="1"/>
  <c r="AV51" i="1"/>
  <c r="AS267" i="1"/>
  <c r="AT68" i="1"/>
  <c r="AT245" i="1"/>
  <c r="AU46" i="1"/>
  <c r="AT248" i="1"/>
  <c r="AU49" i="1"/>
  <c r="AT252" i="1"/>
  <c r="AU53" i="1"/>
  <c r="AU251" i="1"/>
  <c r="AV52" i="1"/>
  <c r="AV420" i="1" l="1"/>
  <c r="AV428" i="1"/>
  <c r="AW423" i="1"/>
  <c r="AW427" i="1"/>
  <c r="AV409" i="1"/>
  <c r="AV426" i="1"/>
  <c r="AW425" i="1"/>
  <c r="AW421" i="1"/>
  <c r="AV416" i="1"/>
  <c r="AX417" i="1"/>
  <c r="AV414" i="1"/>
  <c r="AV407" i="1"/>
  <c r="AV411" i="1"/>
  <c r="AV418" i="1"/>
  <c r="AX424" i="1"/>
  <c r="AW415" i="1"/>
  <c r="AX429" i="1"/>
  <c r="AW422" i="1"/>
  <c r="AV412" i="1"/>
  <c r="AX413" i="1"/>
  <c r="AW410" i="1"/>
  <c r="AV430" i="1"/>
  <c r="AV419" i="1"/>
  <c r="AW408" i="1"/>
  <c r="AU245" i="1"/>
  <c r="AV46" i="1"/>
  <c r="AT267" i="1"/>
  <c r="AU68" i="1"/>
  <c r="AU252" i="1"/>
  <c r="AV53" i="1"/>
  <c r="AV250" i="1"/>
  <c r="AW51" i="1"/>
  <c r="AV251" i="1"/>
  <c r="AW52" i="1"/>
  <c r="AU248" i="1"/>
  <c r="AV49" i="1"/>
  <c r="AV256" i="1"/>
  <c r="AW57" i="1"/>
  <c r="AX408" i="1" l="1"/>
  <c r="AY413" i="1"/>
  <c r="AX415" i="1"/>
  <c r="AW407" i="1"/>
  <c r="AX421" i="1"/>
  <c r="AX427" i="1"/>
  <c r="AW419" i="1"/>
  <c r="AW412" i="1"/>
  <c r="AY424" i="1"/>
  <c r="AW414" i="1"/>
  <c r="AX425" i="1"/>
  <c r="AX423" i="1"/>
  <c r="AW430" i="1"/>
  <c r="AX422" i="1"/>
  <c r="AW418" i="1"/>
  <c r="AY417" i="1"/>
  <c r="AW426" i="1"/>
  <c r="AW428" i="1"/>
  <c r="AY429" i="1"/>
  <c r="AX410" i="1"/>
  <c r="AW411" i="1"/>
  <c r="AW416" i="1"/>
  <c r="AW409" i="1"/>
  <c r="AW420" i="1"/>
  <c r="AW250" i="1"/>
  <c r="AX51" i="1"/>
  <c r="AV248" i="1"/>
  <c r="AW49" i="1"/>
  <c r="AU267" i="1"/>
  <c r="AV68" i="1"/>
  <c r="AV252" i="1"/>
  <c r="AW53" i="1"/>
  <c r="AW256" i="1"/>
  <c r="AX57" i="1"/>
  <c r="AW251" i="1"/>
  <c r="AX52" i="1"/>
  <c r="AV245" i="1"/>
  <c r="AW46" i="1"/>
  <c r="AX420" i="1" l="1"/>
  <c r="AY410" i="1"/>
  <c r="AZ417" i="1"/>
  <c r="AY423" i="1"/>
  <c r="AX412" i="1"/>
  <c r="AX407" i="1"/>
  <c r="AZ429" i="1"/>
  <c r="AX409" i="1"/>
  <c r="AX418" i="1"/>
  <c r="AY425" i="1"/>
  <c r="AX419" i="1"/>
  <c r="AY415" i="1"/>
  <c r="AZ413" i="1"/>
  <c r="AX416" i="1"/>
  <c r="AX428" i="1"/>
  <c r="AY422" i="1"/>
  <c r="AX414" i="1"/>
  <c r="AY427" i="1"/>
  <c r="AZ424" i="1"/>
  <c r="AX411" i="1"/>
  <c r="AX426" i="1"/>
  <c r="AX430" i="1"/>
  <c r="AY421" i="1"/>
  <c r="AY408" i="1"/>
  <c r="AV267" i="1"/>
  <c r="AW68" i="1"/>
  <c r="AW252" i="1"/>
  <c r="AX53" i="1"/>
  <c r="AX251" i="1"/>
  <c r="AY52" i="1"/>
  <c r="AW248" i="1"/>
  <c r="AX49" i="1"/>
  <c r="AW245" i="1"/>
  <c r="AX46" i="1"/>
  <c r="AX256" i="1"/>
  <c r="AY57" i="1"/>
  <c r="AX250" i="1"/>
  <c r="AY51" i="1"/>
  <c r="AZ408" i="1" l="1"/>
  <c r="AY411" i="1"/>
  <c r="AZ422" i="1"/>
  <c r="AZ415" i="1"/>
  <c r="AY409" i="1"/>
  <c r="AZ423" i="1"/>
  <c r="BA424" i="1"/>
  <c r="BA429" i="1"/>
  <c r="BA417" i="1"/>
  <c r="AZ421" i="1"/>
  <c r="AY428" i="1"/>
  <c r="AY419" i="1"/>
  <c r="AY430" i="1"/>
  <c r="AZ427" i="1"/>
  <c r="AY416" i="1"/>
  <c r="AZ425" i="1"/>
  <c r="AY407" i="1"/>
  <c r="AZ410" i="1"/>
  <c r="BA413" i="1"/>
  <c r="AY426" i="1"/>
  <c r="AY414" i="1"/>
  <c r="AY418" i="1"/>
  <c r="AY412" i="1"/>
  <c r="AY420" i="1"/>
  <c r="AY250" i="1"/>
  <c r="AZ51" i="1"/>
  <c r="AX248" i="1"/>
  <c r="AY49" i="1"/>
  <c r="AY251" i="1"/>
  <c r="AZ52" i="1"/>
  <c r="AY256" i="1"/>
  <c r="AZ57" i="1"/>
  <c r="AX252" i="1"/>
  <c r="AY53" i="1"/>
  <c r="AX245" i="1"/>
  <c r="AY46" i="1"/>
  <c r="AW267" i="1"/>
  <c r="AX68" i="1"/>
  <c r="BB429" i="1" l="1"/>
  <c r="AZ420" i="1"/>
  <c r="AZ426" i="1"/>
  <c r="BA425" i="1"/>
  <c r="AZ419" i="1"/>
  <c r="BA415" i="1"/>
  <c r="AZ412" i="1"/>
  <c r="AZ416" i="1"/>
  <c r="AZ428" i="1"/>
  <c r="BA422" i="1"/>
  <c r="BB424" i="1"/>
  <c r="AZ418" i="1"/>
  <c r="BA410" i="1"/>
  <c r="BA427" i="1"/>
  <c r="BA421" i="1"/>
  <c r="BA423" i="1"/>
  <c r="AZ411" i="1"/>
  <c r="BB417" i="1"/>
  <c r="BB413" i="1"/>
  <c r="AZ414" i="1"/>
  <c r="AZ407" i="1"/>
  <c r="AZ430" i="1"/>
  <c r="AZ409" i="1"/>
  <c r="BA408" i="1"/>
  <c r="AZ251" i="1"/>
  <c r="BA52" i="1"/>
  <c r="AZ256" i="1"/>
  <c r="BA57" i="1"/>
  <c r="AX267" i="1"/>
  <c r="AY68" i="1"/>
  <c r="AY245" i="1"/>
  <c r="AZ46" i="1"/>
  <c r="AY248" i="1"/>
  <c r="AZ49" i="1"/>
  <c r="AY252" i="1"/>
  <c r="AZ53" i="1"/>
  <c r="AZ250" i="1"/>
  <c r="BA51" i="1"/>
  <c r="BB422" i="1" l="1"/>
  <c r="BB427" i="1"/>
  <c r="BB408" i="1"/>
  <c r="BA414" i="1"/>
  <c r="BB423" i="1"/>
  <c r="BA418" i="1"/>
  <c r="BA416" i="1"/>
  <c r="BB425" i="1"/>
  <c r="BA409" i="1"/>
  <c r="BB421" i="1"/>
  <c r="BA412" i="1"/>
  <c r="BA426" i="1"/>
  <c r="BC413" i="1"/>
  <c r="BC424" i="1"/>
  <c r="BC417" i="1"/>
  <c r="BA420" i="1"/>
  <c r="BC429" i="1"/>
  <c r="BA430" i="1"/>
  <c r="BB415" i="1"/>
  <c r="BA407" i="1"/>
  <c r="BA411" i="1"/>
  <c r="BB410" i="1"/>
  <c r="BA428" i="1"/>
  <c r="BA419" i="1"/>
  <c r="BA250" i="1"/>
  <c r="BB51" i="1"/>
  <c r="AY267" i="1"/>
  <c r="AZ68" i="1"/>
  <c r="BA256" i="1"/>
  <c r="BB57" i="1"/>
  <c r="AZ245" i="1"/>
  <c r="BA46" i="1"/>
  <c r="AZ248" i="1"/>
  <c r="BA49" i="1"/>
  <c r="BA251" i="1"/>
  <c r="BB52" i="1"/>
  <c r="AZ252" i="1"/>
  <c r="BA53" i="1"/>
  <c r="BB419" i="1" l="1"/>
  <c r="BB414" i="1"/>
  <c r="BB412" i="1"/>
  <c r="BB416" i="1"/>
  <c r="BC408" i="1"/>
  <c r="BC425" i="1"/>
  <c r="BD417" i="1"/>
  <c r="BB428" i="1"/>
  <c r="BD424" i="1"/>
  <c r="BB426" i="1"/>
  <c r="BC410" i="1"/>
  <c r="BB430" i="1"/>
  <c r="BC421" i="1"/>
  <c r="BB418" i="1"/>
  <c r="BC427" i="1"/>
  <c r="BB420" i="1"/>
  <c r="BD429" i="1"/>
  <c r="BD413" i="1"/>
  <c r="BB407" i="1"/>
  <c r="BC415" i="1"/>
  <c r="BB411" i="1"/>
  <c r="BB409" i="1"/>
  <c r="BC423" i="1"/>
  <c r="BC422" i="1"/>
  <c r="BA245" i="1"/>
  <c r="BB46" i="1"/>
  <c r="BB251" i="1"/>
  <c r="BC52" i="1"/>
  <c r="AZ267" i="1"/>
  <c r="BA68" i="1"/>
  <c r="BB256" i="1"/>
  <c r="BC57" i="1"/>
  <c r="BA248" i="1"/>
  <c r="BB49" i="1"/>
  <c r="BB250" i="1"/>
  <c r="BC51" i="1"/>
  <c r="BA252" i="1"/>
  <c r="BB53" i="1"/>
  <c r="BD422" i="1" l="1"/>
  <c r="BD415" i="1"/>
  <c r="BC420" i="1"/>
  <c r="BC430" i="1"/>
  <c r="BC428" i="1"/>
  <c r="BC416" i="1"/>
  <c r="BE417" i="1"/>
  <c r="BD423" i="1"/>
  <c r="BC407" i="1"/>
  <c r="BD427" i="1"/>
  <c r="BD410" i="1"/>
  <c r="BC412" i="1"/>
  <c r="BE413" i="1"/>
  <c r="BC409" i="1"/>
  <c r="BC418" i="1"/>
  <c r="BC426" i="1"/>
  <c r="BD425" i="1"/>
  <c r="BC414" i="1"/>
  <c r="BE429" i="1"/>
  <c r="BE424" i="1"/>
  <c r="BC411" i="1"/>
  <c r="BD421" i="1"/>
  <c r="BD408" i="1"/>
  <c r="BC419" i="1"/>
  <c r="BC250" i="1"/>
  <c r="BD51" i="1"/>
  <c r="BC251" i="1"/>
  <c r="BD52" i="1"/>
  <c r="BB252" i="1"/>
  <c r="BC53" i="1"/>
  <c r="BB248" i="1"/>
  <c r="BC49" i="1"/>
  <c r="BB245" i="1"/>
  <c r="BC46" i="1"/>
  <c r="BC256" i="1"/>
  <c r="BD57" i="1"/>
  <c r="BA267" i="1"/>
  <c r="BB68" i="1"/>
  <c r="BF424" i="1" l="1"/>
  <c r="BD426" i="1"/>
  <c r="BD412" i="1"/>
  <c r="BE423" i="1"/>
  <c r="BD430" i="1"/>
  <c r="BF417" i="1"/>
  <c r="BE408" i="1"/>
  <c r="BD418" i="1"/>
  <c r="BE410" i="1"/>
  <c r="BD420" i="1"/>
  <c r="BF429" i="1"/>
  <c r="BD419" i="1"/>
  <c r="BE421" i="1"/>
  <c r="BD414" i="1"/>
  <c r="BD409" i="1"/>
  <c r="BE427" i="1"/>
  <c r="BD416" i="1"/>
  <c r="BE415" i="1"/>
  <c r="BF413" i="1"/>
  <c r="BD411" i="1"/>
  <c r="BE425" i="1"/>
  <c r="BD407" i="1"/>
  <c r="BD428" i="1"/>
  <c r="BE422" i="1"/>
  <c r="BC248" i="1"/>
  <c r="BD49" i="1"/>
  <c r="BD251" i="1"/>
  <c r="BE52" i="1"/>
  <c r="BD256" i="1"/>
  <c r="BE57" i="1"/>
  <c r="BB267" i="1"/>
  <c r="BC68" i="1"/>
  <c r="BC245" i="1"/>
  <c r="BD46" i="1"/>
  <c r="BD250" i="1"/>
  <c r="BE51" i="1"/>
  <c r="BC252" i="1"/>
  <c r="BD53" i="1"/>
  <c r="BF422" i="1" l="1"/>
  <c r="BE411" i="1"/>
  <c r="BF427" i="1"/>
  <c r="BE419" i="1"/>
  <c r="BE418" i="1"/>
  <c r="BF423" i="1"/>
  <c r="BF408" i="1"/>
  <c r="BE412" i="1"/>
  <c r="BG413" i="1"/>
  <c r="BG417" i="1"/>
  <c r="BG429" i="1"/>
  <c r="BE407" i="1"/>
  <c r="BF415" i="1"/>
  <c r="BE414" i="1"/>
  <c r="BE420" i="1"/>
  <c r="BE426" i="1"/>
  <c r="BE409" i="1"/>
  <c r="BF421" i="1"/>
  <c r="BG424" i="1"/>
  <c r="BE428" i="1"/>
  <c r="BF425" i="1"/>
  <c r="BE416" i="1"/>
  <c r="BF410" i="1"/>
  <c r="BE430" i="1"/>
  <c r="BC267" i="1"/>
  <c r="BD68" i="1"/>
  <c r="BD252" i="1"/>
  <c r="BE53" i="1"/>
  <c r="BE250" i="1"/>
  <c r="BF51" i="1"/>
  <c r="BE251" i="1"/>
  <c r="BF52" i="1"/>
  <c r="BD245" i="1"/>
  <c r="BE46" i="1"/>
  <c r="BD248" i="1"/>
  <c r="BE49" i="1"/>
  <c r="BE256" i="1"/>
  <c r="BF57" i="1"/>
  <c r="BF407" i="1" l="1"/>
  <c r="BF412" i="1"/>
  <c r="BF419" i="1"/>
  <c r="BG427" i="1"/>
  <c r="BH429" i="1"/>
  <c r="BF420" i="1"/>
  <c r="BG408" i="1"/>
  <c r="BG421" i="1"/>
  <c r="BH417" i="1"/>
  <c r="BF428" i="1"/>
  <c r="BH424" i="1"/>
  <c r="BF416" i="1"/>
  <c r="BF414" i="1"/>
  <c r="BG423" i="1"/>
  <c r="BF411" i="1"/>
  <c r="BF430" i="1"/>
  <c r="BH413" i="1"/>
  <c r="BG422" i="1"/>
  <c r="BF426" i="1"/>
  <c r="BG410" i="1"/>
  <c r="BG425" i="1"/>
  <c r="BF409" i="1"/>
  <c r="BG415" i="1"/>
  <c r="BF418" i="1"/>
  <c r="BF251" i="1"/>
  <c r="BG52" i="1"/>
  <c r="BF250" i="1"/>
  <c r="BG51" i="1"/>
  <c r="BF256" i="1"/>
  <c r="BG57" i="1"/>
  <c r="BE248" i="1"/>
  <c r="BF49" i="1"/>
  <c r="BD267" i="1"/>
  <c r="BE68" i="1"/>
  <c r="BE252" i="1"/>
  <c r="BF53" i="1"/>
  <c r="BE245" i="1"/>
  <c r="BF46" i="1"/>
  <c r="BG416" i="1" l="1"/>
  <c r="BH421" i="1"/>
  <c r="BH427" i="1"/>
  <c r="BG418" i="1"/>
  <c r="BG430" i="1"/>
  <c r="BH410" i="1"/>
  <c r="BH415" i="1"/>
  <c r="BG411" i="1"/>
  <c r="BH408" i="1"/>
  <c r="BG419" i="1"/>
  <c r="BG426" i="1"/>
  <c r="BI424" i="1"/>
  <c r="BG409" i="1"/>
  <c r="BH422" i="1"/>
  <c r="BH423" i="1"/>
  <c r="BG420" i="1"/>
  <c r="BG428" i="1"/>
  <c r="BG412" i="1"/>
  <c r="BH425" i="1"/>
  <c r="BI413" i="1"/>
  <c r="BG414" i="1"/>
  <c r="BI417" i="1"/>
  <c r="BI429" i="1"/>
  <c r="BG407" i="1"/>
  <c r="BF248" i="1"/>
  <c r="BG49" i="1"/>
  <c r="BF245" i="1"/>
  <c r="BG46" i="1"/>
  <c r="BF252" i="1"/>
  <c r="BG53" i="1"/>
  <c r="BE267" i="1"/>
  <c r="BF68" i="1"/>
  <c r="BG251" i="1"/>
  <c r="BH52" i="1"/>
  <c r="BG256" i="1"/>
  <c r="BH57" i="1"/>
  <c r="BG250" i="1"/>
  <c r="BH51" i="1"/>
  <c r="BJ429" i="1" l="1"/>
  <c r="BH414" i="1"/>
  <c r="BH430" i="1"/>
  <c r="BH407" i="1"/>
  <c r="BJ413" i="1"/>
  <c r="BH420" i="1"/>
  <c r="BJ424" i="1"/>
  <c r="BH411" i="1"/>
  <c r="BH418" i="1"/>
  <c r="BH426" i="1"/>
  <c r="BI423" i="1"/>
  <c r="BI427" i="1"/>
  <c r="BJ417" i="1"/>
  <c r="BH412" i="1"/>
  <c r="BI422" i="1"/>
  <c r="BH419" i="1"/>
  <c r="BI410" i="1"/>
  <c r="BI421" i="1"/>
  <c r="BI425" i="1"/>
  <c r="BI415" i="1"/>
  <c r="BH428" i="1"/>
  <c r="BH409" i="1"/>
  <c r="BI408" i="1"/>
  <c r="BH416" i="1"/>
  <c r="BF267" i="1"/>
  <c r="BG68" i="1"/>
  <c r="BH250" i="1"/>
  <c r="BI51" i="1"/>
  <c r="BG245" i="1"/>
  <c r="BH46" i="1"/>
  <c r="BG252" i="1"/>
  <c r="BH53" i="1"/>
  <c r="BH256" i="1"/>
  <c r="BI57" i="1"/>
  <c r="BH251" i="1"/>
  <c r="BI52" i="1"/>
  <c r="BG248" i="1"/>
  <c r="BH49" i="1"/>
  <c r="BI416" i="1" l="1"/>
  <c r="BJ415" i="1"/>
  <c r="BI419" i="1"/>
  <c r="BJ427" i="1"/>
  <c r="BI411" i="1"/>
  <c r="BI407" i="1"/>
  <c r="BJ408" i="1"/>
  <c r="BJ425" i="1"/>
  <c r="BJ422" i="1"/>
  <c r="BJ423" i="1"/>
  <c r="BK424" i="1"/>
  <c r="BI430" i="1"/>
  <c r="BI409" i="1"/>
  <c r="BJ421" i="1"/>
  <c r="BI412" i="1"/>
  <c r="BI426" i="1"/>
  <c r="BI420" i="1"/>
  <c r="BI414" i="1"/>
  <c r="BI428" i="1"/>
  <c r="BJ410" i="1"/>
  <c r="BK417" i="1"/>
  <c r="BI418" i="1"/>
  <c r="BK413" i="1"/>
  <c r="BK429" i="1"/>
  <c r="BH252" i="1"/>
  <c r="BI53" i="1"/>
  <c r="BH245" i="1"/>
  <c r="BI46" i="1"/>
  <c r="BH248" i="1"/>
  <c r="BI49" i="1"/>
  <c r="BI251" i="1"/>
  <c r="BJ52" i="1"/>
  <c r="BI250" i="1"/>
  <c r="BJ51" i="1"/>
  <c r="BI256" i="1"/>
  <c r="BJ57" i="1"/>
  <c r="BG267" i="1"/>
  <c r="BH68" i="1"/>
  <c r="BL417" i="1" l="1"/>
  <c r="BL429" i="1"/>
  <c r="BK410" i="1"/>
  <c r="BJ426" i="1"/>
  <c r="BJ430" i="1"/>
  <c r="BK425" i="1"/>
  <c r="BK427" i="1"/>
  <c r="BL413" i="1"/>
  <c r="BL424" i="1"/>
  <c r="BK408" i="1"/>
  <c r="BJ419" i="1"/>
  <c r="BJ412" i="1"/>
  <c r="BJ418" i="1"/>
  <c r="BJ414" i="1"/>
  <c r="BK421" i="1"/>
  <c r="BK423" i="1"/>
  <c r="BJ407" i="1"/>
  <c r="BK415" i="1"/>
  <c r="BJ428" i="1"/>
  <c r="BJ409" i="1"/>
  <c r="BK422" i="1"/>
  <c r="BJ411" i="1"/>
  <c r="BJ416" i="1"/>
  <c r="BJ420" i="1"/>
  <c r="BJ251" i="1"/>
  <c r="BK52" i="1"/>
  <c r="BH267" i="1"/>
  <c r="BI68" i="1"/>
  <c r="BJ256" i="1"/>
  <c r="BK57" i="1"/>
  <c r="BI245" i="1"/>
  <c r="BJ46" i="1"/>
  <c r="BI248" i="1"/>
  <c r="BJ49" i="1"/>
  <c r="BJ250" i="1"/>
  <c r="BK51" i="1"/>
  <c r="BI252" i="1"/>
  <c r="BJ53" i="1"/>
  <c r="BK407" i="1" l="1"/>
  <c r="BM424" i="1"/>
  <c r="BK420" i="1"/>
  <c r="BK409" i="1"/>
  <c r="BL423" i="1"/>
  <c r="BK412" i="1"/>
  <c r="BM413" i="1"/>
  <c r="BK426" i="1"/>
  <c r="BK418" i="1"/>
  <c r="BK430" i="1"/>
  <c r="BK416" i="1"/>
  <c r="BL410" i="1"/>
  <c r="BK428" i="1"/>
  <c r="BK419" i="1"/>
  <c r="BK411" i="1"/>
  <c r="BL415" i="1"/>
  <c r="BK414" i="1"/>
  <c r="BL408" i="1"/>
  <c r="BL425" i="1"/>
  <c r="BM429" i="1"/>
  <c r="BL421" i="1"/>
  <c r="BL427" i="1"/>
  <c r="BL422" i="1"/>
  <c r="BM417" i="1"/>
  <c r="BK256" i="1"/>
  <c r="BL57" i="1"/>
  <c r="BJ252" i="1"/>
  <c r="BK53" i="1"/>
  <c r="BK250" i="1"/>
  <c r="BL51" i="1"/>
  <c r="BI267" i="1"/>
  <c r="BJ68" i="1"/>
  <c r="BJ248" i="1"/>
  <c r="BK49" i="1"/>
  <c r="BK251" i="1"/>
  <c r="BL52" i="1"/>
  <c r="BJ245" i="1"/>
  <c r="BK46" i="1"/>
  <c r="BM421" i="1" l="1"/>
  <c r="BM423" i="1"/>
  <c r="BN417" i="1"/>
  <c r="BN429" i="1"/>
  <c r="BM415" i="1"/>
  <c r="BM410" i="1"/>
  <c r="BL426" i="1"/>
  <c r="BL409" i="1"/>
  <c r="BL428" i="1"/>
  <c r="BL418" i="1"/>
  <c r="BM425" i="1"/>
  <c r="BL420" i="1"/>
  <c r="BM422" i="1"/>
  <c r="BN413" i="1"/>
  <c r="BM427" i="1"/>
  <c r="BM408" i="1"/>
  <c r="BL419" i="1"/>
  <c r="BL430" i="1"/>
  <c r="BL412" i="1"/>
  <c r="BN424" i="1"/>
  <c r="BL411" i="1"/>
  <c r="BL416" i="1"/>
  <c r="BL414" i="1"/>
  <c r="BL407" i="1"/>
  <c r="BL251" i="1"/>
  <c r="BM52" i="1"/>
  <c r="BK252" i="1"/>
  <c r="BL53" i="1"/>
  <c r="BK245" i="1"/>
  <c r="BL46" i="1"/>
  <c r="BJ267" i="1"/>
  <c r="BK68" i="1"/>
  <c r="BK248" i="1"/>
  <c r="BL49" i="1"/>
  <c r="BL256" i="1"/>
  <c r="BM57" i="1"/>
  <c r="BL250" i="1"/>
  <c r="BM51" i="1"/>
  <c r="BM428" i="1" l="1"/>
  <c r="BM407" i="1"/>
  <c r="BO424" i="1"/>
  <c r="BN408" i="1"/>
  <c r="BM420" i="1"/>
  <c r="BM409" i="1"/>
  <c r="BO429" i="1"/>
  <c r="BM414" i="1"/>
  <c r="BN425" i="1"/>
  <c r="BM412" i="1"/>
  <c r="BM426" i="1"/>
  <c r="BM416" i="1"/>
  <c r="BM430" i="1"/>
  <c r="BO413" i="1"/>
  <c r="BM418" i="1"/>
  <c r="BN410" i="1"/>
  <c r="BN423" i="1"/>
  <c r="BN427" i="1"/>
  <c r="BO417" i="1"/>
  <c r="BM411" i="1"/>
  <c r="BM419" i="1"/>
  <c r="BN422" i="1"/>
  <c r="BN415" i="1"/>
  <c r="BN421" i="1"/>
  <c r="BM250" i="1"/>
  <c r="BN51" i="1"/>
  <c r="BM256" i="1"/>
  <c r="BN57" i="1"/>
  <c r="BL252" i="1"/>
  <c r="BM53" i="1"/>
  <c r="BK267" i="1"/>
  <c r="BL68" i="1"/>
  <c r="BL245" i="1"/>
  <c r="BM46" i="1"/>
  <c r="BL248" i="1"/>
  <c r="BM49" i="1"/>
  <c r="BM251" i="1"/>
  <c r="BN52" i="1"/>
  <c r="BO421" i="1" l="1"/>
  <c r="BN411" i="1"/>
  <c r="BO410" i="1"/>
  <c r="BN416" i="1"/>
  <c r="BN414" i="1"/>
  <c r="BO408" i="1"/>
  <c r="BO415" i="1"/>
  <c r="BN426" i="1"/>
  <c r="BP429" i="1"/>
  <c r="BP424" i="1"/>
  <c r="BP417" i="1"/>
  <c r="BO422" i="1"/>
  <c r="BO427" i="1"/>
  <c r="BP413" i="1"/>
  <c r="BN412" i="1"/>
  <c r="BN409" i="1"/>
  <c r="BN407" i="1"/>
  <c r="BN418" i="1"/>
  <c r="BN419" i="1"/>
  <c r="BO425" i="1"/>
  <c r="BN428" i="1"/>
  <c r="BO423" i="1"/>
  <c r="BN430" i="1"/>
  <c r="BN420" i="1"/>
  <c r="BM252" i="1"/>
  <c r="BN53" i="1"/>
  <c r="BM248" i="1"/>
  <c r="BN49" i="1"/>
  <c r="BN256" i="1"/>
  <c r="BO57" i="1"/>
  <c r="BM245" i="1"/>
  <c r="BN46" i="1"/>
  <c r="BN250" i="1"/>
  <c r="BO51" i="1"/>
  <c r="BL267" i="1"/>
  <c r="BM68" i="1"/>
  <c r="BN251" i="1"/>
  <c r="BO52" i="1"/>
  <c r="BO420" i="1" l="1"/>
  <c r="BP425" i="1"/>
  <c r="BO409" i="1"/>
  <c r="BP422" i="1"/>
  <c r="BO426" i="1"/>
  <c r="BO416" i="1"/>
  <c r="BO412" i="1"/>
  <c r="BO430" i="1"/>
  <c r="BP415" i="1"/>
  <c r="BP423" i="1"/>
  <c r="BO418" i="1"/>
  <c r="BQ413" i="1"/>
  <c r="BQ424" i="1"/>
  <c r="BP408" i="1"/>
  <c r="BO411" i="1"/>
  <c r="BP410" i="1"/>
  <c r="BO419" i="1"/>
  <c r="BQ417" i="1"/>
  <c r="BO428" i="1"/>
  <c r="BO407" i="1"/>
  <c r="BP427" i="1"/>
  <c r="BQ429" i="1"/>
  <c r="BO414" i="1"/>
  <c r="BP421" i="1"/>
  <c r="BO251" i="1"/>
  <c r="BP52" i="1"/>
  <c r="BN248" i="1"/>
  <c r="BO49" i="1"/>
  <c r="BO250" i="1"/>
  <c r="BP51" i="1"/>
  <c r="BN252" i="1"/>
  <c r="BO53" i="1"/>
  <c r="BN245" i="1"/>
  <c r="BO46" i="1"/>
  <c r="BO256" i="1"/>
  <c r="BP57" i="1"/>
  <c r="BM267" i="1"/>
  <c r="BN68" i="1"/>
  <c r="BQ427" i="1" l="1"/>
  <c r="BQ415" i="1"/>
  <c r="BQ421" i="1"/>
  <c r="BP407" i="1"/>
  <c r="BQ410" i="1"/>
  <c r="BP430" i="1"/>
  <c r="BQ422" i="1"/>
  <c r="BP428" i="1"/>
  <c r="BP412" i="1"/>
  <c r="BP411" i="1"/>
  <c r="BP418" i="1"/>
  <c r="BQ408" i="1"/>
  <c r="BQ423" i="1"/>
  <c r="BP416" i="1"/>
  <c r="BQ425" i="1"/>
  <c r="BP414" i="1"/>
  <c r="BP409" i="1"/>
  <c r="BP419" i="1"/>
  <c r="BP426" i="1"/>
  <c r="BP420" i="1"/>
  <c r="BN267" i="1"/>
  <c r="BO68" i="1"/>
  <c r="BP256" i="1"/>
  <c r="BQ57" i="1"/>
  <c r="BQ256" i="1" s="1"/>
  <c r="BO248" i="1"/>
  <c r="BP49" i="1"/>
  <c r="BO252" i="1"/>
  <c r="BP53" i="1"/>
  <c r="BP250" i="1"/>
  <c r="BQ51" i="1"/>
  <c r="BQ250" i="1" s="1"/>
  <c r="BO245" i="1"/>
  <c r="BP46" i="1"/>
  <c r="BP251" i="1"/>
  <c r="BQ52" i="1"/>
  <c r="BQ251" i="1" s="1"/>
  <c r="BQ420" i="1" l="1"/>
  <c r="BQ414" i="1"/>
  <c r="BQ428" i="1"/>
  <c r="BQ407" i="1"/>
  <c r="BQ409" i="1"/>
  <c r="BQ412" i="1"/>
  <c r="BQ419" i="1"/>
  <c r="BQ416" i="1"/>
  <c r="BQ411" i="1"/>
  <c r="BQ430" i="1"/>
  <c r="BQ426" i="1"/>
  <c r="BQ418" i="1"/>
  <c r="BP252" i="1"/>
  <c r="BQ53" i="1"/>
  <c r="BQ252" i="1" s="1"/>
  <c r="BP245" i="1"/>
  <c r="BQ46" i="1"/>
  <c r="BQ245" i="1" s="1"/>
  <c r="BP248" i="1"/>
  <c r="BQ49" i="1"/>
  <c r="BQ248" i="1" s="1"/>
  <c r="BO267" i="1"/>
  <c r="BP68" i="1"/>
  <c r="BP267" i="1" l="1"/>
  <c r="BQ68" i="1"/>
  <c r="BQ26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N30" authorId="0" shapeId="0" xr:uid="{B46E6F5F-9E60-4C8C-8E81-1BD91125AD19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31" authorId="0" shapeId="0" xr:uid="{679D3E56-C24E-4307-AA04-98620BE7F3D1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32" authorId="0" shapeId="0" xr:uid="{12776AEF-5C24-4A05-A87A-A8B3ACBE0071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33" authorId="0" shapeId="0" xr:uid="{C2DAEFD7-9F69-4F52-896B-B56BBCC734A8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34" authorId="0" shapeId="0" xr:uid="{090524C8-4F51-410A-85D3-CD7397BC6735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35" authorId="0" shapeId="0" xr:uid="{B654EB61-A088-44A4-8CB0-798C6D350C8D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P45" authorId="0" shapeId="0" xr:uid="{845BABFF-DE2C-4284-8C11-5702F35C854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Steam turbine coal conventional</t>
        </r>
      </text>
    </comment>
    <comment ref="P47" authorId="0" shapeId="0" xr:uid="{31C88AE1-360E-4D9C-A4DA-C6FB5205DB2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Pulverised lignite supercritical CCS post combustion</t>
        </r>
      </text>
    </comment>
    <comment ref="P48" authorId="0" shapeId="0" xr:uid="{4E5619C5-BBB4-470F-8415-9E979A8ECF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CCGT conventional</t>
        </r>
      </text>
    </comment>
    <comment ref="P50" authorId="0" shapeId="0" xr:uid="{CB5BB2E6-D90E-4F84-AA5C-A667B2568D0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Gas combined cycle CCS post combustion</t>
        </r>
      </text>
    </comment>
    <comment ref="P54" authorId="0" shapeId="0" xr:uid="{356B378A-9088-4439-B8EB-6317E1E8D6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Nuclear III gen. (no economies of scale)</t>
        </r>
      </text>
    </comment>
    <comment ref="P56" authorId="0" shapeId="0" xr:uid="{B25517C5-3653-4ED6-9490-4F306EF3B4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Steam Turbine biomass solid conventional</t>
        </r>
      </text>
    </comment>
    <comment ref="P58" authorId="0" shapeId="0" xr:uid="{EDE981D8-3F36-4481-80FD-5912D11ECD7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Steam Turbine biomass solid conventional with CCS</t>
        </r>
      </text>
    </comment>
    <comment ref="P69" authorId="0" shapeId="0" xr:uid="{5ECBD7AA-4DDA-4958-96E3-9E68832678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Pumping (per 1 kW)</t>
        </r>
      </text>
    </comment>
    <comment ref="P70" authorId="0" shapeId="0" xr:uid="{D0C1E96B-9FBB-4FE3-8CF9-F3ED81DDDE5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Large scale batteries</t>
        </r>
      </text>
    </comment>
    <comment ref="P71" authorId="0" shapeId="0" xr:uid="{32885043-5F0A-4D38-8712-4F6C515153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Pressurised tanks -  Hydrogen storage  (per 1 kW or 1 MWh H2)</t>
        </r>
      </text>
    </comment>
    <comment ref="P73" authorId="0" shapeId="0" xr:uid="{F4EBE6B7-B131-4D18-AAC9-C68E8BBCEA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74" authorId="0" shapeId="0" xr:uid="{9B5F1D57-1F05-4FA0-AC06-5415A641D9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75" authorId="0" shapeId="0" xr:uid="{8646F4F2-F7DF-4763-8543-F6CFD1875B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76" authorId="0" shapeId="0" xr:uid="{8056AB32-CA3D-4574-8BC0-885340E6002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77" authorId="0" shapeId="0" xr:uid="{4AB2A943-526D-4F38-890E-978EBF93EF4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78" authorId="0" shapeId="0" xr:uid="{3AD32E6A-7D79-4F34-B380-564E2FDBC1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79" authorId="0" shapeId="0" xr:uid="{71EF8C2D-B186-46E5-8F25-567D3130C48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80" authorId="0" shapeId="0" xr:uid="{9BD4F2C0-A5D6-4E7A-A0D0-35C6F1A1CE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81" authorId="0" shapeId="0" xr:uid="{7283DD2D-4BC1-46F7-9B15-D636D3CB16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82" authorId="0" shapeId="0" xr:uid="{3805CFBE-02BC-4D5F-8D13-67AD214835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83" authorId="0" shapeId="0" xr:uid="{2F7FDBBE-412C-40AA-B6BF-E984B79E36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84" authorId="0" shapeId="0" xr:uid="{67858212-284E-4518-870C-9BFC61C10ED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85" authorId="0" shapeId="0" xr:uid="{2A914479-C5EE-48BF-8C06-5BB3DF9B995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86" authorId="0" shapeId="0" xr:uid="{47A2E054-A86F-42C3-81E7-53777089784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87" authorId="0" shapeId="0" xr:uid="{F606B686-E59A-49CC-8EA8-452493AE42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88" authorId="0" shapeId="0" xr:uid="{896C29B2-5D0D-4552-A63F-9DEE1949B19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89" authorId="0" shapeId="0" xr:uid="{ABEC8EAA-90DD-4706-A8A6-7FD1193F5F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90" authorId="0" shapeId="0" xr:uid="{90661E4A-86A1-49FF-AB10-7EC80DCCC12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91" authorId="0" shapeId="0" xr:uid="{83805AC2-67D6-47B5-91F8-4920E873B96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92" authorId="0" shapeId="0" xr:uid="{1A72F417-7483-4F82-8E0F-826A60A959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93" authorId="0" shapeId="0" xr:uid="{F7F92B7C-1A00-4C70-BF4B-7F883023E9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94" authorId="0" shapeId="0" xr:uid="{65439532-9C54-4456-9AF4-4FE2A6BA8E8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95" authorId="0" shapeId="0" xr:uid="{68B6E1B0-B59B-4F0F-A063-CCA8121F71F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96" authorId="0" shapeId="0" xr:uid="{19E6E988-33D7-4AAC-957E-4345616467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97" authorId="0" shapeId="0" xr:uid="{A7B66CD9-7D5F-4567-BF94-75C74D366F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PJ/Gpkm</t>
        </r>
      </text>
    </comment>
    <comment ref="P98" authorId="0" shapeId="0" xr:uid="{DAC49B08-91EB-4142-8DB0-C22CA0A28C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PJ/Gpkm</t>
        </r>
      </text>
    </comment>
    <comment ref="P99" authorId="0" shapeId="0" xr:uid="{D65BE99C-E4F0-421E-96E9-37119B52230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PJ/Gtkm</t>
        </r>
      </text>
    </comment>
    <comment ref="P100" authorId="0" shapeId="0" xr:uid="{A9192E71-B1C2-4B6A-9D3C-AA260B5E0DA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PJ/Gtkm</t>
        </r>
      </text>
    </comment>
    <comment ref="P101" authorId="0" shapeId="0" xr:uid="{4B7EB92B-D1EC-4311-945C-B68D0623636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PJ/Mvkm</t>
        </r>
      </text>
    </comment>
    <comment ref="P102" authorId="0" shapeId="0" xr:uid="{D110861C-263E-4C6A-AA76-91EE63DE60E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PJ/Mvkm</t>
        </r>
      </text>
    </comment>
    <comment ref="P103" authorId="0" shapeId="0" xr:uid="{7DCA00F5-9B0F-4453-9477-A4E7EEAA06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PJ/Mvkm</t>
        </r>
      </text>
    </comment>
    <comment ref="N229" authorId="0" shapeId="0" xr:uid="{168647D8-09DD-4F54-AAB5-9EE66E97B30D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230" authorId="0" shapeId="0" xr:uid="{DEE109CA-8E50-4B5E-A2F2-E2D36C6B8197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231" authorId="0" shapeId="0" xr:uid="{EA20C164-B1A1-4253-BBC9-E771EE0B3A6F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232" authorId="0" shapeId="0" xr:uid="{D49D27FD-C95C-43A7-839C-A83BDDD863DC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233" authorId="0" shapeId="0" xr:uid="{87029FA7-D4E3-4D6A-B181-4AFFADBDBE0F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234" authorId="0" shapeId="0" xr:uid="{32E6C660-CB78-4D80-A666-D2A90D28564F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P244" authorId="0" shapeId="0" xr:uid="{6A0E87FC-7874-47CE-A9DA-65EA33C807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Steam turbine coal conventional</t>
        </r>
      </text>
    </comment>
    <comment ref="P246" authorId="0" shapeId="0" xr:uid="{FDD24298-7F20-4DB5-BBAC-9CD1B38BE23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Pulverised lignite supercritical CCS post combustion</t>
        </r>
      </text>
    </comment>
    <comment ref="P247" authorId="0" shapeId="0" xr:uid="{A7B5D104-220A-4872-A1F9-A81C0175F31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CCGT conventional</t>
        </r>
      </text>
    </comment>
    <comment ref="P249" authorId="0" shapeId="0" xr:uid="{33C1AC32-7374-4C4B-AD34-4D01E0FB5E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Gas combined cycle CCS post combustion</t>
        </r>
      </text>
    </comment>
    <comment ref="P253" authorId="0" shapeId="0" xr:uid="{CBFB3C7E-0FF9-4914-A010-9AD75D0C19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Nuclear III gen. (no economies of scale)</t>
        </r>
      </text>
    </comment>
    <comment ref="P255" authorId="0" shapeId="0" xr:uid="{AD2D1DF1-E5F0-4455-BB78-EFF7D0FAD3A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Steam Turbine biomass solid conventional</t>
        </r>
      </text>
    </comment>
    <comment ref="P257" authorId="0" shapeId="0" xr:uid="{6491941C-0A55-49D0-B205-858A2B26641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Steam Turbine biomass solid conventional with CCS</t>
        </r>
      </text>
    </comment>
    <comment ref="P268" authorId="0" shapeId="0" xr:uid="{939F303D-7D1C-4B77-AE1D-7E8EB052889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Pumping (per 1 kW)</t>
        </r>
      </text>
    </comment>
    <comment ref="P269" authorId="0" shapeId="0" xr:uid="{540CEDDF-29AF-4630-8C10-60CF87C3F1F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Large scale batteries</t>
        </r>
      </text>
    </comment>
    <comment ref="P270" authorId="0" shapeId="0" xr:uid="{00CBACB5-998A-44FD-B34D-9A6065B320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Pressurised tanks -  Hydrogen storage  (per 1 kW or 1 MWh H2)</t>
        </r>
      </text>
    </comment>
    <comment ref="P272" authorId="0" shapeId="0" xr:uid="{DF41433D-6E0E-4239-9764-A242735534B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73" authorId="0" shapeId="0" xr:uid="{BCF3EF86-2D20-471C-BD48-F9E68033BEC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74" authorId="0" shapeId="0" xr:uid="{B4F17365-44E4-4734-BC82-F1FE1BE1642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75" authorId="0" shapeId="0" xr:uid="{8A9D586D-21BB-4FD3-A25E-94A695F0DC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76" authorId="0" shapeId="0" xr:uid="{AE662DA5-2488-4684-AE22-CDDDC537F8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77" authorId="0" shapeId="0" xr:uid="{459ED728-5BC0-4970-AC8A-F62B3C1976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78" authorId="0" shapeId="0" xr:uid="{FFDE6DDD-B074-4D4F-B1A9-6A809FD803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79" authorId="0" shapeId="0" xr:uid="{3FF98161-8D79-4C4F-A137-C4C15F4C2FD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80" authorId="0" shapeId="0" xr:uid="{D0B865D0-781F-4870-B73C-BD89AC317E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81" authorId="0" shapeId="0" xr:uid="{0C34FB1B-0D89-4D53-862C-9A8B3B3121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82" authorId="0" shapeId="0" xr:uid="{581A964E-BB6D-4E8C-A9FF-56C00612B6C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83" authorId="0" shapeId="0" xr:uid="{D52DBA60-F1E4-4F74-9872-B6EF129DA2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84" authorId="0" shapeId="0" xr:uid="{B0B0BA67-3A04-4546-9132-645570A576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85" authorId="0" shapeId="0" xr:uid="{51EC2C39-0C95-400A-9785-0281BC96F79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86" authorId="0" shapeId="0" xr:uid="{661850D4-B7D9-485E-A625-BC30FEF4D1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87" authorId="0" shapeId="0" xr:uid="{1644D30A-A471-4B1F-8D59-C92F246B1A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88" authorId="0" shapeId="0" xr:uid="{E6FD771B-8569-4853-AEA9-D20F6ABFBE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89" authorId="0" shapeId="0" xr:uid="{07752414-2950-4C53-94DA-97E30D563F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90" authorId="0" shapeId="0" xr:uid="{B2401B08-84D5-4070-AA55-EA48236344F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91" authorId="0" shapeId="0" xr:uid="{39794CF9-14B5-4F28-814C-AE5B52F463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92" authorId="0" shapeId="0" xr:uid="{F232EE8A-44D7-44FD-9204-65B0EA0015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93" authorId="0" shapeId="0" xr:uid="{1C5159EA-F782-44BC-A75E-3982B10596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94" authorId="0" shapeId="0" xr:uid="{09218F9F-D15C-4BBE-9BBB-40E72D8D50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295" authorId="0" shapeId="0" xr:uid="{230612C2-7410-40B6-AD61-9590988B21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07" authorId="0" shapeId="0" xr:uid="{21BA9975-C7DC-453E-9E8B-04129C702A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08" authorId="0" shapeId="0" xr:uid="{1D2B48FA-33D7-469E-AF28-BF7AAA234AF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09" authorId="0" shapeId="0" xr:uid="{E64A5C5D-D101-4C13-85EF-00C9AE52FD6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10" authorId="0" shapeId="0" xr:uid="{3D981E90-4059-446A-AB86-06BE8C78978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11" authorId="0" shapeId="0" xr:uid="{D47AFBB1-888C-473F-A16A-3546C233C4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12" authorId="0" shapeId="0" xr:uid="{F9553FC0-4973-4C5F-B47D-5801E2885E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13" authorId="0" shapeId="0" xr:uid="{55084ECA-4920-4FAF-AFA9-FCBE1CDCC0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14" authorId="0" shapeId="0" xr:uid="{79E45D05-74F7-41B5-A749-C6511E690A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15" authorId="0" shapeId="0" xr:uid="{4BD92122-AEB2-424F-9C81-8B3CBF2E20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16" authorId="0" shapeId="0" xr:uid="{7AEAB0B3-45FC-407A-80FE-B7A1A68BFA4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17" authorId="0" shapeId="0" xr:uid="{54832804-3749-4535-821B-F454C7EADE9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18" authorId="0" shapeId="0" xr:uid="{EEB90A7C-D32B-4D6E-8226-809F983540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19" authorId="0" shapeId="0" xr:uid="{410DD3FF-F405-4519-9BB8-7DAA5F17C3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20" authorId="0" shapeId="0" xr:uid="{F345FE5A-A0F9-44D6-AA63-86D7BBDCDF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21" authorId="0" shapeId="0" xr:uid="{32C02439-4C30-4D19-9124-B76DDAA514D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22" authorId="0" shapeId="0" xr:uid="{5EA57CA0-84D6-4EF2-86AB-3BAB5CC11F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23" authorId="0" shapeId="0" xr:uid="{228109AD-763B-42ED-8396-2E5ECBF765E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24" authorId="0" shapeId="0" xr:uid="{9913C4F5-02F2-4B19-AC86-7935273C0B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25" authorId="0" shapeId="0" xr:uid="{6B99132F-095A-4A84-8EDE-98030297FA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26" authorId="0" shapeId="0" xr:uid="{181E3F70-C84C-424C-B547-F6A84A0A10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27" authorId="0" shapeId="0" xr:uid="{247DF1E4-AF88-4BAC-A558-CD1AFAE1D11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28" authorId="0" shapeId="0" xr:uid="{FA48473B-ECA1-434D-8485-879699FCEEB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29" authorId="0" shapeId="0" xr:uid="{A79A7CBF-A740-468B-98BB-3056CD842A9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  <comment ref="P430" authorId="0" shapeId="0" xr:uid="{00B4255B-B75A-4CB9-999E-58D4E77086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MJ/km or
PJ/Gkm</t>
        </r>
      </text>
    </comment>
  </commentList>
</comments>
</file>

<file path=xl/sharedStrings.xml><?xml version="1.0" encoding="utf-8"?>
<sst xmlns="http://schemas.openxmlformats.org/spreadsheetml/2006/main" count="6265" uniqueCount="444">
  <si>
    <t xml:space="preserve"> </t>
  </si>
  <si>
    <t>Sub-module</t>
  </si>
  <si>
    <t>Type</t>
  </si>
  <si>
    <t>Technology</t>
  </si>
  <si>
    <t>Country/Region (2C)</t>
  </si>
  <si>
    <t>Module (1C)</t>
  </si>
  <si>
    <t>Sector (2C)</t>
  </si>
  <si>
    <t>Fuel (3C)</t>
  </si>
  <si>
    <t>Technology/Destination (2C)</t>
  </si>
  <si>
    <t>Type (2C)</t>
  </si>
  <si>
    <t>Technology code</t>
  </si>
  <si>
    <t>Input</t>
  </si>
  <si>
    <t>Input code</t>
  </si>
  <si>
    <t>Output</t>
  </si>
  <si>
    <t>Output code</t>
  </si>
  <si>
    <t>Source</t>
  </si>
  <si>
    <t>Energy</t>
  </si>
  <si>
    <t>Primary</t>
  </si>
  <si>
    <t>Fuel supply</t>
  </si>
  <si>
    <t>Coal supply</t>
  </si>
  <si>
    <t>EU</t>
  </si>
  <si>
    <t>E</t>
  </si>
  <si>
    <t>PS</t>
  </si>
  <si>
    <t>COA</t>
  </si>
  <si>
    <t>00</t>
  </si>
  <si>
    <t>Coal</t>
  </si>
  <si>
    <t>EUECOA</t>
  </si>
  <si>
    <t>Coal supply - industry</t>
  </si>
  <si>
    <t>IN</t>
  </si>
  <si>
    <t>Coal industry</t>
  </si>
  <si>
    <t>EUICOA</t>
  </si>
  <si>
    <t>Coal supply - buildings</t>
  </si>
  <si>
    <t>BD</t>
  </si>
  <si>
    <t>Coal buildings</t>
  </si>
  <si>
    <t>EUBCOA</t>
  </si>
  <si>
    <t>Gas supply</t>
  </si>
  <si>
    <t>NGS</t>
  </si>
  <si>
    <t>Gas</t>
  </si>
  <si>
    <t>EUENGS</t>
  </si>
  <si>
    <t>Gas supply - transport</t>
  </si>
  <si>
    <t>PF</t>
  </si>
  <si>
    <t>Gas transport</t>
  </si>
  <si>
    <t>EUTNGS</t>
  </si>
  <si>
    <t>Gas supply - agriculture</t>
  </si>
  <si>
    <t>AG</t>
  </si>
  <si>
    <t>Gas buildings</t>
  </si>
  <si>
    <t>EULNGS</t>
  </si>
  <si>
    <t>Gas supply - buildings</t>
  </si>
  <si>
    <t>EUBNGS</t>
  </si>
  <si>
    <t>Gas supply - industry</t>
  </si>
  <si>
    <t>Gas industry</t>
  </si>
  <si>
    <t>EUINGS</t>
  </si>
  <si>
    <t>Gas supply - shipping/maritime</t>
  </si>
  <si>
    <t>MR</t>
  </si>
  <si>
    <t>EUMNGS</t>
  </si>
  <si>
    <t>Oil supply</t>
  </si>
  <si>
    <t>OIL</t>
  </si>
  <si>
    <t>Oil</t>
  </si>
  <si>
    <t>EUEOIL</t>
  </si>
  <si>
    <t>Oil supply - industry</t>
  </si>
  <si>
    <t>Oil industry</t>
  </si>
  <si>
    <t>EUIOIL</t>
  </si>
  <si>
    <t>Oil supply - buildings</t>
  </si>
  <si>
    <t>Oil buildings</t>
  </si>
  <si>
    <t>EUBOIL</t>
  </si>
  <si>
    <t>Oil supply - shipping/maritime</t>
  </si>
  <si>
    <t>EUMOIL</t>
  </si>
  <si>
    <t>Gasoline supply</t>
  </si>
  <si>
    <t>GSL</t>
  </si>
  <si>
    <t>Gasoline</t>
  </si>
  <si>
    <t>EUEGSL</t>
  </si>
  <si>
    <t>Diesel supply</t>
  </si>
  <si>
    <t>DSL</t>
  </si>
  <si>
    <t>Diesel</t>
  </si>
  <si>
    <t>EUEDSL</t>
  </si>
  <si>
    <t>Diesel supply - agriculture</t>
  </si>
  <si>
    <t>Diesel transport</t>
  </si>
  <si>
    <t>EUADSL</t>
  </si>
  <si>
    <t>Diesel supply - transport</t>
  </si>
  <si>
    <t>EUTDSL</t>
  </si>
  <si>
    <t>LPG supply</t>
  </si>
  <si>
    <t>LPG</t>
  </si>
  <si>
    <t>EUELPG</t>
  </si>
  <si>
    <t>LPG supply - transport</t>
  </si>
  <si>
    <t>LPG transport</t>
  </si>
  <si>
    <t>EUTLPG</t>
  </si>
  <si>
    <t>LPG supply - buildings</t>
  </si>
  <si>
    <t>LPG buildings</t>
  </si>
  <si>
    <t>EUBLPG</t>
  </si>
  <si>
    <t>Kerosene fuel supply (jet fuel)</t>
  </si>
  <si>
    <t>KRS</t>
  </si>
  <si>
    <t>Kerosene</t>
  </si>
  <si>
    <t>EUEKRS</t>
  </si>
  <si>
    <t>HFO supply</t>
  </si>
  <si>
    <t>HFO</t>
  </si>
  <si>
    <t>EUEHFO</t>
  </si>
  <si>
    <t>Uranium supply</t>
  </si>
  <si>
    <t>URA</t>
  </si>
  <si>
    <t>Uranium</t>
  </si>
  <si>
    <t>EUEURA</t>
  </si>
  <si>
    <t>RE potential</t>
  </si>
  <si>
    <t>Hydro potential</t>
  </si>
  <si>
    <t>RE</t>
  </si>
  <si>
    <t>WAT</t>
  </si>
  <si>
    <t>Hydro</t>
  </si>
  <si>
    <t>EUEWAT</t>
  </si>
  <si>
    <t>Solar thermal potential</t>
  </si>
  <si>
    <t>STH</t>
  </si>
  <si>
    <t>Solar thermal</t>
  </si>
  <si>
    <t>EUESTH</t>
  </si>
  <si>
    <t>Solar PV potential</t>
  </si>
  <si>
    <t>SPV</t>
  </si>
  <si>
    <t>Solar PV</t>
  </si>
  <si>
    <t>EUESPV</t>
  </si>
  <si>
    <t>Wind onshore potential</t>
  </si>
  <si>
    <t>WON</t>
  </si>
  <si>
    <t>Wind onshore</t>
  </si>
  <si>
    <t>EUEWON</t>
  </si>
  <si>
    <t>Wind offshore potential</t>
  </si>
  <si>
    <t>WOF</t>
  </si>
  <si>
    <t>Wind offshore</t>
  </si>
  <si>
    <t>EUEWOF</t>
  </si>
  <si>
    <t>Biomass/biofuel availability</t>
  </si>
  <si>
    <t>BIO</t>
  </si>
  <si>
    <t>Biomass/biofuel</t>
  </si>
  <si>
    <t>EUEBIO</t>
  </si>
  <si>
    <t>Biomass/biofuel supply - transport</t>
  </si>
  <si>
    <t>Biomass/biofuel transport</t>
  </si>
  <si>
    <t>EUTBIO</t>
  </si>
  <si>
    <t>Biomass/biofuel supply - buildings</t>
  </si>
  <si>
    <t>Biomass/biofuel buildings</t>
  </si>
  <si>
    <t>EUBBIO</t>
  </si>
  <si>
    <t>Biomass/biofuel supply - agriculture</t>
  </si>
  <si>
    <t>Biomass/biofuel industry</t>
  </si>
  <si>
    <t>EULBIO</t>
  </si>
  <si>
    <t>Biomass/biofuel supply - industry</t>
  </si>
  <si>
    <t>EUIBIO</t>
  </si>
  <si>
    <t>Biomass/biofuel supply - shipping/maritime</t>
  </si>
  <si>
    <t>EUMBIO</t>
  </si>
  <si>
    <t>Hydrogen supply/imports</t>
  </si>
  <si>
    <t>HY2</t>
  </si>
  <si>
    <t>Hydrogen</t>
  </si>
  <si>
    <t>EUEHY2</t>
  </si>
  <si>
    <t>Hydrogen supply - transport</t>
  </si>
  <si>
    <t>Hydrogen transport</t>
  </si>
  <si>
    <t>EUTHY2</t>
  </si>
  <si>
    <t>Hydrogen supply - industry</t>
  </si>
  <si>
    <t>Hydrogen industry</t>
  </si>
  <si>
    <t>EUIHY2</t>
  </si>
  <si>
    <t>Hydrogen and syn fuels supply - shipping/maritime</t>
  </si>
  <si>
    <t>EUMHY2</t>
  </si>
  <si>
    <t>Biofuel blending - transport</t>
  </si>
  <si>
    <t>BL</t>
  </si>
  <si>
    <t>Diesel/Gasoline</t>
  </si>
  <si>
    <t>EUTDSL/EUEGSL &amp; EUTBIO</t>
  </si>
  <si>
    <t>Blended diesel or gasoline</t>
  </si>
  <si>
    <t>EUTDSB/EUTGSB</t>
  </si>
  <si>
    <t>See tab "Road Transport energy demand" for blending base assumptions</t>
  </si>
  <si>
    <t>Biofuel blending - shipping/maritime</t>
  </si>
  <si>
    <t>Oil and biofuel</t>
  </si>
  <si>
    <t>EUMOIL &amp; EUMBIO</t>
  </si>
  <si>
    <t>Blended bunkering oil with biofuel</t>
  </si>
  <si>
    <t>EUMOIB</t>
  </si>
  <si>
    <t>See tab "Shipping demand" for blending base assumptions</t>
  </si>
  <si>
    <t>Transformation</t>
  </si>
  <si>
    <t>Fuel transformation</t>
  </si>
  <si>
    <t>Electrolysis</t>
  </si>
  <si>
    <t>TR</t>
  </si>
  <si>
    <t>AL</t>
  </si>
  <si>
    <t>ER</t>
  </si>
  <si>
    <t>Electricity</t>
  </si>
  <si>
    <t>EUESEL</t>
  </si>
  <si>
    <t>EU Reference scenario 2020</t>
  </si>
  <si>
    <t>Steam methane reforming</t>
  </si>
  <si>
    <t>Natural gas</t>
  </si>
  <si>
    <t>Steam methane reforming with CCS</t>
  </si>
  <si>
    <t>CS</t>
  </si>
  <si>
    <t>Generation</t>
  </si>
  <si>
    <t>Coal PP</t>
  </si>
  <si>
    <t>EG</t>
  </si>
  <si>
    <t>PP</t>
  </si>
  <si>
    <t>Coal CHP</t>
  </si>
  <si>
    <t>HG</t>
  </si>
  <si>
    <t>CH</t>
  </si>
  <si>
    <t>Electricity &amp; Heat</t>
  </si>
  <si>
    <t>EUESEL &amp; EUEHEA</t>
  </si>
  <si>
    <t>Deduced from Eurostat statistics - https://doi.org/10.2908/NRG_BAL_PEH</t>
  </si>
  <si>
    <t>Coal PP with CCS</t>
  </si>
  <si>
    <t>Gas PP</t>
  </si>
  <si>
    <t>Gas CHP</t>
  </si>
  <si>
    <t>Gas PP with CCS</t>
  </si>
  <si>
    <t>Diesel PP</t>
  </si>
  <si>
    <t>HFO PP</t>
  </si>
  <si>
    <t>Oil CHP</t>
  </si>
  <si>
    <t>Nuclear PP</t>
  </si>
  <si>
    <t>Hydro PP</t>
  </si>
  <si>
    <t>Water</t>
  </si>
  <si>
    <t>Biomass PP</t>
  </si>
  <si>
    <t>Biomass</t>
  </si>
  <si>
    <t>Biomass CHP</t>
  </si>
  <si>
    <t>Biomass PP with CCS</t>
  </si>
  <si>
    <t>Geothermal</t>
  </si>
  <si>
    <t>GEO</t>
  </si>
  <si>
    <t>Solar</t>
  </si>
  <si>
    <t>Solar PV rooftop</t>
  </si>
  <si>
    <t>DS</t>
  </si>
  <si>
    <t>Solar CSP</t>
  </si>
  <si>
    <t>Wind</t>
  </si>
  <si>
    <t>Grid networks</t>
  </si>
  <si>
    <t>Transmission and distribution</t>
  </si>
  <si>
    <t>GN</t>
  </si>
  <si>
    <t>ELC</t>
  </si>
  <si>
    <t>TD</t>
  </si>
  <si>
    <t>Final electricity</t>
  </si>
  <si>
    <t>EUEFEL</t>
  </si>
  <si>
    <t>Eurostat - https://ec.europa.eu/eurostat/databrowser/view/nrg_cb_e__custom_9096235/default/table</t>
  </si>
  <si>
    <t>Electricity supply to water</t>
  </si>
  <si>
    <t>WT</t>
  </si>
  <si>
    <t>Final electricity - agriculture</t>
  </si>
  <si>
    <t>EUWELC</t>
  </si>
  <si>
    <t>Electricity supply to agriculture/water</t>
  </si>
  <si>
    <t>EULELC</t>
  </si>
  <si>
    <t>Interconnector</t>
  </si>
  <si>
    <t>XX</t>
  </si>
  <si>
    <t>IC</t>
  </si>
  <si>
    <t>EUEXEL</t>
  </si>
  <si>
    <t>Storage</t>
  </si>
  <si>
    <t>Pumped-hydro</t>
  </si>
  <si>
    <t>ST</t>
  </si>
  <si>
    <t>PD</t>
  </si>
  <si>
    <t>HY</t>
  </si>
  <si>
    <t>Batteries</t>
  </si>
  <si>
    <t>BT</t>
  </si>
  <si>
    <t>Hydrogen storage</t>
  </si>
  <si>
    <t>Transport</t>
  </si>
  <si>
    <t>Electric charging</t>
  </si>
  <si>
    <t>EUTELC</t>
  </si>
  <si>
    <t>Passenger road - vehicles</t>
  </si>
  <si>
    <t>Gasoline vehicles</t>
  </si>
  <si>
    <t>PT</t>
  </si>
  <si>
    <t>VP</t>
  </si>
  <si>
    <t>Blended Gasoline</t>
  </si>
  <si>
    <t>EUTGSB</t>
  </si>
  <si>
    <t>Passenger-km or veh-km</t>
  </si>
  <si>
    <t>EUEPKM</t>
  </si>
  <si>
    <t>EU Reference scenario 2020 - medium cars</t>
  </si>
  <si>
    <t>Diesel vehicles</t>
  </si>
  <si>
    <t>Blended Diesel</t>
  </si>
  <si>
    <t>EUTDSB</t>
  </si>
  <si>
    <t>CNG/LNG vehicles</t>
  </si>
  <si>
    <t>CNG/LNG</t>
  </si>
  <si>
    <t>LPG vehicles</t>
  </si>
  <si>
    <t>Hybrid electric vehicles</t>
  </si>
  <si>
    <t>HB</t>
  </si>
  <si>
    <t>Blended Gasoline/Diesel</t>
  </si>
  <si>
    <t>Plug-in electric vehicles</t>
  </si>
  <si>
    <t>PH</t>
  </si>
  <si>
    <t>Blended Gasoline/Diesel &amp; Electricity</t>
  </si>
  <si>
    <t>EUTGSB &amp; EUTELC</t>
  </si>
  <si>
    <t>Battery electric vehicles</t>
  </si>
  <si>
    <t>Hydrogen fuel cell vehicles</t>
  </si>
  <si>
    <t>FC</t>
  </si>
  <si>
    <t>Passenger road - bus</t>
  </si>
  <si>
    <t>Diesel bus</t>
  </si>
  <si>
    <t>BU</t>
  </si>
  <si>
    <t>EUEBKM</t>
  </si>
  <si>
    <t>EU Reference scenario 2020 - buses</t>
  </si>
  <si>
    <t>CNG bus</t>
  </si>
  <si>
    <t>CNG</t>
  </si>
  <si>
    <t>Electric bus</t>
  </si>
  <si>
    <t>Hydrogen fuel cell bus</t>
  </si>
  <si>
    <t>Freight road - light trucks</t>
  </si>
  <si>
    <t>Gasoline light trucks</t>
  </si>
  <si>
    <t>FT</t>
  </si>
  <si>
    <t>LC</t>
  </si>
  <si>
    <t>tonne-km or veh-km</t>
  </si>
  <si>
    <t>EUELKM</t>
  </si>
  <si>
    <t>EU Reference scenario 2020 - LCVs</t>
  </si>
  <si>
    <t>Diesel light trucks</t>
  </si>
  <si>
    <t>CNG/LNG light trucks</t>
  </si>
  <si>
    <t>Hybrid electric light trucks</t>
  </si>
  <si>
    <t>Plug-in electric light trucks</t>
  </si>
  <si>
    <t>EUTDSB &amp; EUTELC</t>
  </si>
  <si>
    <t>Battery electric light trucks</t>
  </si>
  <si>
    <t>Hydrogen fuel cell light trucks</t>
  </si>
  <si>
    <t>Freight road - heavy trucks</t>
  </si>
  <si>
    <t>Diesel heavy trucks</t>
  </si>
  <si>
    <t>HD</t>
  </si>
  <si>
    <t>EUEHKM</t>
  </si>
  <si>
    <t>EU Reference scenario 2020 - 7.5-16 tons GVW</t>
  </si>
  <si>
    <t>CNG/LNG heavy trucks</t>
  </si>
  <si>
    <t>Hybrid electric heavy trucks</t>
  </si>
  <si>
    <t>Battery electric heavy trucks</t>
  </si>
  <si>
    <t>Hydrogen fuel cell heavy trucks</t>
  </si>
  <si>
    <t>Passenger rail</t>
  </si>
  <si>
    <t>Diesel train</t>
  </si>
  <si>
    <t>RL</t>
  </si>
  <si>
    <t>EUERKM</t>
  </si>
  <si>
    <t>Electric train</t>
  </si>
  <si>
    <t>Freight rail</t>
  </si>
  <si>
    <t>EUEFKM</t>
  </si>
  <si>
    <t>Aviation</t>
  </si>
  <si>
    <t>Kerosene planes</t>
  </si>
  <si>
    <t>AV</t>
  </si>
  <si>
    <t>EUEAKM</t>
  </si>
  <si>
    <t>Electric planes</t>
  </si>
  <si>
    <t>Hydrogen planes</t>
  </si>
  <si>
    <t>Shipping/Maritime</t>
  </si>
  <si>
    <t>Oil vessels</t>
  </si>
  <si>
    <t>Shipping activity</t>
  </si>
  <si>
    <t>EUEMKM</t>
  </si>
  <si>
    <t>Calculated using JRC IDEES data</t>
  </si>
  <si>
    <t>Gas vessels</t>
  </si>
  <si>
    <t>Hydrogen/syn fuel vessels</t>
  </si>
  <si>
    <t>Hydrogen/syn fuels</t>
  </si>
  <si>
    <t>Buildings</t>
  </si>
  <si>
    <t>Space heating &amp; hot water</t>
  </si>
  <si>
    <t>Oil boiler</t>
  </si>
  <si>
    <t>BR</t>
  </si>
  <si>
    <t>Useful heat &amp;/ hot water</t>
  </si>
  <si>
    <t>EUEUHT</t>
  </si>
  <si>
    <t>Gas boiler</t>
  </si>
  <si>
    <t>Coal boiler</t>
  </si>
  <si>
    <t>ETSAP - Technology Brief R02</t>
  </si>
  <si>
    <t>Biomass boiler</t>
  </si>
  <si>
    <t>Electric furnace</t>
  </si>
  <si>
    <t>Heat pump</t>
  </si>
  <si>
    <t>HP</t>
  </si>
  <si>
    <t>RP</t>
  </si>
  <si>
    <t>District heating</t>
  </si>
  <si>
    <t>HEA</t>
  </si>
  <si>
    <t>DH</t>
  </si>
  <si>
    <t>Final Heat</t>
  </si>
  <si>
    <t>EUEHEA</t>
  </si>
  <si>
    <t>Eurostat - https://ec.europa.eu/eurostat/databrowser/view/nrg_cb_h__custom_9096505/default/table</t>
  </si>
  <si>
    <t>Space heating &amp; cooling</t>
  </si>
  <si>
    <t>Insulation and renovation (low)</t>
  </si>
  <si>
    <t>000</t>
  </si>
  <si>
    <t>EE</t>
  </si>
  <si>
    <t>LO</t>
  </si>
  <si>
    <t>Useful heat</t>
  </si>
  <si>
    <t>EUEUHT &amp; EUEUCL</t>
  </si>
  <si>
    <t>Insulation and renovation (medium)</t>
  </si>
  <si>
    <t>ME</t>
  </si>
  <si>
    <t>Insulation and renovation (high)</t>
  </si>
  <si>
    <t>HI</t>
  </si>
  <si>
    <t>Space cooling</t>
  </si>
  <si>
    <t>Useful energy for cooling</t>
  </si>
  <si>
    <t>EUEUCL</t>
  </si>
  <si>
    <t>EU Reference scenario 2020 - shares of final energy consumption between residential and services</t>
  </si>
  <si>
    <t>Cooking</t>
  </si>
  <si>
    <t>LPG stove</t>
  </si>
  <si>
    <t>SV</t>
  </si>
  <si>
    <t>Useful energy for cooking</t>
  </si>
  <si>
    <t>EUEUCK</t>
  </si>
  <si>
    <t>Gas stove</t>
  </si>
  <si>
    <t>Electric stove</t>
  </si>
  <si>
    <t>Lighting &amp; electrical appliances</t>
  </si>
  <si>
    <t>General appliances</t>
  </si>
  <si>
    <t>AP</t>
  </si>
  <si>
    <t>Useful energy for Lighting, sound etc</t>
  </si>
  <si>
    <t>EUEUSE</t>
  </si>
  <si>
    <t>EU Reference scenario 2020 - services</t>
  </si>
  <si>
    <t>Industry</t>
  </si>
  <si>
    <t>Iron &amp; steel</t>
  </si>
  <si>
    <t>Oil boiler/combustion</t>
  </si>
  <si>
    <t>0I</t>
  </si>
  <si>
    <t xml:space="preserve">Oil </t>
  </si>
  <si>
    <t>Useful energy/heat</t>
  </si>
  <si>
    <t>EUIUEI</t>
  </si>
  <si>
    <t>EU Reference scenario 2020 - industry average</t>
  </si>
  <si>
    <t>Coal boiler/combustion</t>
  </si>
  <si>
    <t xml:space="preserve">Coal </t>
  </si>
  <si>
    <t>Coal boiler/combustion with CCS</t>
  </si>
  <si>
    <t>CI</t>
  </si>
  <si>
    <t xml:space="preserve">Coal  </t>
  </si>
  <si>
    <t>own calculations</t>
  </si>
  <si>
    <t>Gas boiler/combustion</t>
  </si>
  <si>
    <t xml:space="preserve">Gas </t>
  </si>
  <si>
    <t>Gas boiler/combustion with CCS</t>
  </si>
  <si>
    <t xml:space="preserve">Gas  </t>
  </si>
  <si>
    <t>Biomass/biofuels/biogas boiler/combustion</t>
  </si>
  <si>
    <t xml:space="preserve">Biomass/biofuels/biogas </t>
  </si>
  <si>
    <t>Electric boiler/combustion</t>
  </si>
  <si>
    <t xml:space="preserve">Electric </t>
  </si>
  <si>
    <t>Hydrogen boiler/combustion</t>
  </si>
  <si>
    <t xml:space="preserve">Hydrogen </t>
  </si>
  <si>
    <t>Chemical &amp; petrochemical</t>
  </si>
  <si>
    <t>0C</t>
  </si>
  <si>
    <t>EUIUEC</t>
  </si>
  <si>
    <t>CC</t>
  </si>
  <si>
    <t>Non-metallic minerals</t>
  </si>
  <si>
    <t>0N</t>
  </si>
  <si>
    <t>EUIUEN</t>
  </si>
  <si>
    <t>CN</t>
  </si>
  <si>
    <t>Food, beverages &amp; tobacco</t>
  </si>
  <si>
    <t>0F</t>
  </si>
  <si>
    <t>EUIUEF</t>
  </si>
  <si>
    <t>CF</t>
  </si>
  <si>
    <t>Paper, pulp &amp; printing</t>
  </si>
  <si>
    <t>0P</t>
  </si>
  <si>
    <t>EUIUEP</t>
  </si>
  <si>
    <t>CP</t>
  </si>
  <si>
    <t>Other industries</t>
  </si>
  <si>
    <t>0O</t>
  </si>
  <si>
    <t>EUIUEO</t>
  </si>
  <si>
    <t>CO</t>
  </si>
  <si>
    <t>Backstop</t>
  </si>
  <si>
    <t>BS</t>
  </si>
  <si>
    <t>Space heating</t>
  </si>
  <si>
    <t>HT</t>
  </si>
  <si>
    <t>CL</t>
  </si>
  <si>
    <t>CK</t>
  </si>
  <si>
    <t>Emissions</t>
  </si>
  <si>
    <t>GHG</t>
  </si>
  <si>
    <t>GHG emissions</t>
  </si>
  <si>
    <t>EUEGHG</t>
  </si>
  <si>
    <t>Heat</t>
  </si>
  <si>
    <t>InputActivityRatio</t>
  </si>
  <si>
    <t>JRC IDEES</t>
  </si>
  <si>
    <t>EU Reference scenario 2020 - residential</t>
  </si>
  <si>
    <t>Adjustments to efficiency to agree with Eurostat Energy balances in 2018-2022</t>
  </si>
  <si>
    <t>EUEPTDSLRL00</t>
  </si>
  <si>
    <t>EUEPTELCRL00</t>
  </si>
  <si>
    <t>EUEFTDSLRL00</t>
  </si>
  <si>
    <t>EUEFTELCRL00</t>
  </si>
  <si>
    <t>EUEAVKRS0000</t>
  </si>
  <si>
    <t>EUEAVELC0000</t>
  </si>
  <si>
    <t>EUEAVHY20000</t>
  </si>
  <si>
    <t>EUEMROIL0000</t>
  </si>
  <si>
    <t>EUEMRNGS0000</t>
  </si>
  <si>
    <t>EUEMRHY20000</t>
  </si>
  <si>
    <t>Efficiency index compared to 2021 (i.e. 2021=100)</t>
  </si>
  <si>
    <t>All industries</t>
  </si>
  <si>
    <t>Electricity (heat)</t>
  </si>
  <si>
    <t>Electricity (lighting, motors etc)</t>
  </si>
  <si>
    <t>EU reference scenario (medium motors)</t>
  </si>
  <si>
    <t>Distributed heat</t>
  </si>
  <si>
    <t>Mechanical energy, lights etc</t>
  </si>
  <si>
    <t>EUIMEI</t>
  </si>
  <si>
    <t>Assume same values as Gas boiler/combustion</t>
  </si>
  <si>
    <t>Multiply each year with the corresponding value from row above (i.e. same fuel without CCS)</t>
  </si>
  <si>
    <t>EUEINHEA000I</t>
  </si>
  <si>
    <t>EUEINELCMC0I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</si>
</sst>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C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0" borderId="0" xfId="0" applyFont="1"/>
    <xf numFmtId="0" fontId="0" fillId="0" borderId="0" xfId="0" quotePrefix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2" fillId="0" borderId="0" xfId="0" applyNumberFormat="1" applyFont="1"/>
    <xf numFmtId="2" fontId="0" fillId="0" borderId="0" xfId="0" applyNumberFormat="1"/>
    <xf numFmtId="0" fontId="5" fillId="0" borderId="0" xfId="0" applyFont="1"/>
    <xf numFmtId="2" fontId="2" fillId="0" borderId="0" xfId="0" applyNumberFormat="1" applyFont="1"/>
    <xf numFmtId="164" fontId="5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1" fontId="0" fillId="0" borderId="0" xfId="0" applyNumberFormat="1"/>
    <xf numFmtId="1" fontId="2" fillId="0" borderId="0" xfId="0" applyNumberFormat="1" applyFont="1"/>
    <xf numFmtId="165" fontId="5" fillId="2" borderId="0" xfId="0" applyNumberFormat="1" applyFont="1" applyFill="1"/>
    <xf numFmtId="165" fontId="2" fillId="2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165" fontId="3" fillId="0" borderId="0" xfId="0" applyNumberFormat="1" applyFont="1"/>
    <xf numFmtId="0" fontId="2" fillId="0" borderId="0" xfId="0" quotePrefix="1" applyFont="1"/>
    <xf numFmtId="0" fontId="2" fillId="2" borderId="0" xfId="0" applyFont="1" applyFill="1"/>
    <xf numFmtId="9" fontId="0" fillId="0" borderId="0" xfId="1" applyFont="1"/>
    <xf numFmtId="9" fontId="0" fillId="2" borderId="0" xfId="1" applyFont="1" applyFill="1"/>
    <xf numFmtId="9" fontId="5" fillId="0" borderId="0" xfId="1" applyFont="1"/>
    <xf numFmtId="0" fontId="8" fillId="2" borderId="0" xfId="0" applyFont="1" applyFill="1"/>
    <xf numFmtId="0" fontId="8" fillId="2" borderId="0" xfId="0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yisites-my.sharepoint.com/personal/c_taliotis_cyi_ac_cy/Documents/CyI/01%20Projects/2022-12%20DIAMOND/WP3/Task%203_3%20CLEWs-EU/Model%20development/Technology%20assumptions.xlsx" TargetMode="External"/><Relationship Id="rId1" Type="http://schemas.openxmlformats.org/officeDocument/2006/relationships/externalLinkPath" Target="/personal/c_taliotis_cyi_ac_cy/Documents/CyI/01%20Projects/2022-12%20DIAMOND/WP3/Task%203_3%20CLEWs-EU/Model%20development/Technology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 Module"/>
      <sheetName val="Energy_Input_Output"/>
      <sheetName val="LandWater Module "/>
      <sheetName val="Shipping demand"/>
      <sheetName val="Energy sector demand"/>
      <sheetName val="Road Transport energy demand"/>
      <sheetName val="H&amp;C Demand profile"/>
      <sheetName val="Primary Supply constraints"/>
      <sheetName val="Agricultural energy demand"/>
      <sheetName val="Hydrogen"/>
      <sheetName val="Temporal Variation"/>
      <sheetName val="RE generation profile"/>
      <sheetName val="Electricity Load Profile"/>
      <sheetName val="Residual Cap - Buildings"/>
      <sheetName val="Renovation costs"/>
      <sheetName val="ResidualCapacity- EL &amp; HT"/>
      <sheetName val="EL-CHP Efficiencies"/>
      <sheetName val="Industrial Demand_EU27"/>
      <sheetName val="Bio PP and CHP profile"/>
      <sheetName val="EL - 2018 Installed capacity"/>
      <sheetName val="MaxCapInv - EL &amp; HT"/>
      <sheetName val="MaxCapInv-Industry"/>
      <sheetName val="Residual capacity-Transport"/>
      <sheetName val="MaxCapInv-Transport"/>
      <sheetName val="Transport Demand_EU27"/>
      <sheetName val="Fuel &amp; ETS prices"/>
      <sheetName val="El price overview"/>
      <sheetName val="Gas price overview"/>
      <sheetName val="Lifetime &amp; CapToActi"/>
      <sheetName val="Capital Cost"/>
      <sheetName val="Variable Cost"/>
      <sheetName val="Fixed Cost"/>
      <sheetName val="IPCC GHG"/>
      <sheetName val="Rail Capacity"/>
      <sheetName val="Aviation fleet"/>
      <sheetName val="Road Mileage estimations"/>
      <sheetName val="Freight fleet"/>
      <sheetName val="Occupancy estimations"/>
      <sheetName val="tonne per vehicle"/>
      <sheetName val="Freight activity"/>
      <sheetName val="RT-2018"/>
      <sheetName val="RT-2019"/>
      <sheetName val="RT-2020"/>
      <sheetName val="RT-2021"/>
      <sheetName val="RT-2022"/>
      <sheetName val="HGV-2018"/>
      <sheetName val="HGV-2019"/>
      <sheetName val="HGV-2020"/>
      <sheetName val="HGV-2021"/>
      <sheetName val="HGV-2022"/>
      <sheetName val="LCV-2018"/>
      <sheetName val="LCV-2019"/>
      <sheetName val="LCV-2020"/>
      <sheetName val="LCV-2021"/>
      <sheetName val="LCV-2022"/>
      <sheetName val="Buses-2018"/>
      <sheetName val="Buses-2019"/>
      <sheetName val="Buses-2020"/>
      <sheetName val="Buses-2021"/>
      <sheetName val="Buses-2022"/>
      <sheetName val="Passenger cars-2018"/>
      <sheetName val="Passenger cars-2019"/>
      <sheetName val="Passenger cars-2020"/>
      <sheetName val="Passenger cars-2021"/>
      <sheetName val="Passenger cars-2022"/>
    </sheetNames>
    <sheetDataSet>
      <sheetData sheetId="0"/>
      <sheetData sheetId="1"/>
      <sheetData sheetId="2"/>
      <sheetData sheetId="3">
        <row r="16">
          <cell r="E16">
            <v>0.93367896962912389</v>
          </cell>
          <cell r="G16">
            <v>0.93421848239646255</v>
          </cell>
          <cell r="I16">
            <v>0.95330565710505111</v>
          </cell>
          <cell r="R16">
            <v>0.60932314616531225</v>
          </cell>
        </row>
        <row r="145">
          <cell r="E145">
            <v>0.23682875405090942</v>
          </cell>
          <cell r="F145">
            <v>0.22965989182639987</v>
          </cell>
          <cell r="G145">
            <v>0.22474352879823747</v>
          </cell>
          <cell r="H145">
            <v>0.22433564208130063</v>
          </cell>
        </row>
      </sheetData>
      <sheetData sheetId="4"/>
      <sheetData sheetId="5">
        <row r="23">
          <cell r="C23">
            <v>0.73231991661312068</v>
          </cell>
          <cell r="D23">
            <v>0.73906594729788999</v>
          </cell>
          <cell r="E23">
            <v>0.74399248988901889</v>
          </cell>
          <cell r="F23">
            <v>0.80885030978178374</v>
          </cell>
          <cell r="G23">
            <v>0.76480081852688919</v>
          </cell>
        </row>
        <row r="25">
          <cell r="C25">
            <v>1.3634663313881001</v>
          </cell>
          <cell r="D25">
            <v>1.365503722569722</v>
          </cell>
          <cell r="E25">
            <v>1.3591375951380376</v>
          </cell>
          <cell r="F25">
            <v>1.4578854417568856</v>
          </cell>
          <cell r="G25">
            <v>1.3803904401338427</v>
          </cell>
        </row>
        <row r="27">
          <cell r="C27">
            <v>0.98662897630470536</v>
          </cell>
          <cell r="D27">
            <v>1.1231863326622986</v>
          </cell>
          <cell r="E27">
            <v>1.1919907637215865</v>
          </cell>
          <cell r="F27">
            <v>1.4149139788668896</v>
          </cell>
          <cell r="G27">
            <v>1.1158739964937237</v>
          </cell>
        </row>
        <row r="29">
          <cell r="C29">
            <v>0.79685141225459988</v>
          </cell>
          <cell r="D29">
            <v>0.83920897434952957</v>
          </cell>
          <cell r="E29">
            <v>0.81479340971592995</v>
          </cell>
          <cell r="F29">
            <v>0.83410608327005675</v>
          </cell>
          <cell r="G29">
            <v>0.91155652275375088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3">
          <cell r="B33">
            <v>0.3113718997658802</v>
          </cell>
          <cell r="D33">
            <v>0.23150868089141979</v>
          </cell>
          <cell r="F33">
            <v>0.42464666895639064</v>
          </cell>
          <cell r="H33">
            <v>0.26338143803470265</v>
          </cell>
        </row>
        <row r="81">
          <cell r="B81">
            <v>0.80162465463308952</v>
          </cell>
          <cell r="C81">
            <v>0.77541392146709676</v>
          </cell>
          <cell r="D81">
            <v>0.76878471067074983</v>
          </cell>
          <cell r="E81">
            <v>0.75657450453611241</v>
          </cell>
        </row>
        <row r="82">
          <cell r="B82">
            <v>0.19837534536691051</v>
          </cell>
          <cell r="C82">
            <v>0.22458607853290327</v>
          </cell>
          <cell r="D82">
            <v>0.23121528932925012</v>
          </cell>
          <cell r="E82">
            <v>0.2434254954638875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5FC0-C4B4-4068-8BF5-723AB1066022}">
  <dimension ref="A1:BQ457"/>
  <sheetViews>
    <sheetView tabSelected="1" zoomScale="80" zoomScaleNormal="80" workbookViewId="0">
      <pane ySplit="1" topLeftCell="A445" activePane="bottomLeft" state="frozen"/>
      <selection pane="bottomLeft" activeCell="P451" sqref="P451"/>
    </sheetView>
  </sheetViews>
  <sheetFormatPr defaultRowHeight="15" customHeight="1" x14ac:dyDescent="0.3"/>
  <cols>
    <col min="1" max="1" width="9.6640625" bestFit="1" customWidth="1"/>
    <col min="2" max="2" width="15.6640625" bestFit="1" customWidth="1"/>
    <col min="3" max="3" width="24.6640625" bestFit="1" customWidth="1"/>
    <col min="4" max="4" width="37.77734375" customWidth="1"/>
    <col min="5" max="5" width="21.88671875" hidden="1" customWidth="1"/>
    <col min="6" max="6" width="14.44140625" hidden="1" customWidth="1"/>
    <col min="7" max="7" width="13.109375" hidden="1" customWidth="1"/>
    <col min="8" max="8" width="11.109375" hidden="1" customWidth="1"/>
    <col min="9" max="9" width="27.6640625" hidden="1" customWidth="1"/>
    <col min="10" max="10" width="11.6640625" hidden="1" customWidth="1"/>
    <col min="11" max="11" width="18.5546875" bestFit="1" customWidth="1"/>
    <col min="12" max="12" width="26.33203125" hidden="1" customWidth="1"/>
    <col min="13" max="13" width="26.33203125" customWidth="1"/>
    <col min="14" max="14" width="31" customWidth="1"/>
    <col min="15" max="15" width="13.21875" customWidth="1"/>
    <col min="16" max="16" width="58.21875" customWidth="1"/>
    <col min="49" max="49" width="8.88671875" style="5"/>
  </cols>
  <sheetData>
    <row r="1" spans="1:6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>
        <v>2018</v>
      </c>
      <c r="R1" s="2">
        <v>2019</v>
      </c>
      <c r="S1" s="2">
        <v>2020</v>
      </c>
      <c r="T1" s="2">
        <v>2021</v>
      </c>
      <c r="U1" s="2">
        <v>2022</v>
      </c>
      <c r="V1" s="2">
        <v>2023</v>
      </c>
      <c r="W1" s="2">
        <v>2024</v>
      </c>
      <c r="X1" s="2">
        <v>2025</v>
      </c>
      <c r="Y1" s="2">
        <v>2026</v>
      </c>
      <c r="Z1" s="2">
        <v>2027</v>
      </c>
      <c r="AA1" s="2">
        <v>2028</v>
      </c>
      <c r="AB1" s="2">
        <v>2029</v>
      </c>
      <c r="AC1" s="2">
        <v>2030</v>
      </c>
      <c r="AD1" s="2">
        <v>2031</v>
      </c>
      <c r="AE1" s="2">
        <v>2032</v>
      </c>
      <c r="AF1" s="2">
        <v>2033</v>
      </c>
      <c r="AG1" s="2">
        <v>2034</v>
      </c>
      <c r="AH1" s="2">
        <v>2035</v>
      </c>
      <c r="AI1" s="2">
        <v>2036</v>
      </c>
      <c r="AJ1" s="2">
        <v>2037</v>
      </c>
      <c r="AK1" s="2">
        <v>2038</v>
      </c>
      <c r="AL1" s="2">
        <v>2039</v>
      </c>
      <c r="AM1" s="2">
        <v>2040</v>
      </c>
      <c r="AN1" s="2">
        <v>2041</v>
      </c>
      <c r="AO1" s="2">
        <v>2042</v>
      </c>
      <c r="AP1" s="2">
        <v>2043</v>
      </c>
      <c r="AQ1" s="2">
        <v>2044</v>
      </c>
      <c r="AR1" s="2">
        <v>2045</v>
      </c>
      <c r="AS1" s="2">
        <v>2046</v>
      </c>
      <c r="AT1" s="2">
        <v>2047</v>
      </c>
      <c r="AU1" s="2">
        <v>2048</v>
      </c>
      <c r="AV1" s="2">
        <v>2049</v>
      </c>
      <c r="AW1" s="3">
        <v>2050</v>
      </c>
      <c r="AX1" s="2">
        <v>2051</v>
      </c>
      <c r="AY1" s="2">
        <v>2052</v>
      </c>
      <c r="AZ1" s="2">
        <v>2053</v>
      </c>
      <c r="BA1" s="2">
        <v>2054</v>
      </c>
      <c r="BB1" s="2">
        <v>2055</v>
      </c>
      <c r="BC1" s="2">
        <v>2056</v>
      </c>
      <c r="BD1" s="2">
        <v>2057</v>
      </c>
      <c r="BE1" s="2">
        <v>2058</v>
      </c>
      <c r="BF1" s="2">
        <v>2059</v>
      </c>
      <c r="BG1" s="2">
        <v>2060</v>
      </c>
      <c r="BH1" s="2">
        <v>2061</v>
      </c>
      <c r="BI1" s="2">
        <v>2062</v>
      </c>
      <c r="BJ1" s="2">
        <v>2063</v>
      </c>
      <c r="BK1" s="2">
        <v>2064</v>
      </c>
      <c r="BL1" s="2">
        <v>2065</v>
      </c>
      <c r="BM1" s="2">
        <v>2066</v>
      </c>
      <c r="BN1" s="2">
        <v>2067</v>
      </c>
      <c r="BO1" s="2">
        <v>2068</v>
      </c>
      <c r="BP1" s="2">
        <v>2069</v>
      </c>
      <c r="BQ1" s="2">
        <v>2070</v>
      </c>
    </row>
    <row r="2" spans="1:69" ht="14.4" hidden="1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s="4" t="s">
        <v>24</v>
      </c>
      <c r="J2" s="4" t="s">
        <v>24</v>
      </c>
      <c r="K2" t="str">
        <f>E2&amp;F2&amp;G2&amp;H2&amp;I2&amp;J2</f>
        <v>EUEPSCOA0000</v>
      </c>
      <c r="N2" t="s">
        <v>25</v>
      </c>
      <c r="O2" t="s">
        <v>26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 s="5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 s="5">
        <v>1</v>
      </c>
      <c r="AX2">
        <f>AW2</f>
        <v>1</v>
      </c>
      <c r="AY2">
        <f t="shared" ref="AY2:BN2" si="0">AX2</f>
        <v>1</v>
      </c>
      <c r="AZ2">
        <f t="shared" si="0"/>
        <v>1</v>
      </c>
      <c r="BA2">
        <f t="shared" si="0"/>
        <v>1</v>
      </c>
      <c r="BB2">
        <f t="shared" si="0"/>
        <v>1</v>
      </c>
      <c r="BC2">
        <f t="shared" si="0"/>
        <v>1</v>
      </c>
      <c r="BD2">
        <f t="shared" si="0"/>
        <v>1</v>
      </c>
      <c r="BE2">
        <f t="shared" si="0"/>
        <v>1</v>
      </c>
      <c r="BF2">
        <f t="shared" si="0"/>
        <v>1</v>
      </c>
      <c r="BG2">
        <f t="shared" si="0"/>
        <v>1</v>
      </c>
      <c r="BH2">
        <f t="shared" si="0"/>
        <v>1</v>
      </c>
      <c r="BI2">
        <f t="shared" si="0"/>
        <v>1</v>
      </c>
      <c r="BJ2">
        <f t="shared" si="0"/>
        <v>1</v>
      </c>
      <c r="BK2">
        <f t="shared" si="0"/>
        <v>1</v>
      </c>
      <c r="BL2">
        <f t="shared" si="0"/>
        <v>1</v>
      </c>
      <c r="BM2">
        <f t="shared" si="0"/>
        <v>1</v>
      </c>
      <c r="BN2">
        <f t="shared" si="0"/>
        <v>1</v>
      </c>
      <c r="BO2">
        <f t="shared" ref="BN2:BQ6" si="1">BN2</f>
        <v>1</v>
      </c>
      <c r="BP2">
        <f t="shared" si="1"/>
        <v>1</v>
      </c>
      <c r="BQ2">
        <f t="shared" si="1"/>
        <v>1</v>
      </c>
    </row>
    <row r="3" spans="1:69" ht="14.4" hidden="1" x14ac:dyDescent="0.3">
      <c r="A3" t="s">
        <v>16</v>
      </c>
      <c r="B3" t="s">
        <v>17</v>
      </c>
      <c r="C3" t="s">
        <v>18</v>
      </c>
      <c r="D3" s="6" t="s">
        <v>27</v>
      </c>
      <c r="E3" t="s">
        <v>20</v>
      </c>
      <c r="F3" t="s">
        <v>21</v>
      </c>
      <c r="G3" t="s">
        <v>28</v>
      </c>
      <c r="H3" t="s">
        <v>23</v>
      </c>
      <c r="I3" s="4" t="s">
        <v>22</v>
      </c>
      <c r="J3" s="4" t="s">
        <v>24</v>
      </c>
      <c r="K3" t="str">
        <f t="shared" ref="K3:K74" si="2">E3&amp;F3&amp;G3&amp;H3&amp;I3&amp;J3</f>
        <v>EUEINCOAPS00</v>
      </c>
      <c r="L3" t="s">
        <v>25</v>
      </c>
      <c r="M3" t="s">
        <v>26</v>
      </c>
      <c r="N3" t="s">
        <v>29</v>
      </c>
      <c r="O3" s="6" t="s">
        <v>30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 s="5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 s="5">
        <v>1</v>
      </c>
      <c r="AX3">
        <f t="shared" ref="AX3:BM19" si="3">AW3</f>
        <v>1</v>
      </c>
      <c r="AY3">
        <f t="shared" si="3"/>
        <v>1</v>
      </c>
      <c r="AZ3">
        <f t="shared" si="3"/>
        <v>1</v>
      </c>
      <c r="BA3">
        <f t="shared" si="3"/>
        <v>1</v>
      </c>
      <c r="BB3">
        <f t="shared" si="3"/>
        <v>1</v>
      </c>
      <c r="BC3">
        <f t="shared" si="3"/>
        <v>1</v>
      </c>
      <c r="BD3">
        <f t="shared" si="3"/>
        <v>1</v>
      </c>
      <c r="BE3">
        <f t="shared" si="3"/>
        <v>1</v>
      </c>
      <c r="BF3">
        <f t="shared" si="3"/>
        <v>1</v>
      </c>
      <c r="BG3">
        <f t="shared" si="3"/>
        <v>1</v>
      </c>
      <c r="BH3">
        <f t="shared" si="3"/>
        <v>1</v>
      </c>
      <c r="BI3">
        <f t="shared" si="3"/>
        <v>1</v>
      </c>
      <c r="BJ3">
        <f t="shared" si="3"/>
        <v>1</v>
      </c>
      <c r="BK3">
        <f t="shared" si="3"/>
        <v>1</v>
      </c>
      <c r="BL3">
        <f t="shared" si="3"/>
        <v>1</v>
      </c>
      <c r="BM3">
        <f t="shared" si="3"/>
        <v>1</v>
      </c>
      <c r="BN3">
        <f t="shared" si="1"/>
        <v>1</v>
      </c>
      <c r="BO3">
        <f t="shared" si="1"/>
        <v>1</v>
      </c>
      <c r="BP3">
        <f t="shared" si="1"/>
        <v>1</v>
      </c>
      <c r="BQ3">
        <f t="shared" si="1"/>
        <v>1</v>
      </c>
    </row>
    <row r="4" spans="1:69" ht="14.4" hidden="1" x14ac:dyDescent="0.3">
      <c r="A4" t="s">
        <v>16</v>
      </c>
      <c r="B4" t="s">
        <v>17</v>
      </c>
      <c r="C4" t="s">
        <v>18</v>
      </c>
      <c r="D4" s="6" t="s">
        <v>31</v>
      </c>
      <c r="E4" t="s">
        <v>20</v>
      </c>
      <c r="F4" t="s">
        <v>21</v>
      </c>
      <c r="G4" t="s">
        <v>32</v>
      </c>
      <c r="H4" t="s">
        <v>23</v>
      </c>
      <c r="I4" s="4" t="s">
        <v>22</v>
      </c>
      <c r="J4" s="4" t="s">
        <v>24</v>
      </c>
      <c r="K4" t="str">
        <f t="shared" si="2"/>
        <v>EUEBDCOAPS00</v>
      </c>
      <c r="L4" t="s">
        <v>25</v>
      </c>
      <c r="M4" t="s">
        <v>26</v>
      </c>
      <c r="N4" t="s">
        <v>33</v>
      </c>
      <c r="O4" s="6" t="s">
        <v>34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 s="5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 s="5">
        <v>1</v>
      </c>
      <c r="AX4">
        <f t="shared" si="3"/>
        <v>1</v>
      </c>
      <c r="AY4">
        <f t="shared" si="3"/>
        <v>1</v>
      </c>
      <c r="AZ4">
        <f t="shared" si="3"/>
        <v>1</v>
      </c>
      <c r="BA4">
        <f t="shared" si="3"/>
        <v>1</v>
      </c>
      <c r="BB4">
        <f t="shared" si="3"/>
        <v>1</v>
      </c>
      <c r="BC4">
        <f t="shared" si="3"/>
        <v>1</v>
      </c>
      <c r="BD4">
        <f t="shared" si="3"/>
        <v>1</v>
      </c>
      <c r="BE4">
        <f t="shared" si="3"/>
        <v>1</v>
      </c>
      <c r="BF4">
        <f t="shared" si="3"/>
        <v>1</v>
      </c>
      <c r="BG4">
        <f t="shared" si="3"/>
        <v>1</v>
      </c>
      <c r="BH4">
        <f t="shared" si="3"/>
        <v>1</v>
      </c>
      <c r="BI4">
        <f t="shared" si="3"/>
        <v>1</v>
      </c>
      <c r="BJ4">
        <f t="shared" si="3"/>
        <v>1</v>
      </c>
      <c r="BK4">
        <f t="shared" si="3"/>
        <v>1</v>
      </c>
      <c r="BL4">
        <f t="shared" si="3"/>
        <v>1</v>
      </c>
      <c r="BM4">
        <f t="shared" si="3"/>
        <v>1</v>
      </c>
      <c r="BN4">
        <f t="shared" si="1"/>
        <v>1</v>
      </c>
      <c r="BO4">
        <f t="shared" si="1"/>
        <v>1</v>
      </c>
      <c r="BP4">
        <f t="shared" si="1"/>
        <v>1</v>
      </c>
      <c r="BQ4">
        <f t="shared" si="1"/>
        <v>1</v>
      </c>
    </row>
    <row r="5" spans="1:69" ht="14.4" hidden="1" x14ac:dyDescent="0.3">
      <c r="A5" t="s">
        <v>16</v>
      </c>
      <c r="B5" t="s">
        <v>17</v>
      </c>
      <c r="C5" t="s">
        <v>18</v>
      </c>
      <c r="D5" t="s">
        <v>35</v>
      </c>
      <c r="E5" t="s">
        <v>20</v>
      </c>
      <c r="F5" t="s">
        <v>21</v>
      </c>
      <c r="G5" t="s">
        <v>22</v>
      </c>
      <c r="H5" t="s">
        <v>36</v>
      </c>
      <c r="I5" s="4" t="s">
        <v>24</v>
      </c>
      <c r="J5" s="4" t="s">
        <v>24</v>
      </c>
      <c r="K5" t="str">
        <f t="shared" si="2"/>
        <v>EUEPSNGS0000</v>
      </c>
      <c r="N5" t="s">
        <v>37</v>
      </c>
      <c r="O5" t="s">
        <v>38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 s="5">
        <v>1</v>
      </c>
      <c r="AX5">
        <f t="shared" si="3"/>
        <v>1</v>
      </c>
      <c r="AY5">
        <f t="shared" si="3"/>
        <v>1</v>
      </c>
      <c r="AZ5">
        <f t="shared" si="3"/>
        <v>1</v>
      </c>
      <c r="BA5">
        <f t="shared" si="3"/>
        <v>1</v>
      </c>
      <c r="BB5">
        <f t="shared" si="3"/>
        <v>1</v>
      </c>
      <c r="BC5">
        <f t="shared" si="3"/>
        <v>1</v>
      </c>
      <c r="BD5">
        <f t="shared" si="3"/>
        <v>1</v>
      </c>
      <c r="BE5">
        <f t="shared" si="3"/>
        <v>1</v>
      </c>
      <c r="BF5">
        <f t="shared" si="3"/>
        <v>1</v>
      </c>
      <c r="BG5">
        <f t="shared" si="3"/>
        <v>1</v>
      </c>
      <c r="BH5">
        <f t="shared" si="3"/>
        <v>1</v>
      </c>
      <c r="BI5">
        <f t="shared" si="3"/>
        <v>1</v>
      </c>
      <c r="BJ5">
        <f t="shared" si="3"/>
        <v>1</v>
      </c>
      <c r="BK5">
        <f t="shared" si="3"/>
        <v>1</v>
      </c>
      <c r="BL5">
        <f t="shared" si="3"/>
        <v>1</v>
      </c>
      <c r="BM5">
        <f t="shared" si="3"/>
        <v>1</v>
      </c>
      <c r="BN5">
        <f t="shared" si="1"/>
        <v>1</v>
      </c>
      <c r="BO5">
        <f t="shared" si="1"/>
        <v>1</v>
      </c>
      <c r="BP5">
        <f t="shared" si="1"/>
        <v>1</v>
      </c>
      <c r="BQ5">
        <f t="shared" si="1"/>
        <v>1</v>
      </c>
    </row>
    <row r="6" spans="1:69" ht="14.4" hidden="1" x14ac:dyDescent="0.3">
      <c r="A6" t="s">
        <v>16</v>
      </c>
      <c r="B6" t="s">
        <v>17</v>
      </c>
      <c r="C6" t="s">
        <v>18</v>
      </c>
      <c r="D6" s="6" t="s">
        <v>39</v>
      </c>
      <c r="E6" t="s">
        <v>20</v>
      </c>
      <c r="F6" t="s">
        <v>21</v>
      </c>
      <c r="G6" t="s">
        <v>40</v>
      </c>
      <c r="H6" t="s">
        <v>36</v>
      </c>
      <c r="I6" s="4" t="s">
        <v>22</v>
      </c>
      <c r="J6" s="4" t="s">
        <v>24</v>
      </c>
      <c r="K6" t="str">
        <f t="shared" si="2"/>
        <v>EUEPFNGSPS00</v>
      </c>
      <c r="L6" t="s">
        <v>37</v>
      </c>
      <c r="M6" t="s">
        <v>38</v>
      </c>
      <c r="N6" t="s">
        <v>41</v>
      </c>
      <c r="O6" s="6" t="s">
        <v>42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5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 s="5">
        <v>1</v>
      </c>
      <c r="AX6">
        <f t="shared" si="3"/>
        <v>1</v>
      </c>
      <c r="AY6">
        <f t="shared" si="3"/>
        <v>1</v>
      </c>
      <c r="AZ6">
        <f t="shared" si="3"/>
        <v>1</v>
      </c>
      <c r="BA6">
        <f t="shared" si="3"/>
        <v>1</v>
      </c>
      <c r="BB6">
        <f t="shared" si="3"/>
        <v>1</v>
      </c>
      <c r="BC6">
        <f t="shared" si="3"/>
        <v>1</v>
      </c>
      <c r="BD6">
        <f t="shared" si="3"/>
        <v>1</v>
      </c>
      <c r="BE6">
        <f t="shared" si="3"/>
        <v>1</v>
      </c>
      <c r="BF6">
        <f t="shared" si="3"/>
        <v>1</v>
      </c>
      <c r="BG6">
        <f t="shared" si="3"/>
        <v>1</v>
      </c>
      <c r="BH6">
        <f t="shared" si="3"/>
        <v>1</v>
      </c>
      <c r="BI6">
        <f t="shared" si="3"/>
        <v>1</v>
      </c>
      <c r="BJ6">
        <f t="shared" si="3"/>
        <v>1</v>
      </c>
      <c r="BK6">
        <f t="shared" si="3"/>
        <v>1</v>
      </c>
      <c r="BL6">
        <f t="shared" si="3"/>
        <v>1</v>
      </c>
      <c r="BM6">
        <f t="shared" si="3"/>
        <v>1</v>
      </c>
      <c r="BN6">
        <f t="shared" si="1"/>
        <v>1</v>
      </c>
      <c r="BO6">
        <f t="shared" si="1"/>
        <v>1</v>
      </c>
      <c r="BP6">
        <f t="shared" si="1"/>
        <v>1</v>
      </c>
      <c r="BQ6">
        <f t="shared" si="1"/>
        <v>1</v>
      </c>
    </row>
    <row r="7" spans="1:69" ht="14.4" hidden="1" x14ac:dyDescent="0.3">
      <c r="A7" t="s">
        <v>16</v>
      </c>
      <c r="B7" t="s">
        <v>17</v>
      </c>
      <c r="C7" t="s">
        <v>18</v>
      </c>
      <c r="D7" s="6" t="s">
        <v>43</v>
      </c>
      <c r="E7" t="s">
        <v>20</v>
      </c>
      <c r="F7" t="s">
        <v>21</v>
      </c>
      <c r="G7" t="s">
        <v>44</v>
      </c>
      <c r="H7" t="s">
        <v>36</v>
      </c>
      <c r="I7" s="4" t="s">
        <v>22</v>
      </c>
      <c r="J7" s="4" t="s">
        <v>24</v>
      </c>
      <c r="K7" t="str">
        <f t="shared" si="2"/>
        <v>EUEAGNGSPS00</v>
      </c>
      <c r="L7" t="s">
        <v>37</v>
      </c>
      <c r="M7" t="s">
        <v>38</v>
      </c>
      <c r="N7" t="s">
        <v>45</v>
      </c>
      <c r="O7" s="6" t="s">
        <v>46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</row>
    <row r="8" spans="1:69" ht="14.4" hidden="1" x14ac:dyDescent="0.3">
      <c r="A8" t="s">
        <v>16</v>
      </c>
      <c r="B8" t="s">
        <v>17</v>
      </c>
      <c r="C8" t="s">
        <v>18</v>
      </c>
      <c r="D8" s="6" t="s">
        <v>47</v>
      </c>
      <c r="E8" t="s">
        <v>20</v>
      </c>
      <c r="F8" t="s">
        <v>21</v>
      </c>
      <c r="G8" t="s">
        <v>32</v>
      </c>
      <c r="H8" t="s">
        <v>36</v>
      </c>
      <c r="I8" s="4" t="s">
        <v>22</v>
      </c>
      <c r="J8" s="4" t="s">
        <v>24</v>
      </c>
      <c r="K8" t="str">
        <f t="shared" si="2"/>
        <v>EUEBDNGSPS00</v>
      </c>
      <c r="L8" t="s">
        <v>37</v>
      </c>
      <c r="M8" t="s">
        <v>38</v>
      </c>
      <c r="N8" t="s">
        <v>45</v>
      </c>
      <c r="O8" s="6" t="s">
        <v>48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 s="5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 s="5">
        <v>1</v>
      </c>
      <c r="AX8">
        <f t="shared" si="3"/>
        <v>1</v>
      </c>
      <c r="AY8">
        <f t="shared" si="3"/>
        <v>1</v>
      </c>
      <c r="AZ8">
        <f t="shared" si="3"/>
        <v>1</v>
      </c>
      <c r="BA8">
        <f t="shared" si="3"/>
        <v>1</v>
      </c>
      <c r="BB8">
        <f t="shared" si="3"/>
        <v>1</v>
      </c>
      <c r="BC8">
        <f t="shared" si="3"/>
        <v>1</v>
      </c>
      <c r="BD8">
        <f t="shared" si="3"/>
        <v>1</v>
      </c>
      <c r="BE8">
        <f t="shared" si="3"/>
        <v>1</v>
      </c>
      <c r="BF8">
        <f t="shared" si="3"/>
        <v>1</v>
      </c>
      <c r="BG8">
        <f t="shared" si="3"/>
        <v>1</v>
      </c>
      <c r="BH8">
        <f t="shared" si="3"/>
        <v>1</v>
      </c>
      <c r="BI8">
        <f t="shared" si="3"/>
        <v>1</v>
      </c>
      <c r="BJ8">
        <f t="shared" si="3"/>
        <v>1</v>
      </c>
      <c r="BK8">
        <f t="shared" si="3"/>
        <v>1</v>
      </c>
      <c r="BL8">
        <f t="shared" si="3"/>
        <v>1</v>
      </c>
      <c r="BM8">
        <f t="shared" si="3"/>
        <v>1</v>
      </c>
      <c r="BN8">
        <f t="shared" ref="BN8:BQ18" si="4">BM8</f>
        <v>1</v>
      </c>
      <c r="BO8">
        <f t="shared" si="4"/>
        <v>1</v>
      </c>
      <c r="BP8">
        <f t="shared" si="4"/>
        <v>1</v>
      </c>
      <c r="BQ8">
        <f t="shared" si="4"/>
        <v>1</v>
      </c>
    </row>
    <row r="9" spans="1:69" ht="14.4" hidden="1" x14ac:dyDescent="0.3">
      <c r="A9" t="s">
        <v>16</v>
      </c>
      <c r="B9" t="s">
        <v>17</v>
      </c>
      <c r="C9" t="s">
        <v>18</v>
      </c>
      <c r="D9" s="6" t="s">
        <v>49</v>
      </c>
      <c r="E9" t="s">
        <v>20</v>
      </c>
      <c r="F9" t="s">
        <v>21</v>
      </c>
      <c r="G9" t="s">
        <v>28</v>
      </c>
      <c r="H9" t="s">
        <v>36</v>
      </c>
      <c r="I9" s="4" t="s">
        <v>22</v>
      </c>
      <c r="J9" s="4" t="s">
        <v>24</v>
      </c>
      <c r="K9" t="str">
        <f t="shared" si="2"/>
        <v>EUEINNGSPS00</v>
      </c>
      <c r="L9" t="s">
        <v>37</v>
      </c>
      <c r="M9" t="s">
        <v>38</v>
      </c>
      <c r="N9" t="s">
        <v>50</v>
      </c>
      <c r="O9" s="6" t="s">
        <v>51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 s="5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 s="5">
        <v>1</v>
      </c>
      <c r="AX9">
        <f t="shared" si="3"/>
        <v>1</v>
      </c>
      <c r="AY9">
        <f t="shared" si="3"/>
        <v>1</v>
      </c>
      <c r="AZ9">
        <f t="shared" si="3"/>
        <v>1</v>
      </c>
      <c r="BA9">
        <f t="shared" si="3"/>
        <v>1</v>
      </c>
      <c r="BB9">
        <f t="shared" si="3"/>
        <v>1</v>
      </c>
      <c r="BC9">
        <f t="shared" si="3"/>
        <v>1</v>
      </c>
      <c r="BD9">
        <f t="shared" si="3"/>
        <v>1</v>
      </c>
      <c r="BE9">
        <f t="shared" si="3"/>
        <v>1</v>
      </c>
      <c r="BF9">
        <f t="shared" si="3"/>
        <v>1</v>
      </c>
      <c r="BG9">
        <f t="shared" si="3"/>
        <v>1</v>
      </c>
      <c r="BH9">
        <f t="shared" si="3"/>
        <v>1</v>
      </c>
      <c r="BI9">
        <f t="shared" si="3"/>
        <v>1</v>
      </c>
      <c r="BJ9">
        <f t="shared" si="3"/>
        <v>1</v>
      </c>
      <c r="BK9">
        <f t="shared" si="3"/>
        <v>1</v>
      </c>
      <c r="BL9">
        <f t="shared" si="3"/>
        <v>1</v>
      </c>
      <c r="BM9">
        <f t="shared" si="3"/>
        <v>1</v>
      </c>
      <c r="BN9">
        <f t="shared" si="4"/>
        <v>1</v>
      </c>
      <c r="BO9">
        <f t="shared" si="4"/>
        <v>1</v>
      </c>
      <c r="BP9">
        <f t="shared" si="4"/>
        <v>1</v>
      </c>
      <c r="BQ9">
        <f t="shared" si="4"/>
        <v>1</v>
      </c>
    </row>
    <row r="10" spans="1:69" ht="14.4" hidden="1" x14ac:dyDescent="0.3">
      <c r="A10" s="5" t="s">
        <v>16</v>
      </c>
      <c r="B10" t="s">
        <v>17</v>
      </c>
      <c r="C10" t="s">
        <v>18</v>
      </c>
      <c r="D10" s="6" t="s">
        <v>52</v>
      </c>
      <c r="E10" t="s">
        <v>20</v>
      </c>
      <c r="F10" t="s">
        <v>21</v>
      </c>
      <c r="G10" t="s">
        <v>53</v>
      </c>
      <c r="H10" t="s">
        <v>36</v>
      </c>
      <c r="I10" s="4" t="s">
        <v>22</v>
      </c>
      <c r="J10" s="4" t="s">
        <v>24</v>
      </c>
      <c r="K10" t="str">
        <f t="shared" si="2"/>
        <v>EUEMRNGSPS00</v>
      </c>
      <c r="L10" t="s">
        <v>37</v>
      </c>
      <c r="M10" t="s">
        <v>38</v>
      </c>
      <c r="N10" t="s">
        <v>50</v>
      </c>
      <c r="O10" s="6" t="s">
        <v>54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 s="5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 s="5">
        <v>1</v>
      </c>
      <c r="AX10">
        <f t="shared" si="3"/>
        <v>1</v>
      </c>
      <c r="AY10">
        <f t="shared" si="3"/>
        <v>1</v>
      </c>
      <c r="AZ10">
        <f t="shared" si="3"/>
        <v>1</v>
      </c>
      <c r="BA10">
        <f t="shared" si="3"/>
        <v>1</v>
      </c>
      <c r="BB10">
        <f t="shared" si="3"/>
        <v>1</v>
      </c>
      <c r="BC10">
        <f t="shared" si="3"/>
        <v>1</v>
      </c>
      <c r="BD10">
        <f t="shared" si="3"/>
        <v>1</v>
      </c>
      <c r="BE10">
        <f t="shared" si="3"/>
        <v>1</v>
      </c>
      <c r="BF10">
        <f t="shared" si="3"/>
        <v>1</v>
      </c>
      <c r="BG10">
        <f t="shared" si="3"/>
        <v>1</v>
      </c>
      <c r="BH10">
        <f t="shared" si="3"/>
        <v>1</v>
      </c>
      <c r="BI10">
        <f t="shared" si="3"/>
        <v>1</v>
      </c>
      <c r="BJ10">
        <f t="shared" si="3"/>
        <v>1</v>
      </c>
      <c r="BK10">
        <f t="shared" si="3"/>
        <v>1</v>
      </c>
      <c r="BL10">
        <f t="shared" si="3"/>
        <v>1</v>
      </c>
      <c r="BM10">
        <f t="shared" si="3"/>
        <v>1</v>
      </c>
      <c r="BN10">
        <f t="shared" si="4"/>
        <v>1</v>
      </c>
      <c r="BO10">
        <f t="shared" si="4"/>
        <v>1</v>
      </c>
      <c r="BP10">
        <f t="shared" si="4"/>
        <v>1</v>
      </c>
      <c r="BQ10">
        <f t="shared" si="4"/>
        <v>1</v>
      </c>
    </row>
    <row r="11" spans="1:69" ht="14.4" hidden="1" x14ac:dyDescent="0.3">
      <c r="A11" t="s">
        <v>16</v>
      </c>
      <c r="B11" t="s">
        <v>17</v>
      </c>
      <c r="C11" t="s">
        <v>18</v>
      </c>
      <c r="D11" t="s">
        <v>55</v>
      </c>
      <c r="E11" t="s">
        <v>20</v>
      </c>
      <c r="F11" t="s">
        <v>21</v>
      </c>
      <c r="G11" t="s">
        <v>22</v>
      </c>
      <c r="H11" t="s">
        <v>56</v>
      </c>
      <c r="I11" s="4" t="s">
        <v>24</v>
      </c>
      <c r="J11" s="4" t="s">
        <v>24</v>
      </c>
      <c r="K11" t="str">
        <f t="shared" si="2"/>
        <v>EUEPSOIL0000</v>
      </c>
      <c r="N11" t="s">
        <v>57</v>
      </c>
      <c r="O11" t="s">
        <v>58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 s="5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 s="5">
        <v>1</v>
      </c>
      <c r="AX11">
        <f t="shared" si="3"/>
        <v>1</v>
      </c>
      <c r="AY11">
        <f t="shared" si="3"/>
        <v>1</v>
      </c>
      <c r="AZ11">
        <f t="shared" si="3"/>
        <v>1</v>
      </c>
      <c r="BA11">
        <f t="shared" si="3"/>
        <v>1</v>
      </c>
      <c r="BB11">
        <f t="shared" si="3"/>
        <v>1</v>
      </c>
      <c r="BC11">
        <f t="shared" si="3"/>
        <v>1</v>
      </c>
      <c r="BD11">
        <f t="shared" si="3"/>
        <v>1</v>
      </c>
      <c r="BE11">
        <f t="shared" si="3"/>
        <v>1</v>
      </c>
      <c r="BF11">
        <f t="shared" si="3"/>
        <v>1</v>
      </c>
      <c r="BG11">
        <f t="shared" si="3"/>
        <v>1</v>
      </c>
      <c r="BH11">
        <f t="shared" si="3"/>
        <v>1</v>
      </c>
      <c r="BI11">
        <f t="shared" si="3"/>
        <v>1</v>
      </c>
      <c r="BJ11">
        <f t="shared" si="3"/>
        <v>1</v>
      </c>
      <c r="BK11">
        <f t="shared" si="3"/>
        <v>1</v>
      </c>
      <c r="BL11">
        <f t="shared" si="3"/>
        <v>1</v>
      </c>
      <c r="BM11">
        <f t="shared" si="3"/>
        <v>1</v>
      </c>
      <c r="BN11">
        <f t="shared" si="4"/>
        <v>1</v>
      </c>
      <c r="BO11">
        <f t="shared" si="4"/>
        <v>1</v>
      </c>
      <c r="BP11">
        <f t="shared" si="4"/>
        <v>1</v>
      </c>
      <c r="BQ11">
        <f t="shared" si="4"/>
        <v>1</v>
      </c>
    </row>
    <row r="12" spans="1:69" ht="14.4" hidden="1" x14ac:dyDescent="0.3">
      <c r="A12" t="s">
        <v>16</v>
      </c>
      <c r="B12" t="s">
        <v>17</v>
      </c>
      <c r="C12" t="s">
        <v>18</v>
      </c>
      <c r="D12" s="6" t="s">
        <v>59</v>
      </c>
      <c r="E12" t="s">
        <v>20</v>
      </c>
      <c r="F12" t="s">
        <v>21</v>
      </c>
      <c r="G12" t="s">
        <v>28</v>
      </c>
      <c r="H12" t="s">
        <v>56</v>
      </c>
      <c r="I12" s="4" t="s">
        <v>22</v>
      </c>
      <c r="J12" s="4" t="s">
        <v>24</v>
      </c>
      <c r="K12" t="str">
        <f t="shared" si="2"/>
        <v>EUEINOILPS00</v>
      </c>
      <c r="L12" t="s">
        <v>57</v>
      </c>
      <c r="M12" t="s">
        <v>58</v>
      </c>
      <c r="N12" t="s">
        <v>60</v>
      </c>
      <c r="O12" s="6" t="s">
        <v>61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 s="5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 s="5">
        <v>1</v>
      </c>
      <c r="AX12">
        <f t="shared" si="3"/>
        <v>1</v>
      </c>
      <c r="AY12">
        <f t="shared" si="3"/>
        <v>1</v>
      </c>
      <c r="AZ12">
        <f t="shared" si="3"/>
        <v>1</v>
      </c>
      <c r="BA12">
        <f t="shared" si="3"/>
        <v>1</v>
      </c>
      <c r="BB12">
        <f t="shared" si="3"/>
        <v>1</v>
      </c>
      <c r="BC12">
        <f t="shared" si="3"/>
        <v>1</v>
      </c>
      <c r="BD12">
        <f t="shared" si="3"/>
        <v>1</v>
      </c>
      <c r="BE12">
        <f t="shared" si="3"/>
        <v>1</v>
      </c>
      <c r="BF12">
        <f t="shared" si="3"/>
        <v>1</v>
      </c>
      <c r="BG12">
        <f t="shared" si="3"/>
        <v>1</v>
      </c>
      <c r="BH12">
        <f t="shared" si="3"/>
        <v>1</v>
      </c>
      <c r="BI12">
        <f t="shared" si="3"/>
        <v>1</v>
      </c>
      <c r="BJ12">
        <f t="shared" si="3"/>
        <v>1</v>
      </c>
      <c r="BK12">
        <f t="shared" si="3"/>
        <v>1</v>
      </c>
      <c r="BL12">
        <f t="shared" si="3"/>
        <v>1</v>
      </c>
      <c r="BM12">
        <f t="shared" si="3"/>
        <v>1</v>
      </c>
      <c r="BN12">
        <f t="shared" si="4"/>
        <v>1</v>
      </c>
      <c r="BO12">
        <f t="shared" si="4"/>
        <v>1</v>
      </c>
      <c r="BP12">
        <f t="shared" si="4"/>
        <v>1</v>
      </c>
      <c r="BQ12">
        <f t="shared" si="4"/>
        <v>1</v>
      </c>
    </row>
    <row r="13" spans="1:69" ht="14.4" hidden="1" x14ac:dyDescent="0.3">
      <c r="A13" t="s">
        <v>16</v>
      </c>
      <c r="B13" t="s">
        <v>17</v>
      </c>
      <c r="C13" t="s">
        <v>18</v>
      </c>
      <c r="D13" s="6" t="s">
        <v>62</v>
      </c>
      <c r="E13" t="s">
        <v>20</v>
      </c>
      <c r="F13" t="s">
        <v>21</v>
      </c>
      <c r="G13" t="s">
        <v>32</v>
      </c>
      <c r="H13" t="s">
        <v>56</v>
      </c>
      <c r="I13" s="4" t="s">
        <v>22</v>
      </c>
      <c r="J13" s="4" t="s">
        <v>24</v>
      </c>
      <c r="K13" t="str">
        <f t="shared" si="2"/>
        <v>EUEBDOILPS00</v>
      </c>
      <c r="L13" t="s">
        <v>57</v>
      </c>
      <c r="M13" t="s">
        <v>58</v>
      </c>
      <c r="N13" t="s">
        <v>63</v>
      </c>
      <c r="O13" s="6" t="s">
        <v>64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 s="5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 s="5">
        <v>1</v>
      </c>
      <c r="AX13">
        <f t="shared" si="3"/>
        <v>1</v>
      </c>
      <c r="AY13">
        <f t="shared" si="3"/>
        <v>1</v>
      </c>
      <c r="AZ13">
        <f t="shared" si="3"/>
        <v>1</v>
      </c>
      <c r="BA13">
        <f t="shared" si="3"/>
        <v>1</v>
      </c>
      <c r="BB13">
        <f t="shared" si="3"/>
        <v>1</v>
      </c>
      <c r="BC13">
        <f t="shared" si="3"/>
        <v>1</v>
      </c>
      <c r="BD13">
        <f t="shared" si="3"/>
        <v>1</v>
      </c>
      <c r="BE13">
        <f t="shared" si="3"/>
        <v>1</v>
      </c>
      <c r="BF13">
        <f t="shared" si="3"/>
        <v>1</v>
      </c>
      <c r="BG13">
        <f t="shared" si="3"/>
        <v>1</v>
      </c>
      <c r="BH13">
        <f t="shared" si="3"/>
        <v>1</v>
      </c>
      <c r="BI13">
        <f t="shared" si="3"/>
        <v>1</v>
      </c>
      <c r="BJ13">
        <f t="shared" si="3"/>
        <v>1</v>
      </c>
      <c r="BK13">
        <f t="shared" si="3"/>
        <v>1</v>
      </c>
      <c r="BL13">
        <f t="shared" si="3"/>
        <v>1</v>
      </c>
      <c r="BM13">
        <f t="shared" si="3"/>
        <v>1</v>
      </c>
      <c r="BN13">
        <f t="shared" si="4"/>
        <v>1</v>
      </c>
      <c r="BO13">
        <f t="shared" si="4"/>
        <v>1</v>
      </c>
      <c r="BP13">
        <f t="shared" si="4"/>
        <v>1</v>
      </c>
      <c r="BQ13">
        <f t="shared" si="4"/>
        <v>1</v>
      </c>
    </row>
    <row r="14" spans="1:69" ht="14.4" hidden="1" x14ac:dyDescent="0.3">
      <c r="A14" s="5" t="s">
        <v>16</v>
      </c>
      <c r="B14" t="s">
        <v>17</v>
      </c>
      <c r="C14" t="s">
        <v>18</v>
      </c>
      <c r="D14" s="6" t="s">
        <v>65</v>
      </c>
      <c r="E14" t="s">
        <v>20</v>
      </c>
      <c r="F14" t="s">
        <v>21</v>
      </c>
      <c r="G14" t="s">
        <v>53</v>
      </c>
      <c r="H14" t="s">
        <v>56</v>
      </c>
      <c r="I14" s="4" t="s">
        <v>22</v>
      </c>
      <c r="J14" s="4" t="s">
        <v>24</v>
      </c>
      <c r="K14" t="str">
        <f t="shared" si="2"/>
        <v>EUEMROILPS00</v>
      </c>
      <c r="L14" t="s">
        <v>57</v>
      </c>
      <c r="M14" t="s">
        <v>58</v>
      </c>
      <c r="N14" t="s">
        <v>63</v>
      </c>
      <c r="O14" s="6" t="s">
        <v>66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 s="5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 s="5">
        <v>1</v>
      </c>
      <c r="AX14">
        <f t="shared" si="3"/>
        <v>1</v>
      </c>
      <c r="AY14">
        <f t="shared" si="3"/>
        <v>1</v>
      </c>
      <c r="AZ14">
        <f t="shared" si="3"/>
        <v>1</v>
      </c>
      <c r="BA14">
        <f t="shared" si="3"/>
        <v>1</v>
      </c>
      <c r="BB14">
        <f t="shared" si="3"/>
        <v>1</v>
      </c>
      <c r="BC14">
        <f t="shared" si="3"/>
        <v>1</v>
      </c>
      <c r="BD14">
        <f t="shared" si="3"/>
        <v>1</v>
      </c>
      <c r="BE14">
        <f t="shared" si="3"/>
        <v>1</v>
      </c>
      <c r="BF14">
        <f t="shared" si="3"/>
        <v>1</v>
      </c>
      <c r="BG14">
        <f t="shared" si="3"/>
        <v>1</v>
      </c>
      <c r="BH14">
        <f t="shared" si="3"/>
        <v>1</v>
      </c>
      <c r="BI14">
        <f t="shared" si="3"/>
        <v>1</v>
      </c>
      <c r="BJ14">
        <f t="shared" si="3"/>
        <v>1</v>
      </c>
      <c r="BK14">
        <f t="shared" si="3"/>
        <v>1</v>
      </c>
      <c r="BL14">
        <f t="shared" si="3"/>
        <v>1</v>
      </c>
      <c r="BM14">
        <f t="shared" si="3"/>
        <v>1</v>
      </c>
      <c r="BN14">
        <f t="shared" si="4"/>
        <v>1</v>
      </c>
      <c r="BO14">
        <f t="shared" si="4"/>
        <v>1</v>
      </c>
      <c r="BP14">
        <f t="shared" si="4"/>
        <v>1</v>
      </c>
      <c r="BQ14">
        <f t="shared" si="4"/>
        <v>1</v>
      </c>
    </row>
    <row r="15" spans="1:69" ht="14.4" hidden="1" x14ac:dyDescent="0.3">
      <c r="A15" t="s">
        <v>16</v>
      </c>
      <c r="B15" t="s">
        <v>17</v>
      </c>
      <c r="C15" t="s">
        <v>18</v>
      </c>
      <c r="D15" t="s">
        <v>67</v>
      </c>
      <c r="E15" t="s">
        <v>20</v>
      </c>
      <c r="F15" t="s">
        <v>21</v>
      </c>
      <c r="G15" t="s">
        <v>22</v>
      </c>
      <c r="H15" t="s">
        <v>68</v>
      </c>
      <c r="I15" s="4" t="s">
        <v>24</v>
      </c>
      <c r="J15" s="4" t="s">
        <v>24</v>
      </c>
      <c r="K15" t="str">
        <f t="shared" si="2"/>
        <v>EUEPSGSL0000</v>
      </c>
      <c r="N15" t="s">
        <v>69</v>
      </c>
      <c r="O15" t="s">
        <v>70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 s="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 s="5">
        <v>1</v>
      </c>
      <c r="AX15">
        <f t="shared" si="3"/>
        <v>1</v>
      </c>
      <c r="AY15">
        <f t="shared" si="3"/>
        <v>1</v>
      </c>
      <c r="AZ15">
        <f t="shared" si="3"/>
        <v>1</v>
      </c>
      <c r="BA15">
        <f t="shared" si="3"/>
        <v>1</v>
      </c>
      <c r="BB15">
        <f t="shared" si="3"/>
        <v>1</v>
      </c>
      <c r="BC15">
        <f t="shared" si="3"/>
        <v>1</v>
      </c>
      <c r="BD15">
        <f t="shared" si="3"/>
        <v>1</v>
      </c>
      <c r="BE15">
        <f t="shared" si="3"/>
        <v>1</v>
      </c>
      <c r="BF15">
        <f t="shared" si="3"/>
        <v>1</v>
      </c>
      <c r="BG15">
        <f t="shared" si="3"/>
        <v>1</v>
      </c>
      <c r="BH15">
        <f t="shared" si="3"/>
        <v>1</v>
      </c>
      <c r="BI15">
        <f t="shared" si="3"/>
        <v>1</v>
      </c>
      <c r="BJ15">
        <f t="shared" si="3"/>
        <v>1</v>
      </c>
      <c r="BK15">
        <f t="shared" si="3"/>
        <v>1</v>
      </c>
      <c r="BL15">
        <f t="shared" si="3"/>
        <v>1</v>
      </c>
      <c r="BM15">
        <f t="shared" si="3"/>
        <v>1</v>
      </c>
      <c r="BN15">
        <f t="shared" si="4"/>
        <v>1</v>
      </c>
      <c r="BO15">
        <f t="shared" si="4"/>
        <v>1</v>
      </c>
      <c r="BP15">
        <f t="shared" si="4"/>
        <v>1</v>
      </c>
      <c r="BQ15">
        <f t="shared" si="4"/>
        <v>1</v>
      </c>
    </row>
    <row r="16" spans="1:69" ht="14.4" hidden="1" x14ac:dyDescent="0.3">
      <c r="A16" t="s">
        <v>16</v>
      </c>
      <c r="B16" t="s">
        <v>17</v>
      </c>
      <c r="C16" t="s">
        <v>18</v>
      </c>
      <c r="D16" t="s">
        <v>71</v>
      </c>
      <c r="E16" t="s">
        <v>20</v>
      </c>
      <c r="F16" t="s">
        <v>21</v>
      </c>
      <c r="G16" t="s">
        <v>22</v>
      </c>
      <c r="H16" t="s">
        <v>72</v>
      </c>
      <c r="I16" s="4" t="s">
        <v>24</v>
      </c>
      <c r="J16" s="4" t="s">
        <v>24</v>
      </c>
      <c r="K16" t="str">
        <f t="shared" si="2"/>
        <v>EUEPSDSL0000</v>
      </c>
      <c r="N16" t="s">
        <v>73</v>
      </c>
      <c r="O16" t="s">
        <v>74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 s="5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 s="5">
        <v>1</v>
      </c>
      <c r="AX16">
        <f t="shared" si="3"/>
        <v>1</v>
      </c>
      <c r="AY16">
        <f t="shared" si="3"/>
        <v>1</v>
      </c>
      <c r="AZ16">
        <f t="shared" si="3"/>
        <v>1</v>
      </c>
      <c r="BA16">
        <f t="shared" si="3"/>
        <v>1</v>
      </c>
      <c r="BB16">
        <f t="shared" si="3"/>
        <v>1</v>
      </c>
      <c r="BC16">
        <f t="shared" si="3"/>
        <v>1</v>
      </c>
      <c r="BD16">
        <f t="shared" si="3"/>
        <v>1</v>
      </c>
      <c r="BE16">
        <f t="shared" si="3"/>
        <v>1</v>
      </c>
      <c r="BF16">
        <f t="shared" si="3"/>
        <v>1</v>
      </c>
      <c r="BG16">
        <f t="shared" si="3"/>
        <v>1</v>
      </c>
      <c r="BH16">
        <f t="shared" si="3"/>
        <v>1</v>
      </c>
      <c r="BI16">
        <f t="shared" si="3"/>
        <v>1</v>
      </c>
      <c r="BJ16">
        <f t="shared" si="3"/>
        <v>1</v>
      </c>
      <c r="BK16">
        <f t="shared" si="3"/>
        <v>1</v>
      </c>
      <c r="BL16">
        <f t="shared" si="3"/>
        <v>1</v>
      </c>
      <c r="BM16">
        <f t="shared" si="3"/>
        <v>1</v>
      </c>
      <c r="BN16">
        <f t="shared" si="4"/>
        <v>1</v>
      </c>
      <c r="BO16">
        <f t="shared" si="4"/>
        <v>1</v>
      </c>
      <c r="BP16">
        <f t="shared" si="4"/>
        <v>1</v>
      </c>
      <c r="BQ16">
        <f t="shared" si="4"/>
        <v>1</v>
      </c>
    </row>
    <row r="17" spans="1:69" ht="14.4" hidden="1" x14ac:dyDescent="0.3">
      <c r="A17" t="s">
        <v>16</v>
      </c>
      <c r="B17" t="s">
        <v>17</v>
      </c>
      <c r="C17" t="s">
        <v>18</v>
      </c>
      <c r="D17" s="6" t="s">
        <v>75</v>
      </c>
      <c r="E17" t="s">
        <v>20</v>
      </c>
      <c r="F17" t="s">
        <v>21</v>
      </c>
      <c r="G17" t="s">
        <v>44</v>
      </c>
      <c r="H17" t="s">
        <v>72</v>
      </c>
      <c r="I17" s="4" t="s">
        <v>22</v>
      </c>
      <c r="J17" s="4" t="s">
        <v>24</v>
      </c>
      <c r="K17" t="str">
        <f t="shared" si="2"/>
        <v>EUEAGDSLPS00</v>
      </c>
      <c r="L17" t="s">
        <v>73</v>
      </c>
      <c r="M17" t="s">
        <v>74</v>
      </c>
      <c r="N17" t="s">
        <v>76</v>
      </c>
      <c r="O17" s="6" t="s">
        <v>77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 s="5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 s="5">
        <v>1</v>
      </c>
      <c r="AX17">
        <f t="shared" si="3"/>
        <v>1</v>
      </c>
      <c r="AY17">
        <f t="shared" si="3"/>
        <v>1</v>
      </c>
      <c r="AZ17">
        <f t="shared" si="3"/>
        <v>1</v>
      </c>
      <c r="BA17">
        <f t="shared" si="3"/>
        <v>1</v>
      </c>
      <c r="BB17">
        <f t="shared" si="3"/>
        <v>1</v>
      </c>
      <c r="BC17">
        <f t="shared" si="3"/>
        <v>1</v>
      </c>
      <c r="BD17">
        <f t="shared" si="3"/>
        <v>1</v>
      </c>
      <c r="BE17">
        <f t="shared" si="3"/>
        <v>1</v>
      </c>
      <c r="BF17">
        <f t="shared" si="3"/>
        <v>1</v>
      </c>
      <c r="BG17">
        <f t="shared" si="3"/>
        <v>1</v>
      </c>
      <c r="BH17">
        <f t="shared" si="3"/>
        <v>1</v>
      </c>
      <c r="BI17">
        <f t="shared" si="3"/>
        <v>1</v>
      </c>
      <c r="BJ17">
        <f t="shared" si="3"/>
        <v>1</v>
      </c>
      <c r="BK17">
        <f t="shared" si="3"/>
        <v>1</v>
      </c>
      <c r="BL17">
        <f t="shared" si="3"/>
        <v>1</v>
      </c>
      <c r="BM17">
        <f t="shared" si="3"/>
        <v>1</v>
      </c>
      <c r="BN17">
        <f t="shared" si="4"/>
        <v>1</v>
      </c>
      <c r="BO17">
        <f t="shared" si="4"/>
        <v>1</v>
      </c>
      <c r="BP17">
        <f t="shared" si="4"/>
        <v>1</v>
      </c>
      <c r="BQ17">
        <f t="shared" si="4"/>
        <v>1</v>
      </c>
    </row>
    <row r="18" spans="1:69" ht="14.4" hidden="1" x14ac:dyDescent="0.3">
      <c r="A18" t="s">
        <v>16</v>
      </c>
      <c r="B18" t="s">
        <v>17</v>
      </c>
      <c r="C18" t="s">
        <v>18</v>
      </c>
      <c r="D18" s="6" t="s">
        <v>78</v>
      </c>
      <c r="E18" t="s">
        <v>20</v>
      </c>
      <c r="F18" t="s">
        <v>21</v>
      </c>
      <c r="G18" t="s">
        <v>40</v>
      </c>
      <c r="H18" t="s">
        <v>72</v>
      </c>
      <c r="I18" s="4" t="s">
        <v>22</v>
      </c>
      <c r="J18" s="4" t="s">
        <v>24</v>
      </c>
      <c r="K18" t="str">
        <f t="shared" si="2"/>
        <v>EUEPFDSLPS00</v>
      </c>
      <c r="L18" t="s">
        <v>73</v>
      </c>
      <c r="M18" t="s">
        <v>74</v>
      </c>
      <c r="N18" t="s">
        <v>76</v>
      </c>
      <c r="O18" s="6" t="s">
        <v>79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 s="5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 s="5">
        <v>1</v>
      </c>
      <c r="AX18">
        <f t="shared" si="3"/>
        <v>1</v>
      </c>
      <c r="AY18">
        <f t="shared" si="3"/>
        <v>1</v>
      </c>
      <c r="AZ18">
        <f t="shared" si="3"/>
        <v>1</v>
      </c>
      <c r="BA18">
        <f t="shared" si="3"/>
        <v>1</v>
      </c>
      <c r="BB18">
        <f t="shared" si="3"/>
        <v>1</v>
      </c>
      <c r="BC18">
        <f t="shared" si="3"/>
        <v>1</v>
      </c>
      <c r="BD18">
        <f t="shared" si="3"/>
        <v>1</v>
      </c>
      <c r="BE18">
        <f t="shared" si="3"/>
        <v>1</v>
      </c>
      <c r="BF18">
        <f t="shared" si="3"/>
        <v>1</v>
      </c>
      <c r="BG18">
        <f t="shared" si="3"/>
        <v>1</v>
      </c>
      <c r="BH18">
        <f t="shared" si="3"/>
        <v>1</v>
      </c>
      <c r="BI18">
        <f t="shared" si="3"/>
        <v>1</v>
      </c>
      <c r="BJ18">
        <f t="shared" si="3"/>
        <v>1</v>
      </c>
      <c r="BK18">
        <f t="shared" si="3"/>
        <v>1</v>
      </c>
      <c r="BL18">
        <f t="shared" si="3"/>
        <v>1</v>
      </c>
      <c r="BM18">
        <f t="shared" si="3"/>
        <v>1</v>
      </c>
      <c r="BN18">
        <f t="shared" si="4"/>
        <v>1</v>
      </c>
      <c r="BO18">
        <f t="shared" si="4"/>
        <v>1</v>
      </c>
      <c r="BP18">
        <f t="shared" si="4"/>
        <v>1</v>
      </c>
      <c r="BQ18">
        <f t="shared" si="4"/>
        <v>1</v>
      </c>
    </row>
    <row r="19" spans="1:69" ht="14.4" hidden="1" x14ac:dyDescent="0.3">
      <c r="A19" t="s">
        <v>16</v>
      </c>
      <c r="B19" t="s">
        <v>17</v>
      </c>
      <c r="C19" t="s">
        <v>18</v>
      </c>
      <c r="D19" t="s">
        <v>80</v>
      </c>
      <c r="E19" t="s">
        <v>20</v>
      </c>
      <c r="F19" t="s">
        <v>21</v>
      </c>
      <c r="G19" t="s">
        <v>22</v>
      </c>
      <c r="H19" t="s">
        <v>81</v>
      </c>
      <c r="I19" s="4" t="s">
        <v>24</v>
      </c>
      <c r="J19" s="4" t="s">
        <v>24</v>
      </c>
      <c r="K19" t="str">
        <f t="shared" si="2"/>
        <v>EUEPSLPG0000</v>
      </c>
      <c r="N19" t="s">
        <v>81</v>
      </c>
      <c r="O19" t="s">
        <v>82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 s="5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 s="5">
        <v>1</v>
      </c>
      <c r="AX19">
        <f t="shared" si="3"/>
        <v>1</v>
      </c>
      <c r="AY19">
        <f t="shared" si="3"/>
        <v>1</v>
      </c>
      <c r="AZ19">
        <f t="shared" si="3"/>
        <v>1</v>
      </c>
      <c r="BA19">
        <f t="shared" si="3"/>
        <v>1</v>
      </c>
      <c r="BB19">
        <f t="shared" si="3"/>
        <v>1</v>
      </c>
      <c r="BC19">
        <f t="shared" si="3"/>
        <v>1</v>
      </c>
      <c r="BD19">
        <f t="shared" si="3"/>
        <v>1</v>
      </c>
      <c r="BE19">
        <f t="shared" si="3"/>
        <v>1</v>
      </c>
      <c r="BF19">
        <f t="shared" si="3"/>
        <v>1</v>
      </c>
      <c r="BG19">
        <f t="shared" si="3"/>
        <v>1</v>
      </c>
      <c r="BH19">
        <f t="shared" si="3"/>
        <v>1</v>
      </c>
      <c r="BI19">
        <f t="shared" si="3"/>
        <v>1</v>
      </c>
      <c r="BJ19">
        <f t="shared" si="3"/>
        <v>1</v>
      </c>
      <c r="BK19">
        <f t="shared" si="3"/>
        <v>1</v>
      </c>
      <c r="BL19">
        <f t="shared" si="3"/>
        <v>1</v>
      </c>
      <c r="BM19">
        <f t="shared" ref="BM19:BQ34" si="5">BL19</f>
        <v>1</v>
      </c>
      <c r="BN19">
        <f t="shared" si="5"/>
        <v>1</v>
      </c>
      <c r="BO19">
        <f t="shared" si="5"/>
        <v>1</v>
      </c>
      <c r="BP19">
        <f t="shared" si="5"/>
        <v>1</v>
      </c>
      <c r="BQ19">
        <f t="shared" si="5"/>
        <v>1</v>
      </c>
    </row>
    <row r="20" spans="1:69" ht="14.4" hidden="1" x14ac:dyDescent="0.3">
      <c r="A20" t="s">
        <v>16</v>
      </c>
      <c r="B20" t="s">
        <v>17</v>
      </c>
      <c r="C20" t="s">
        <v>18</v>
      </c>
      <c r="D20" s="6" t="s">
        <v>83</v>
      </c>
      <c r="E20" t="s">
        <v>20</v>
      </c>
      <c r="F20" t="s">
        <v>21</v>
      </c>
      <c r="G20" t="s">
        <v>40</v>
      </c>
      <c r="H20" t="s">
        <v>81</v>
      </c>
      <c r="I20" s="4" t="s">
        <v>22</v>
      </c>
      <c r="J20" s="4" t="s">
        <v>24</v>
      </c>
      <c r="K20" t="str">
        <f t="shared" si="2"/>
        <v>EUEPFLPGPS00</v>
      </c>
      <c r="L20" t="s">
        <v>81</v>
      </c>
      <c r="M20" t="s">
        <v>82</v>
      </c>
      <c r="N20" t="s">
        <v>84</v>
      </c>
      <c r="O20" s="6" t="s">
        <v>85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 s="5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 s="5">
        <v>1</v>
      </c>
      <c r="AX20">
        <f t="shared" ref="AX20:BM36" si="6">AW20</f>
        <v>1</v>
      </c>
      <c r="AY20">
        <f t="shared" si="6"/>
        <v>1</v>
      </c>
      <c r="AZ20">
        <f t="shared" si="6"/>
        <v>1</v>
      </c>
      <c r="BA20">
        <f t="shared" si="6"/>
        <v>1</v>
      </c>
      <c r="BB20">
        <f t="shared" si="6"/>
        <v>1</v>
      </c>
      <c r="BC20">
        <f t="shared" si="6"/>
        <v>1</v>
      </c>
      <c r="BD20">
        <f t="shared" si="6"/>
        <v>1</v>
      </c>
      <c r="BE20">
        <f t="shared" si="6"/>
        <v>1</v>
      </c>
      <c r="BF20">
        <f t="shared" si="6"/>
        <v>1</v>
      </c>
      <c r="BG20">
        <f t="shared" si="6"/>
        <v>1</v>
      </c>
      <c r="BH20">
        <f t="shared" si="6"/>
        <v>1</v>
      </c>
      <c r="BI20">
        <f t="shared" si="6"/>
        <v>1</v>
      </c>
      <c r="BJ20">
        <f t="shared" si="6"/>
        <v>1</v>
      </c>
      <c r="BK20">
        <f t="shared" si="6"/>
        <v>1</v>
      </c>
      <c r="BL20">
        <f t="shared" si="6"/>
        <v>1</v>
      </c>
      <c r="BM20">
        <f t="shared" si="6"/>
        <v>1</v>
      </c>
      <c r="BN20">
        <f t="shared" si="5"/>
        <v>1</v>
      </c>
      <c r="BO20">
        <f t="shared" si="5"/>
        <v>1</v>
      </c>
      <c r="BP20">
        <f t="shared" si="5"/>
        <v>1</v>
      </c>
      <c r="BQ20">
        <f t="shared" si="5"/>
        <v>1</v>
      </c>
    </row>
    <row r="21" spans="1:69" ht="14.4" hidden="1" x14ac:dyDescent="0.3">
      <c r="A21" t="s">
        <v>16</v>
      </c>
      <c r="B21" t="s">
        <v>17</v>
      </c>
      <c r="C21" t="s">
        <v>18</v>
      </c>
      <c r="D21" s="6" t="s">
        <v>86</v>
      </c>
      <c r="E21" t="s">
        <v>20</v>
      </c>
      <c r="F21" t="s">
        <v>21</v>
      </c>
      <c r="G21" t="s">
        <v>32</v>
      </c>
      <c r="H21" t="s">
        <v>81</v>
      </c>
      <c r="I21" s="4" t="s">
        <v>22</v>
      </c>
      <c r="J21" s="4" t="s">
        <v>24</v>
      </c>
      <c r="K21" t="str">
        <f t="shared" si="2"/>
        <v>EUEBDLPGPS00</v>
      </c>
      <c r="L21" t="s">
        <v>81</v>
      </c>
      <c r="M21" t="s">
        <v>82</v>
      </c>
      <c r="N21" t="s">
        <v>87</v>
      </c>
      <c r="O21" s="6" t="s">
        <v>88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 s="5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 s="5">
        <v>1</v>
      </c>
      <c r="AX21">
        <f t="shared" si="6"/>
        <v>1</v>
      </c>
      <c r="AY21">
        <f t="shared" si="6"/>
        <v>1</v>
      </c>
      <c r="AZ21">
        <f t="shared" si="6"/>
        <v>1</v>
      </c>
      <c r="BA21">
        <f t="shared" si="6"/>
        <v>1</v>
      </c>
      <c r="BB21">
        <f t="shared" si="6"/>
        <v>1</v>
      </c>
      <c r="BC21">
        <f t="shared" si="6"/>
        <v>1</v>
      </c>
      <c r="BD21">
        <f t="shared" si="6"/>
        <v>1</v>
      </c>
      <c r="BE21">
        <f t="shared" si="6"/>
        <v>1</v>
      </c>
      <c r="BF21">
        <f t="shared" si="6"/>
        <v>1</v>
      </c>
      <c r="BG21">
        <f t="shared" si="6"/>
        <v>1</v>
      </c>
      <c r="BH21">
        <f t="shared" si="6"/>
        <v>1</v>
      </c>
      <c r="BI21">
        <f t="shared" si="6"/>
        <v>1</v>
      </c>
      <c r="BJ21">
        <f t="shared" si="6"/>
        <v>1</v>
      </c>
      <c r="BK21">
        <f t="shared" si="6"/>
        <v>1</v>
      </c>
      <c r="BL21">
        <f t="shared" si="6"/>
        <v>1</v>
      </c>
      <c r="BM21">
        <f t="shared" si="6"/>
        <v>1</v>
      </c>
      <c r="BN21">
        <f t="shared" si="5"/>
        <v>1</v>
      </c>
      <c r="BO21">
        <f t="shared" si="5"/>
        <v>1</v>
      </c>
      <c r="BP21">
        <f t="shared" si="5"/>
        <v>1</v>
      </c>
      <c r="BQ21">
        <f t="shared" si="5"/>
        <v>1</v>
      </c>
    </row>
    <row r="22" spans="1:69" ht="14.4" hidden="1" x14ac:dyDescent="0.3">
      <c r="A22" t="s">
        <v>16</v>
      </c>
      <c r="B22" t="s">
        <v>17</v>
      </c>
      <c r="C22" t="s">
        <v>18</v>
      </c>
      <c r="D22" t="s">
        <v>89</v>
      </c>
      <c r="E22" t="s">
        <v>20</v>
      </c>
      <c r="F22" t="s">
        <v>21</v>
      </c>
      <c r="G22" t="s">
        <v>22</v>
      </c>
      <c r="H22" t="s">
        <v>90</v>
      </c>
      <c r="I22" s="4" t="s">
        <v>24</v>
      </c>
      <c r="J22" s="4" t="s">
        <v>24</v>
      </c>
      <c r="K22" t="str">
        <f>E22&amp;F22&amp;G22&amp;H22&amp;I22&amp;J22</f>
        <v>EUEPSKRS0000</v>
      </c>
      <c r="N22" t="s">
        <v>91</v>
      </c>
      <c r="O22" t="s">
        <v>92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 s="5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 s="5">
        <v>1</v>
      </c>
      <c r="AX22">
        <f t="shared" si="6"/>
        <v>1</v>
      </c>
      <c r="AY22">
        <f t="shared" si="6"/>
        <v>1</v>
      </c>
      <c r="AZ22">
        <f t="shared" si="6"/>
        <v>1</v>
      </c>
      <c r="BA22">
        <f t="shared" si="6"/>
        <v>1</v>
      </c>
      <c r="BB22">
        <f t="shared" si="6"/>
        <v>1</v>
      </c>
      <c r="BC22">
        <f t="shared" si="6"/>
        <v>1</v>
      </c>
      <c r="BD22">
        <f t="shared" si="6"/>
        <v>1</v>
      </c>
      <c r="BE22">
        <f t="shared" si="6"/>
        <v>1</v>
      </c>
      <c r="BF22">
        <f t="shared" si="6"/>
        <v>1</v>
      </c>
      <c r="BG22">
        <f t="shared" si="6"/>
        <v>1</v>
      </c>
      <c r="BH22">
        <f t="shared" si="6"/>
        <v>1</v>
      </c>
      <c r="BI22">
        <f t="shared" si="6"/>
        <v>1</v>
      </c>
      <c r="BJ22">
        <f t="shared" si="6"/>
        <v>1</v>
      </c>
      <c r="BK22">
        <f t="shared" si="6"/>
        <v>1</v>
      </c>
      <c r="BL22">
        <f t="shared" si="6"/>
        <v>1</v>
      </c>
      <c r="BM22">
        <f t="shared" si="6"/>
        <v>1</v>
      </c>
      <c r="BN22">
        <f t="shared" si="5"/>
        <v>1</v>
      </c>
      <c r="BO22">
        <f t="shared" si="5"/>
        <v>1</v>
      </c>
      <c r="BP22">
        <f t="shared" si="5"/>
        <v>1</v>
      </c>
      <c r="BQ22">
        <f t="shared" si="5"/>
        <v>1</v>
      </c>
    </row>
    <row r="23" spans="1:69" ht="14.4" hidden="1" x14ac:dyDescent="0.3">
      <c r="A23" t="s">
        <v>16</v>
      </c>
      <c r="B23" t="s">
        <v>17</v>
      </c>
      <c r="C23" t="s">
        <v>18</v>
      </c>
      <c r="D23" t="s">
        <v>93</v>
      </c>
      <c r="E23" t="s">
        <v>20</v>
      </c>
      <c r="F23" t="s">
        <v>21</v>
      </c>
      <c r="G23" t="s">
        <v>22</v>
      </c>
      <c r="H23" t="s">
        <v>94</v>
      </c>
      <c r="I23" s="4" t="s">
        <v>24</v>
      </c>
      <c r="J23" s="4" t="s">
        <v>24</v>
      </c>
      <c r="K23" t="str">
        <f t="shared" si="2"/>
        <v>EUEPSHFO0000</v>
      </c>
      <c r="N23" t="s">
        <v>94</v>
      </c>
      <c r="O23" t="s">
        <v>95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 s="5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 s="5">
        <v>1</v>
      </c>
      <c r="AX23">
        <f t="shared" si="6"/>
        <v>1</v>
      </c>
      <c r="AY23">
        <f t="shared" si="6"/>
        <v>1</v>
      </c>
      <c r="AZ23">
        <f t="shared" si="6"/>
        <v>1</v>
      </c>
      <c r="BA23">
        <f t="shared" si="6"/>
        <v>1</v>
      </c>
      <c r="BB23">
        <f t="shared" si="6"/>
        <v>1</v>
      </c>
      <c r="BC23">
        <f t="shared" si="6"/>
        <v>1</v>
      </c>
      <c r="BD23">
        <f t="shared" si="6"/>
        <v>1</v>
      </c>
      <c r="BE23">
        <f t="shared" si="6"/>
        <v>1</v>
      </c>
      <c r="BF23">
        <f t="shared" si="6"/>
        <v>1</v>
      </c>
      <c r="BG23">
        <f t="shared" si="6"/>
        <v>1</v>
      </c>
      <c r="BH23">
        <f t="shared" si="6"/>
        <v>1</v>
      </c>
      <c r="BI23">
        <f t="shared" si="6"/>
        <v>1</v>
      </c>
      <c r="BJ23">
        <f t="shared" si="6"/>
        <v>1</v>
      </c>
      <c r="BK23">
        <f t="shared" si="6"/>
        <v>1</v>
      </c>
      <c r="BL23">
        <f t="shared" si="6"/>
        <v>1</v>
      </c>
      <c r="BM23">
        <f t="shared" si="6"/>
        <v>1</v>
      </c>
      <c r="BN23">
        <f t="shared" si="5"/>
        <v>1</v>
      </c>
      <c r="BO23">
        <f t="shared" si="5"/>
        <v>1</v>
      </c>
      <c r="BP23">
        <f t="shared" si="5"/>
        <v>1</v>
      </c>
      <c r="BQ23">
        <f t="shared" si="5"/>
        <v>1</v>
      </c>
    </row>
    <row r="24" spans="1:69" ht="14.4" hidden="1" x14ac:dyDescent="0.3">
      <c r="A24" t="s">
        <v>16</v>
      </c>
      <c r="B24" t="s">
        <v>17</v>
      </c>
      <c r="C24" t="s">
        <v>18</v>
      </c>
      <c r="D24" t="s">
        <v>96</v>
      </c>
      <c r="E24" t="s">
        <v>20</v>
      </c>
      <c r="F24" t="s">
        <v>21</v>
      </c>
      <c r="G24" t="s">
        <v>22</v>
      </c>
      <c r="H24" t="s">
        <v>97</v>
      </c>
      <c r="I24" s="4" t="s">
        <v>24</v>
      </c>
      <c r="J24" s="4" t="s">
        <v>24</v>
      </c>
      <c r="K24" t="str">
        <f t="shared" si="2"/>
        <v>EUEPSURA0000</v>
      </c>
      <c r="N24" t="s">
        <v>98</v>
      </c>
      <c r="O24" t="s">
        <v>99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 s="5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 s="5">
        <v>1</v>
      </c>
      <c r="AX24">
        <f t="shared" si="6"/>
        <v>1</v>
      </c>
      <c r="AY24">
        <f t="shared" si="6"/>
        <v>1</v>
      </c>
      <c r="AZ24">
        <f t="shared" si="6"/>
        <v>1</v>
      </c>
      <c r="BA24">
        <f t="shared" si="6"/>
        <v>1</v>
      </c>
      <c r="BB24">
        <f t="shared" si="6"/>
        <v>1</v>
      </c>
      <c r="BC24">
        <f t="shared" si="6"/>
        <v>1</v>
      </c>
      <c r="BD24">
        <f t="shared" si="6"/>
        <v>1</v>
      </c>
      <c r="BE24">
        <f t="shared" si="6"/>
        <v>1</v>
      </c>
      <c r="BF24">
        <f t="shared" si="6"/>
        <v>1</v>
      </c>
      <c r="BG24">
        <f t="shared" si="6"/>
        <v>1</v>
      </c>
      <c r="BH24">
        <f t="shared" si="6"/>
        <v>1</v>
      </c>
      <c r="BI24">
        <f t="shared" si="6"/>
        <v>1</v>
      </c>
      <c r="BJ24">
        <f t="shared" si="6"/>
        <v>1</v>
      </c>
      <c r="BK24">
        <f t="shared" si="6"/>
        <v>1</v>
      </c>
      <c r="BL24">
        <f t="shared" si="6"/>
        <v>1</v>
      </c>
      <c r="BM24">
        <f t="shared" si="6"/>
        <v>1</v>
      </c>
      <c r="BN24">
        <f t="shared" si="5"/>
        <v>1</v>
      </c>
      <c r="BO24">
        <f t="shared" si="5"/>
        <v>1</v>
      </c>
      <c r="BP24">
        <f t="shared" si="5"/>
        <v>1</v>
      </c>
      <c r="BQ24">
        <f t="shared" si="5"/>
        <v>1</v>
      </c>
    </row>
    <row r="25" spans="1:69" ht="14.4" hidden="1" x14ac:dyDescent="0.3">
      <c r="A25" t="s">
        <v>16</v>
      </c>
      <c r="B25" t="s">
        <v>17</v>
      </c>
      <c r="C25" t="s">
        <v>100</v>
      </c>
      <c r="D25" s="7" t="s">
        <v>101</v>
      </c>
      <c r="E25" t="s">
        <v>20</v>
      </c>
      <c r="F25" t="s">
        <v>21</v>
      </c>
      <c r="G25" t="s">
        <v>102</v>
      </c>
      <c r="H25" t="s">
        <v>103</v>
      </c>
      <c r="I25" s="4" t="s">
        <v>24</v>
      </c>
      <c r="J25" s="4" t="s">
        <v>24</v>
      </c>
      <c r="K25" t="str">
        <f t="shared" si="2"/>
        <v>EUEREWAT0000</v>
      </c>
      <c r="N25" t="s">
        <v>104</v>
      </c>
      <c r="O25" t="s">
        <v>105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 s="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 s="5">
        <v>1</v>
      </c>
      <c r="AX25">
        <f t="shared" si="6"/>
        <v>1</v>
      </c>
      <c r="AY25">
        <f t="shared" si="6"/>
        <v>1</v>
      </c>
      <c r="AZ25">
        <f t="shared" si="6"/>
        <v>1</v>
      </c>
      <c r="BA25">
        <f t="shared" si="6"/>
        <v>1</v>
      </c>
      <c r="BB25">
        <f t="shared" si="6"/>
        <v>1</v>
      </c>
      <c r="BC25">
        <f t="shared" si="6"/>
        <v>1</v>
      </c>
      <c r="BD25">
        <f t="shared" si="6"/>
        <v>1</v>
      </c>
      <c r="BE25">
        <f t="shared" si="6"/>
        <v>1</v>
      </c>
      <c r="BF25">
        <f t="shared" si="6"/>
        <v>1</v>
      </c>
      <c r="BG25">
        <f t="shared" si="6"/>
        <v>1</v>
      </c>
      <c r="BH25">
        <f t="shared" si="6"/>
        <v>1</v>
      </c>
      <c r="BI25">
        <f t="shared" si="6"/>
        <v>1</v>
      </c>
      <c r="BJ25">
        <f t="shared" si="6"/>
        <v>1</v>
      </c>
      <c r="BK25">
        <f t="shared" si="6"/>
        <v>1</v>
      </c>
      <c r="BL25">
        <f t="shared" si="6"/>
        <v>1</v>
      </c>
      <c r="BM25">
        <f t="shared" si="6"/>
        <v>1</v>
      </c>
      <c r="BN25">
        <f t="shared" si="5"/>
        <v>1</v>
      </c>
      <c r="BO25">
        <f t="shared" si="5"/>
        <v>1</v>
      </c>
      <c r="BP25">
        <f t="shared" si="5"/>
        <v>1</v>
      </c>
      <c r="BQ25">
        <f t="shared" si="5"/>
        <v>1</v>
      </c>
    </row>
    <row r="26" spans="1:69" ht="14.4" hidden="1" x14ac:dyDescent="0.3">
      <c r="A26" t="s">
        <v>16</v>
      </c>
      <c r="B26" t="s">
        <v>17</v>
      </c>
      <c r="C26" t="s">
        <v>100</v>
      </c>
      <c r="D26" t="s">
        <v>106</v>
      </c>
      <c r="E26" t="s">
        <v>20</v>
      </c>
      <c r="F26" t="s">
        <v>21</v>
      </c>
      <c r="G26" t="s">
        <v>102</v>
      </c>
      <c r="H26" t="s">
        <v>107</v>
      </c>
      <c r="I26" s="4" t="s">
        <v>24</v>
      </c>
      <c r="J26" s="4" t="s">
        <v>24</v>
      </c>
      <c r="K26" t="str">
        <f t="shared" si="2"/>
        <v>EUERESTH0000</v>
      </c>
      <c r="N26" t="s">
        <v>108</v>
      </c>
      <c r="O26" t="s">
        <v>109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 s="5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 s="5">
        <v>1</v>
      </c>
      <c r="AX26">
        <f t="shared" si="6"/>
        <v>1</v>
      </c>
      <c r="AY26">
        <f t="shared" si="6"/>
        <v>1</v>
      </c>
      <c r="AZ26">
        <f t="shared" si="6"/>
        <v>1</v>
      </c>
      <c r="BA26">
        <f t="shared" si="6"/>
        <v>1</v>
      </c>
      <c r="BB26">
        <f t="shared" si="6"/>
        <v>1</v>
      </c>
      <c r="BC26">
        <f t="shared" si="6"/>
        <v>1</v>
      </c>
      <c r="BD26">
        <f t="shared" si="6"/>
        <v>1</v>
      </c>
      <c r="BE26">
        <f t="shared" si="6"/>
        <v>1</v>
      </c>
      <c r="BF26">
        <f t="shared" si="6"/>
        <v>1</v>
      </c>
      <c r="BG26">
        <f t="shared" si="6"/>
        <v>1</v>
      </c>
      <c r="BH26">
        <f t="shared" si="6"/>
        <v>1</v>
      </c>
      <c r="BI26">
        <f t="shared" si="6"/>
        <v>1</v>
      </c>
      <c r="BJ26">
        <f t="shared" si="6"/>
        <v>1</v>
      </c>
      <c r="BK26">
        <f t="shared" si="6"/>
        <v>1</v>
      </c>
      <c r="BL26">
        <f t="shared" si="6"/>
        <v>1</v>
      </c>
      <c r="BM26">
        <f t="shared" si="6"/>
        <v>1</v>
      </c>
      <c r="BN26">
        <f t="shared" si="5"/>
        <v>1</v>
      </c>
      <c r="BO26">
        <f t="shared" si="5"/>
        <v>1</v>
      </c>
      <c r="BP26">
        <f t="shared" si="5"/>
        <v>1</v>
      </c>
      <c r="BQ26">
        <f t="shared" si="5"/>
        <v>1</v>
      </c>
    </row>
    <row r="27" spans="1:69" ht="14.4" hidden="1" x14ac:dyDescent="0.3">
      <c r="A27" t="s">
        <v>16</v>
      </c>
      <c r="B27" t="s">
        <v>17</v>
      </c>
      <c r="C27" t="s">
        <v>100</v>
      </c>
      <c r="D27" t="s">
        <v>110</v>
      </c>
      <c r="E27" t="s">
        <v>20</v>
      </c>
      <c r="F27" t="s">
        <v>21</v>
      </c>
      <c r="G27" t="s">
        <v>102</v>
      </c>
      <c r="H27" t="s">
        <v>111</v>
      </c>
      <c r="I27" s="4" t="s">
        <v>24</v>
      </c>
      <c r="J27" s="4" t="s">
        <v>24</v>
      </c>
      <c r="K27" t="str">
        <f t="shared" si="2"/>
        <v>EUERESPV0000</v>
      </c>
      <c r="N27" t="s">
        <v>112</v>
      </c>
      <c r="O27" t="s">
        <v>113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 s="5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 s="5">
        <v>1</v>
      </c>
      <c r="AX27">
        <f t="shared" si="6"/>
        <v>1</v>
      </c>
      <c r="AY27">
        <f t="shared" si="6"/>
        <v>1</v>
      </c>
      <c r="AZ27">
        <f t="shared" si="6"/>
        <v>1</v>
      </c>
      <c r="BA27">
        <f t="shared" si="6"/>
        <v>1</v>
      </c>
      <c r="BB27">
        <f t="shared" si="6"/>
        <v>1</v>
      </c>
      <c r="BC27">
        <f t="shared" si="6"/>
        <v>1</v>
      </c>
      <c r="BD27">
        <f t="shared" si="6"/>
        <v>1</v>
      </c>
      <c r="BE27">
        <f t="shared" si="6"/>
        <v>1</v>
      </c>
      <c r="BF27">
        <f t="shared" si="6"/>
        <v>1</v>
      </c>
      <c r="BG27">
        <f t="shared" si="6"/>
        <v>1</v>
      </c>
      <c r="BH27">
        <f t="shared" si="6"/>
        <v>1</v>
      </c>
      <c r="BI27">
        <f t="shared" si="6"/>
        <v>1</v>
      </c>
      <c r="BJ27">
        <f t="shared" si="6"/>
        <v>1</v>
      </c>
      <c r="BK27">
        <f t="shared" si="6"/>
        <v>1</v>
      </c>
      <c r="BL27">
        <f t="shared" si="6"/>
        <v>1</v>
      </c>
      <c r="BM27">
        <f t="shared" si="6"/>
        <v>1</v>
      </c>
      <c r="BN27">
        <f t="shared" si="5"/>
        <v>1</v>
      </c>
      <c r="BO27">
        <f t="shared" si="5"/>
        <v>1</v>
      </c>
      <c r="BP27">
        <f t="shared" si="5"/>
        <v>1</v>
      </c>
      <c r="BQ27">
        <f t="shared" si="5"/>
        <v>1</v>
      </c>
    </row>
    <row r="28" spans="1:69" ht="14.4" hidden="1" x14ac:dyDescent="0.3">
      <c r="A28" t="s">
        <v>16</v>
      </c>
      <c r="B28" t="s">
        <v>17</v>
      </c>
      <c r="C28" t="s">
        <v>100</v>
      </c>
      <c r="D28" t="s">
        <v>114</v>
      </c>
      <c r="E28" t="s">
        <v>20</v>
      </c>
      <c r="F28" t="s">
        <v>21</v>
      </c>
      <c r="G28" t="s">
        <v>102</v>
      </c>
      <c r="H28" t="s">
        <v>115</v>
      </c>
      <c r="I28" s="4" t="s">
        <v>24</v>
      </c>
      <c r="J28" s="4" t="s">
        <v>24</v>
      </c>
      <c r="K28" t="str">
        <f t="shared" si="2"/>
        <v>EUEREWON0000</v>
      </c>
      <c r="N28" t="s">
        <v>116</v>
      </c>
      <c r="O28" t="s">
        <v>117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 s="5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 s="5">
        <v>1</v>
      </c>
      <c r="AX28">
        <f t="shared" si="6"/>
        <v>1</v>
      </c>
      <c r="AY28">
        <f t="shared" si="6"/>
        <v>1</v>
      </c>
      <c r="AZ28">
        <f t="shared" si="6"/>
        <v>1</v>
      </c>
      <c r="BA28">
        <f t="shared" si="6"/>
        <v>1</v>
      </c>
      <c r="BB28">
        <f t="shared" si="6"/>
        <v>1</v>
      </c>
      <c r="BC28">
        <f t="shared" si="6"/>
        <v>1</v>
      </c>
      <c r="BD28">
        <f t="shared" si="6"/>
        <v>1</v>
      </c>
      <c r="BE28">
        <f t="shared" si="6"/>
        <v>1</v>
      </c>
      <c r="BF28">
        <f t="shared" si="6"/>
        <v>1</v>
      </c>
      <c r="BG28">
        <f t="shared" si="6"/>
        <v>1</v>
      </c>
      <c r="BH28">
        <f t="shared" si="6"/>
        <v>1</v>
      </c>
      <c r="BI28">
        <f t="shared" si="6"/>
        <v>1</v>
      </c>
      <c r="BJ28">
        <f t="shared" si="6"/>
        <v>1</v>
      </c>
      <c r="BK28">
        <f t="shared" si="6"/>
        <v>1</v>
      </c>
      <c r="BL28">
        <f t="shared" si="6"/>
        <v>1</v>
      </c>
      <c r="BM28">
        <f t="shared" si="6"/>
        <v>1</v>
      </c>
      <c r="BN28">
        <f t="shared" si="5"/>
        <v>1</v>
      </c>
      <c r="BO28">
        <f t="shared" si="5"/>
        <v>1</v>
      </c>
      <c r="BP28">
        <f t="shared" si="5"/>
        <v>1</v>
      </c>
      <c r="BQ28">
        <f t="shared" si="5"/>
        <v>1</v>
      </c>
    </row>
    <row r="29" spans="1:69" ht="14.4" hidden="1" x14ac:dyDescent="0.3">
      <c r="A29" t="s">
        <v>16</v>
      </c>
      <c r="B29" t="s">
        <v>17</v>
      </c>
      <c r="C29" t="s">
        <v>100</v>
      </c>
      <c r="D29" t="s">
        <v>118</v>
      </c>
      <c r="E29" t="s">
        <v>20</v>
      </c>
      <c r="F29" t="s">
        <v>21</v>
      </c>
      <c r="G29" t="s">
        <v>102</v>
      </c>
      <c r="H29" t="s">
        <v>119</v>
      </c>
      <c r="I29" s="4" t="s">
        <v>24</v>
      </c>
      <c r="J29" s="4" t="s">
        <v>24</v>
      </c>
      <c r="K29" t="str">
        <f t="shared" si="2"/>
        <v>EUEREWOF0000</v>
      </c>
      <c r="N29" t="s">
        <v>120</v>
      </c>
      <c r="O29" t="s">
        <v>121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 s="5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 s="5">
        <v>1</v>
      </c>
      <c r="AX29">
        <f t="shared" si="6"/>
        <v>1</v>
      </c>
      <c r="AY29">
        <f t="shared" si="6"/>
        <v>1</v>
      </c>
      <c r="AZ29">
        <f t="shared" si="6"/>
        <v>1</v>
      </c>
      <c r="BA29">
        <f t="shared" si="6"/>
        <v>1</v>
      </c>
      <c r="BB29">
        <f t="shared" si="6"/>
        <v>1</v>
      </c>
      <c r="BC29">
        <f t="shared" si="6"/>
        <v>1</v>
      </c>
      <c r="BD29">
        <f t="shared" si="6"/>
        <v>1</v>
      </c>
      <c r="BE29">
        <f t="shared" si="6"/>
        <v>1</v>
      </c>
      <c r="BF29">
        <f t="shared" si="6"/>
        <v>1</v>
      </c>
      <c r="BG29">
        <f t="shared" si="6"/>
        <v>1</v>
      </c>
      <c r="BH29">
        <f t="shared" si="6"/>
        <v>1</v>
      </c>
      <c r="BI29">
        <f t="shared" si="6"/>
        <v>1</v>
      </c>
      <c r="BJ29">
        <f t="shared" si="6"/>
        <v>1</v>
      </c>
      <c r="BK29">
        <f t="shared" si="6"/>
        <v>1</v>
      </c>
      <c r="BL29">
        <f t="shared" si="6"/>
        <v>1</v>
      </c>
      <c r="BM29">
        <f t="shared" si="6"/>
        <v>1</v>
      </c>
      <c r="BN29">
        <f t="shared" si="5"/>
        <v>1</v>
      </c>
      <c r="BO29">
        <f t="shared" si="5"/>
        <v>1</v>
      </c>
      <c r="BP29">
        <f t="shared" si="5"/>
        <v>1</v>
      </c>
      <c r="BQ29">
        <f t="shared" si="5"/>
        <v>1</v>
      </c>
    </row>
    <row r="30" spans="1:69" ht="14.4" hidden="1" x14ac:dyDescent="0.3">
      <c r="A30" t="s">
        <v>16</v>
      </c>
      <c r="B30" t="s">
        <v>17</v>
      </c>
      <c r="C30" t="s">
        <v>100</v>
      </c>
      <c r="D30" s="8" t="s">
        <v>122</v>
      </c>
      <c r="E30" t="s">
        <v>20</v>
      </c>
      <c r="F30" t="s">
        <v>21</v>
      </c>
      <c r="G30" t="s">
        <v>102</v>
      </c>
      <c r="H30" t="s">
        <v>123</v>
      </c>
      <c r="I30" s="4" t="s">
        <v>24</v>
      </c>
      <c r="J30" s="4" t="s">
        <v>24</v>
      </c>
      <c r="K30" t="str">
        <f t="shared" si="2"/>
        <v>EUEREBIO0000</v>
      </c>
      <c r="N30" t="s">
        <v>124</v>
      </c>
      <c r="O30" t="s">
        <v>125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 s="5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 s="5">
        <v>1</v>
      </c>
      <c r="AX30">
        <f t="shared" si="6"/>
        <v>1</v>
      </c>
      <c r="AY30">
        <f t="shared" si="6"/>
        <v>1</v>
      </c>
      <c r="AZ30">
        <f t="shared" si="6"/>
        <v>1</v>
      </c>
      <c r="BA30">
        <f t="shared" si="6"/>
        <v>1</v>
      </c>
      <c r="BB30">
        <f t="shared" si="6"/>
        <v>1</v>
      </c>
      <c r="BC30">
        <f t="shared" si="6"/>
        <v>1</v>
      </c>
      <c r="BD30">
        <f t="shared" si="6"/>
        <v>1</v>
      </c>
      <c r="BE30">
        <f t="shared" si="6"/>
        <v>1</v>
      </c>
      <c r="BF30">
        <f t="shared" si="6"/>
        <v>1</v>
      </c>
      <c r="BG30">
        <f t="shared" si="6"/>
        <v>1</v>
      </c>
      <c r="BH30">
        <f t="shared" si="6"/>
        <v>1</v>
      </c>
      <c r="BI30">
        <f t="shared" si="6"/>
        <v>1</v>
      </c>
      <c r="BJ30">
        <f t="shared" si="6"/>
        <v>1</v>
      </c>
      <c r="BK30">
        <f t="shared" si="6"/>
        <v>1</v>
      </c>
      <c r="BL30">
        <f t="shared" si="6"/>
        <v>1</v>
      </c>
      <c r="BM30">
        <f t="shared" si="6"/>
        <v>1</v>
      </c>
      <c r="BN30">
        <f t="shared" si="5"/>
        <v>1</v>
      </c>
      <c r="BO30">
        <f t="shared" si="5"/>
        <v>1</v>
      </c>
      <c r="BP30">
        <f t="shared" si="5"/>
        <v>1</v>
      </c>
      <c r="BQ30">
        <f t="shared" si="5"/>
        <v>1</v>
      </c>
    </row>
    <row r="31" spans="1:69" ht="14.4" hidden="1" x14ac:dyDescent="0.3">
      <c r="A31" t="s">
        <v>16</v>
      </c>
      <c r="B31" t="s">
        <v>17</v>
      </c>
      <c r="C31" t="s">
        <v>18</v>
      </c>
      <c r="D31" s="6" t="s">
        <v>126</v>
      </c>
      <c r="E31" t="s">
        <v>20</v>
      </c>
      <c r="F31" t="s">
        <v>21</v>
      </c>
      <c r="G31" t="s">
        <v>40</v>
      </c>
      <c r="H31" t="s">
        <v>123</v>
      </c>
      <c r="I31" s="4" t="s">
        <v>22</v>
      </c>
      <c r="J31" s="4" t="s">
        <v>24</v>
      </c>
      <c r="K31" t="str">
        <f t="shared" si="2"/>
        <v>EUEPFBIOPS00</v>
      </c>
      <c r="L31" t="s">
        <v>124</v>
      </c>
      <c r="M31" t="s">
        <v>125</v>
      </c>
      <c r="N31" t="s">
        <v>127</v>
      </c>
      <c r="O31" s="6" t="s">
        <v>128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 s="5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 s="5">
        <v>1</v>
      </c>
      <c r="AX31">
        <f t="shared" si="6"/>
        <v>1</v>
      </c>
      <c r="AY31">
        <f t="shared" si="6"/>
        <v>1</v>
      </c>
      <c r="AZ31">
        <f t="shared" si="6"/>
        <v>1</v>
      </c>
      <c r="BA31">
        <f t="shared" si="6"/>
        <v>1</v>
      </c>
      <c r="BB31">
        <f t="shared" si="6"/>
        <v>1</v>
      </c>
      <c r="BC31">
        <f t="shared" si="6"/>
        <v>1</v>
      </c>
      <c r="BD31">
        <f t="shared" si="6"/>
        <v>1</v>
      </c>
      <c r="BE31">
        <f t="shared" si="6"/>
        <v>1</v>
      </c>
      <c r="BF31">
        <f t="shared" si="6"/>
        <v>1</v>
      </c>
      <c r="BG31">
        <f t="shared" si="6"/>
        <v>1</v>
      </c>
      <c r="BH31">
        <f t="shared" si="6"/>
        <v>1</v>
      </c>
      <c r="BI31">
        <f t="shared" si="6"/>
        <v>1</v>
      </c>
      <c r="BJ31">
        <f t="shared" si="6"/>
        <v>1</v>
      </c>
      <c r="BK31">
        <f t="shared" si="6"/>
        <v>1</v>
      </c>
      <c r="BL31">
        <f t="shared" si="6"/>
        <v>1</v>
      </c>
      <c r="BM31">
        <f t="shared" si="6"/>
        <v>1</v>
      </c>
      <c r="BN31">
        <f t="shared" si="5"/>
        <v>1</v>
      </c>
      <c r="BO31">
        <f t="shared" si="5"/>
        <v>1</v>
      </c>
      <c r="BP31">
        <f t="shared" si="5"/>
        <v>1</v>
      </c>
      <c r="BQ31">
        <f t="shared" si="5"/>
        <v>1</v>
      </c>
    </row>
    <row r="32" spans="1:69" ht="14.4" hidden="1" x14ac:dyDescent="0.3">
      <c r="A32" t="s">
        <v>16</v>
      </c>
      <c r="B32" t="s">
        <v>17</v>
      </c>
      <c r="C32" t="s">
        <v>18</v>
      </c>
      <c r="D32" s="6" t="s">
        <v>129</v>
      </c>
      <c r="E32" t="s">
        <v>20</v>
      </c>
      <c r="F32" t="s">
        <v>21</v>
      </c>
      <c r="G32" t="s">
        <v>32</v>
      </c>
      <c r="H32" t="s">
        <v>123</v>
      </c>
      <c r="I32" s="4" t="s">
        <v>22</v>
      </c>
      <c r="J32" s="4" t="s">
        <v>24</v>
      </c>
      <c r="K32" t="str">
        <f t="shared" si="2"/>
        <v>EUEBDBIOPS00</v>
      </c>
      <c r="L32" t="s">
        <v>124</v>
      </c>
      <c r="M32" t="s">
        <v>125</v>
      </c>
      <c r="N32" t="s">
        <v>130</v>
      </c>
      <c r="O32" s="6" t="s">
        <v>131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 s="5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 s="5">
        <v>1</v>
      </c>
      <c r="AX32">
        <f t="shared" si="6"/>
        <v>1</v>
      </c>
      <c r="AY32">
        <f t="shared" si="6"/>
        <v>1</v>
      </c>
      <c r="AZ32">
        <f t="shared" si="6"/>
        <v>1</v>
      </c>
      <c r="BA32">
        <f t="shared" si="6"/>
        <v>1</v>
      </c>
      <c r="BB32">
        <f t="shared" si="6"/>
        <v>1</v>
      </c>
      <c r="BC32">
        <f t="shared" si="6"/>
        <v>1</v>
      </c>
      <c r="BD32">
        <f t="shared" si="6"/>
        <v>1</v>
      </c>
      <c r="BE32">
        <f t="shared" si="6"/>
        <v>1</v>
      </c>
      <c r="BF32">
        <f t="shared" si="6"/>
        <v>1</v>
      </c>
      <c r="BG32">
        <f t="shared" si="6"/>
        <v>1</v>
      </c>
      <c r="BH32">
        <f t="shared" si="6"/>
        <v>1</v>
      </c>
      <c r="BI32">
        <f t="shared" si="6"/>
        <v>1</v>
      </c>
      <c r="BJ32">
        <f t="shared" si="6"/>
        <v>1</v>
      </c>
      <c r="BK32">
        <f t="shared" si="6"/>
        <v>1</v>
      </c>
      <c r="BL32">
        <f t="shared" si="6"/>
        <v>1</v>
      </c>
      <c r="BM32">
        <f t="shared" si="6"/>
        <v>1</v>
      </c>
      <c r="BN32">
        <f t="shared" si="5"/>
        <v>1</v>
      </c>
      <c r="BO32">
        <f t="shared" si="5"/>
        <v>1</v>
      </c>
      <c r="BP32">
        <f t="shared" si="5"/>
        <v>1</v>
      </c>
      <c r="BQ32">
        <f t="shared" si="5"/>
        <v>1</v>
      </c>
    </row>
    <row r="33" spans="1:69" ht="14.4" hidden="1" x14ac:dyDescent="0.3">
      <c r="A33" t="s">
        <v>16</v>
      </c>
      <c r="B33" t="s">
        <v>17</v>
      </c>
      <c r="C33" t="s">
        <v>18</v>
      </c>
      <c r="D33" s="6" t="s">
        <v>132</v>
      </c>
      <c r="E33" t="s">
        <v>20</v>
      </c>
      <c r="F33" t="s">
        <v>21</v>
      </c>
      <c r="G33" t="s">
        <v>44</v>
      </c>
      <c r="H33" t="s">
        <v>123</v>
      </c>
      <c r="I33" s="4" t="s">
        <v>22</v>
      </c>
      <c r="J33" s="4" t="s">
        <v>24</v>
      </c>
      <c r="K33" t="str">
        <f t="shared" si="2"/>
        <v>EUEAGBIOPS00</v>
      </c>
      <c r="L33" t="s">
        <v>124</v>
      </c>
      <c r="M33" t="s">
        <v>125</v>
      </c>
      <c r="N33" t="s">
        <v>133</v>
      </c>
      <c r="O33" s="6" t="s">
        <v>134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</row>
    <row r="34" spans="1:69" ht="14.4" hidden="1" x14ac:dyDescent="0.3">
      <c r="A34" t="s">
        <v>16</v>
      </c>
      <c r="B34" t="s">
        <v>17</v>
      </c>
      <c r="C34" t="s">
        <v>18</v>
      </c>
      <c r="D34" s="6" t="s">
        <v>135</v>
      </c>
      <c r="E34" t="s">
        <v>20</v>
      </c>
      <c r="F34" t="s">
        <v>21</v>
      </c>
      <c r="G34" t="s">
        <v>28</v>
      </c>
      <c r="H34" t="s">
        <v>123</v>
      </c>
      <c r="I34" s="4" t="s">
        <v>22</v>
      </c>
      <c r="J34" s="4" t="s">
        <v>24</v>
      </c>
      <c r="K34" t="str">
        <f t="shared" si="2"/>
        <v>EUEINBIOPS00</v>
      </c>
      <c r="L34" t="s">
        <v>124</v>
      </c>
      <c r="M34" t="s">
        <v>125</v>
      </c>
      <c r="N34" t="s">
        <v>133</v>
      </c>
      <c r="O34" s="6" t="s">
        <v>136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 s="5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 s="5">
        <v>1</v>
      </c>
      <c r="AX34">
        <f t="shared" si="6"/>
        <v>1</v>
      </c>
      <c r="AY34">
        <f t="shared" si="6"/>
        <v>1</v>
      </c>
      <c r="AZ34">
        <f t="shared" si="6"/>
        <v>1</v>
      </c>
      <c r="BA34">
        <f t="shared" si="6"/>
        <v>1</v>
      </c>
      <c r="BB34">
        <f t="shared" si="6"/>
        <v>1</v>
      </c>
      <c r="BC34">
        <f t="shared" si="6"/>
        <v>1</v>
      </c>
      <c r="BD34">
        <f t="shared" si="6"/>
        <v>1</v>
      </c>
      <c r="BE34">
        <f t="shared" si="6"/>
        <v>1</v>
      </c>
      <c r="BF34">
        <f t="shared" si="6"/>
        <v>1</v>
      </c>
      <c r="BG34">
        <f t="shared" si="6"/>
        <v>1</v>
      </c>
      <c r="BH34">
        <f t="shared" si="6"/>
        <v>1</v>
      </c>
      <c r="BI34">
        <f t="shared" si="6"/>
        <v>1</v>
      </c>
      <c r="BJ34">
        <f t="shared" si="6"/>
        <v>1</v>
      </c>
      <c r="BK34">
        <f t="shared" si="6"/>
        <v>1</v>
      </c>
      <c r="BL34">
        <f t="shared" si="6"/>
        <v>1</v>
      </c>
      <c r="BM34">
        <f t="shared" si="6"/>
        <v>1</v>
      </c>
      <c r="BN34">
        <f t="shared" si="5"/>
        <v>1</v>
      </c>
      <c r="BO34">
        <f t="shared" si="5"/>
        <v>1</v>
      </c>
      <c r="BP34">
        <f t="shared" si="5"/>
        <v>1</v>
      </c>
      <c r="BQ34">
        <f t="shared" si="5"/>
        <v>1</v>
      </c>
    </row>
    <row r="35" spans="1:69" ht="14.4" hidden="1" x14ac:dyDescent="0.3">
      <c r="A35" s="5" t="s">
        <v>16</v>
      </c>
      <c r="B35" t="s">
        <v>17</v>
      </c>
      <c r="C35" t="s">
        <v>18</v>
      </c>
      <c r="D35" s="6" t="s">
        <v>137</v>
      </c>
      <c r="E35" t="s">
        <v>20</v>
      </c>
      <c r="F35" t="s">
        <v>21</v>
      </c>
      <c r="G35" t="s">
        <v>53</v>
      </c>
      <c r="H35" t="s">
        <v>123</v>
      </c>
      <c r="I35" s="4" t="s">
        <v>22</v>
      </c>
      <c r="J35" s="4" t="s">
        <v>24</v>
      </c>
      <c r="K35" t="str">
        <f t="shared" si="2"/>
        <v>EUEMRBIOPS00</v>
      </c>
      <c r="L35" t="s">
        <v>124</v>
      </c>
      <c r="M35" t="s">
        <v>125</v>
      </c>
      <c r="N35" t="s">
        <v>133</v>
      </c>
      <c r="O35" s="6" t="s">
        <v>138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 s="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 s="5">
        <v>1</v>
      </c>
      <c r="AX35">
        <f t="shared" si="6"/>
        <v>1</v>
      </c>
      <c r="AY35">
        <f t="shared" si="6"/>
        <v>1</v>
      </c>
      <c r="AZ35">
        <f t="shared" si="6"/>
        <v>1</v>
      </c>
      <c r="BA35">
        <f t="shared" si="6"/>
        <v>1</v>
      </c>
      <c r="BB35">
        <f t="shared" si="6"/>
        <v>1</v>
      </c>
      <c r="BC35">
        <f t="shared" si="6"/>
        <v>1</v>
      </c>
      <c r="BD35">
        <f t="shared" si="6"/>
        <v>1</v>
      </c>
      <c r="BE35">
        <f t="shared" si="6"/>
        <v>1</v>
      </c>
      <c r="BF35">
        <f t="shared" si="6"/>
        <v>1</v>
      </c>
      <c r="BG35">
        <f t="shared" si="6"/>
        <v>1</v>
      </c>
      <c r="BH35">
        <f t="shared" si="6"/>
        <v>1</v>
      </c>
      <c r="BI35">
        <f t="shared" si="6"/>
        <v>1</v>
      </c>
      <c r="BJ35">
        <f t="shared" si="6"/>
        <v>1</v>
      </c>
      <c r="BK35">
        <f t="shared" si="6"/>
        <v>1</v>
      </c>
      <c r="BL35">
        <f t="shared" si="6"/>
        <v>1</v>
      </c>
      <c r="BM35">
        <f t="shared" si="6"/>
        <v>1</v>
      </c>
      <c r="BN35">
        <f t="shared" ref="BN35:BQ39" si="7">BM35</f>
        <v>1</v>
      </c>
      <c r="BO35">
        <f t="shared" si="7"/>
        <v>1</v>
      </c>
      <c r="BP35">
        <f t="shared" si="7"/>
        <v>1</v>
      </c>
      <c r="BQ35">
        <f t="shared" si="7"/>
        <v>1</v>
      </c>
    </row>
    <row r="36" spans="1:69" ht="14.4" hidden="1" x14ac:dyDescent="0.3">
      <c r="A36" t="s">
        <v>16</v>
      </c>
      <c r="B36" t="s">
        <v>17</v>
      </c>
      <c r="C36" t="s">
        <v>18</v>
      </c>
      <c r="D36" s="6" t="s">
        <v>139</v>
      </c>
      <c r="E36" t="s">
        <v>20</v>
      </c>
      <c r="F36" t="s">
        <v>21</v>
      </c>
      <c r="G36" t="s">
        <v>22</v>
      </c>
      <c r="H36" t="s">
        <v>140</v>
      </c>
      <c r="I36" s="4" t="s">
        <v>24</v>
      </c>
      <c r="J36" s="4" t="s">
        <v>24</v>
      </c>
      <c r="K36" t="str">
        <f t="shared" si="2"/>
        <v>EUEPSHY20000</v>
      </c>
      <c r="N36" t="s">
        <v>141</v>
      </c>
      <c r="O36" t="s">
        <v>142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 s="5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 s="5">
        <v>1</v>
      </c>
      <c r="AX36">
        <f t="shared" si="6"/>
        <v>1</v>
      </c>
      <c r="AY36">
        <f t="shared" si="6"/>
        <v>1</v>
      </c>
      <c r="AZ36">
        <f t="shared" si="6"/>
        <v>1</v>
      </c>
      <c r="BA36">
        <f t="shared" si="6"/>
        <v>1</v>
      </c>
      <c r="BB36">
        <f t="shared" si="6"/>
        <v>1</v>
      </c>
      <c r="BC36">
        <f t="shared" si="6"/>
        <v>1</v>
      </c>
      <c r="BD36">
        <f t="shared" si="6"/>
        <v>1</v>
      </c>
      <c r="BE36">
        <f t="shared" si="6"/>
        <v>1</v>
      </c>
      <c r="BF36">
        <f t="shared" si="6"/>
        <v>1</v>
      </c>
      <c r="BG36">
        <f t="shared" si="6"/>
        <v>1</v>
      </c>
      <c r="BH36">
        <f t="shared" si="6"/>
        <v>1</v>
      </c>
      <c r="BI36">
        <f t="shared" si="6"/>
        <v>1</v>
      </c>
      <c r="BJ36">
        <f t="shared" si="6"/>
        <v>1</v>
      </c>
      <c r="BK36">
        <f t="shared" si="6"/>
        <v>1</v>
      </c>
      <c r="BL36">
        <f t="shared" si="6"/>
        <v>1</v>
      </c>
      <c r="BM36">
        <f t="shared" ref="BM36:BM39" si="8">BL36</f>
        <v>1</v>
      </c>
      <c r="BN36">
        <f t="shared" si="7"/>
        <v>1</v>
      </c>
      <c r="BO36">
        <f t="shared" si="7"/>
        <v>1</v>
      </c>
      <c r="BP36">
        <f t="shared" si="7"/>
        <v>1</v>
      </c>
      <c r="BQ36">
        <f t="shared" si="7"/>
        <v>1</v>
      </c>
    </row>
    <row r="37" spans="1:69" ht="14.4" hidden="1" x14ac:dyDescent="0.3">
      <c r="A37" t="s">
        <v>16</v>
      </c>
      <c r="B37" t="s">
        <v>17</v>
      </c>
      <c r="C37" t="s">
        <v>18</v>
      </c>
      <c r="D37" s="6" t="s">
        <v>143</v>
      </c>
      <c r="E37" t="s">
        <v>20</v>
      </c>
      <c r="F37" t="s">
        <v>21</v>
      </c>
      <c r="G37" t="s">
        <v>40</v>
      </c>
      <c r="H37" t="s">
        <v>140</v>
      </c>
      <c r="I37" s="4" t="s">
        <v>22</v>
      </c>
      <c r="J37" s="4" t="s">
        <v>24</v>
      </c>
      <c r="K37" t="str">
        <f t="shared" si="2"/>
        <v>EUEPFHY2PS00</v>
      </c>
      <c r="L37" t="s">
        <v>141</v>
      </c>
      <c r="M37" t="s">
        <v>142</v>
      </c>
      <c r="N37" t="s">
        <v>144</v>
      </c>
      <c r="O37" s="6" t="s">
        <v>145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 s="5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 s="5">
        <v>1</v>
      </c>
      <c r="AX37">
        <f t="shared" ref="AX37:BL39" si="9">AW37</f>
        <v>1</v>
      </c>
      <c r="AY37">
        <f t="shared" si="9"/>
        <v>1</v>
      </c>
      <c r="AZ37">
        <f t="shared" si="9"/>
        <v>1</v>
      </c>
      <c r="BA37">
        <f t="shared" si="9"/>
        <v>1</v>
      </c>
      <c r="BB37">
        <f t="shared" si="9"/>
        <v>1</v>
      </c>
      <c r="BC37">
        <f t="shared" si="9"/>
        <v>1</v>
      </c>
      <c r="BD37">
        <f t="shared" si="9"/>
        <v>1</v>
      </c>
      <c r="BE37">
        <f t="shared" si="9"/>
        <v>1</v>
      </c>
      <c r="BF37">
        <f t="shared" si="9"/>
        <v>1</v>
      </c>
      <c r="BG37">
        <f t="shared" si="9"/>
        <v>1</v>
      </c>
      <c r="BH37">
        <f t="shared" si="9"/>
        <v>1</v>
      </c>
      <c r="BI37">
        <f t="shared" si="9"/>
        <v>1</v>
      </c>
      <c r="BJ37">
        <f t="shared" si="9"/>
        <v>1</v>
      </c>
      <c r="BK37">
        <f t="shared" si="9"/>
        <v>1</v>
      </c>
      <c r="BL37">
        <f t="shared" si="9"/>
        <v>1</v>
      </c>
      <c r="BM37">
        <f t="shared" si="8"/>
        <v>1</v>
      </c>
      <c r="BN37">
        <f t="shared" si="7"/>
        <v>1</v>
      </c>
      <c r="BO37">
        <f t="shared" si="7"/>
        <v>1</v>
      </c>
      <c r="BP37">
        <f t="shared" si="7"/>
        <v>1</v>
      </c>
      <c r="BQ37">
        <f t="shared" si="7"/>
        <v>1</v>
      </c>
    </row>
    <row r="38" spans="1:69" ht="14.4" hidden="1" x14ac:dyDescent="0.3">
      <c r="A38" t="s">
        <v>16</v>
      </c>
      <c r="B38" t="s">
        <v>17</v>
      </c>
      <c r="C38" t="s">
        <v>18</v>
      </c>
      <c r="D38" s="6" t="s">
        <v>146</v>
      </c>
      <c r="E38" t="s">
        <v>20</v>
      </c>
      <c r="F38" t="s">
        <v>21</v>
      </c>
      <c r="G38" t="s">
        <v>28</v>
      </c>
      <c r="H38" t="s">
        <v>140</v>
      </c>
      <c r="I38" s="4" t="s">
        <v>22</v>
      </c>
      <c r="J38" s="4" t="s">
        <v>24</v>
      </c>
      <c r="K38" t="str">
        <f t="shared" si="2"/>
        <v>EUEINHY2PS00</v>
      </c>
      <c r="L38" t="s">
        <v>141</v>
      </c>
      <c r="M38" t="s">
        <v>142</v>
      </c>
      <c r="N38" t="s">
        <v>147</v>
      </c>
      <c r="O38" s="6" t="s">
        <v>148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 s="5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 s="5">
        <v>1</v>
      </c>
      <c r="AX38">
        <f t="shared" si="9"/>
        <v>1</v>
      </c>
      <c r="AY38">
        <f t="shared" si="9"/>
        <v>1</v>
      </c>
      <c r="AZ38">
        <f t="shared" si="9"/>
        <v>1</v>
      </c>
      <c r="BA38">
        <f t="shared" si="9"/>
        <v>1</v>
      </c>
      <c r="BB38">
        <f t="shared" si="9"/>
        <v>1</v>
      </c>
      <c r="BC38">
        <f t="shared" si="9"/>
        <v>1</v>
      </c>
      <c r="BD38">
        <f t="shared" si="9"/>
        <v>1</v>
      </c>
      <c r="BE38">
        <f t="shared" si="9"/>
        <v>1</v>
      </c>
      <c r="BF38">
        <f t="shared" si="9"/>
        <v>1</v>
      </c>
      <c r="BG38">
        <f t="shared" si="9"/>
        <v>1</v>
      </c>
      <c r="BH38">
        <f t="shared" si="9"/>
        <v>1</v>
      </c>
      <c r="BI38">
        <f t="shared" si="9"/>
        <v>1</v>
      </c>
      <c r="BJ38">
        <f t="shared" si="9"/>
        <v>1</v>
      </c>
      <c r="BK38">
        <f t="shared" si="9"/>
        <v>1</v>
      </c>
      <c r="BL38">
        <f t="shared" si="9"/>
        <v>1</v>
      </c>
      <c r="BM38">
        <f t="shared" si="8"/>
        <v>1</v>
      </c>
      <c r="BN38">
        <f t="shared" si="7"/>
        <v>1</v>
      </c>
      <c r="BO38">
        <f t="shared" si="7"/>
        <v>1</v>
      </c>
      <c r="BP38">
        <f t="shared" si="7"/>
        <v>1</v>
      </c>
      <c r="BQ38">
        <f t="shared" si="7"/>
        <v>1</v>
      </c>
    </row>
    <row r="39" spans="1:69" ht="14.4" hidden="1" x14ac:dyDescent="0.3">
      <c r="A39" s="5" t="s">
        <v>16</v>
      </c>
      <c r="B39" t="s">
        <v>17</v>
      </c>
      <c r="C39" t="s">
        <v>18</v>
      </c>
      <c r="D39" s="6" t="s">
        <v>149</v>
      </c>
      <c r="E39" t="s">
        <v>20</v>
      </c>
      <c r="F39" t="s">
        <v>21</v>
      </c>
      <c r="G39" t="s">
        <v>53</v>
      </c>
      <c r="H39" t="s">
        <v>140</v>
      </c>
      <c r="I39" s="4" t="s">
        <v>22</v>
      </c>
      <c r="J39" s="4" t="s">
        <v>24</v>
      </c>
      <c r="K39" t="str">
        <f t="shared" si="2"/>
        <v>EUEMRHY2PS00</v>
      </c>
      <c r="L39" t="s">
        <v>141</v>
      </c>
      <c r="M39" t="s">
        <v>142</v>
      </c>
      <c r="N39" t="s">
        <v>147</v>
      </c>
      <c r="O39" s="6" t="s">
        <v>150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 s="5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 s="5">
        <v>1</v>
      </c>
      <c r="AX39">
        <f t="shared" si="9"/>
        <v>1</v>
      </c>
      <c r="AY39">
        <f t="shared" si="9"/>
        <v>1</v>
      </c>
      <c r="AZ39">
        <f t="shared" si="9"/>
        <v>1</v>
      </c>
      <c r="BA39">
        <f t="shared" si="9"/>
        <v>1</v>
      </c>
      <c r="BB39">
        <f t="shared" si="9"/>
        <v>1</v>
      </c>
      <c r="BC39">
        <f t="shared" si="9"/>
        <v>1</v>
      </c>
      <c r="BD39">
        <f t="shared" si="9"/>
        <v>1</v>
      </c>
      <c r="BE39">
        <f t="shared" si="9"/>
        <v>1</v>
      </c>
      <c r="BF39">
        <f t="shared" si="9"/>
        <v>1</v>
      </c>
      <c r="BG39">
        <f t="shared" si="9"/>
        <v>1</v>
      </c>
      <c r="BH39">
        <f t="shared" si="9"/>
        <v>1</v>
      </c>
      <c r="BI39">
        <f t="shared" si="9"/>
        <v>1</v>
      </c>
      <c r="BJ39">
        <f t="shared" si="9"/>
        <v>1</v>
      </c>
      <c r="BK39">
        <f t="shared" si="9"/>
        <v>1</v>
      </c>
      <c r="BL39">
        <f t="shared" si="9"/>
        <v>1</v>
      </c>
      <c r="BM39">
        <f t="shared" si="8"/>
        <v>1</v>
      </c>
      <c r="BN39">
        <f t="shared" si="7"/>
        <v>1</v>
      </c>
      <c r="BO39">
        <f t="shared" si="7"/>
        <v>1</v>
      </c>
      <c r="BP39">
        <f t="shared" si="7"/>
        <v>1</v>
      </c>
      <c r="BQ39">
        <f t="shared" si="7"/>
        <v>1</v>
      </c>
    </row>
    <row r="40" spans="1:69" ht="14.4" hidden="1" x14ac:dyDescent="0.3">
      <c r="A40" t="s">
        <v>16</v>
      </c>
      <c r="B40" t="s">
        <v>17</v>
      </c>
      <c r="C40" t="s">
        <v>18</v>
      </c>
      <c r="D40" s="6" t="s">
        <v>151</v>
      </c>
      <c r="E40" t="s">
        <v>20</v>
      </c>
      <c r="F40" t="s">
        <v>21</v>
      </c>
      <c r="G40" t="s">
        <v>40</v>
      </c>
      <c r="H40" t="s">
        <v>123</v>
      </c>
      <c r="I40" s="4" t="s">
        <v>152</v>
      </c>
      <c r="J40" s="4" t="s">
        <v>24</v>
      </c>
      <c r="K40" t="str">
        <f t="shared" si="2"/>
        <v>EUEPFBIOBL00</v>
      </c>
      <c r="L40" t="s">
        <v>153</v>
      </c>
      <c r="M40" t="s">
        <v>154</v>
      </c>
      <c r="N40" t="s">
        <v>155</v>
      </c>
      <c r="O40" s="6" t="s">
        <v>156</v>
      </c>
      <c r="Q40" t="s">
        <v>157</v>
      </c>
      <c r="AW40"/>
    </row>
    <row r="41" spans="1:69" ht="14.4" hidden="1" x14ac:dyDescent="0.3">
      <c r="A41" s="5" t="s">
        <v>16</v>
      </c>
      <c r="B41" t="s">
        <v>17</v>
      </c>
      <c r="C41" t="s">
        <v>18</v>
      </c>
      <c r="D41" s="6" t="s">
        <v>158</v>
      </c>
      <c r="E41" t="s">
        <v>20</v>
      </c>
      <c r="F41" t="s">
        <v>21</v>
      </c>
      <c r="G41" t="s">
        <v>53</v>
      </c>
      <c r="H41" t="s">
        <v>123</v>
      </c>
      <c r="I41" s="4" t="s">
        <v>152</v>
      </c>
      <c r="J41" s="4" t="s">
        <v>24</v>
      </c>
      <c r="K41" t="str">
        <f t="shared" si="2"/>
        <v>EUEMRBIOBL00</v>
      </c>
      <c r="L41" t="s">
        <v>159</v>
      </c>
      <c r="M41" t="s">
        <v>160</v>
      </c>
      <c r="N41" t="s">
        <v>161</v>
      </c>
      <c r="O41" s="6" t="s">
        <v>162</v>
      </c>
      <c r="Q41" t="s">
        <v>163</v>
      </c>
      <c r="AW41"/>
    </row>
    <row r="42" spans="1:69" ht="14.4" hidden="1" x14ac:dyDescent="0.3">
      <c r="A42" t="s">
        <v>16</v>
      </c>
      <c r="B42" t="s">
        <v>164</v>
      </c>
      <c r="C42" t="s">
        <v>165</v>
      </c>
      <c r="D42" t="s">
        <v>166</v>
      </c>
      <c r="E42" t="s">
        <v>20</v>
      </c>
      <c r="F42" t="s">
        <v>21</v>
      </c>
      <c r="G42" t="s">
        <v>167</v>
      </c>
      <c r="H42" t="s">
        <v>140</v>
      </c>
      <c r="I42" t="s">
        <v>168</v>
      </c>
      <c r="J42" t="s">
        <v>169</v>
      </c>
      <c r="K42" t="str">
        <f t="shared" si="2"/>
        <v>EUETRHY2ALER</v>
      </c>
      <c r="L42" t="s">
        <v>170</v>
      </c>
      <c r="M42" t="s">
        <v>171</v>
      </c>
      <c r="N42" t="s">
        <v>141</v>
      </c>
      <c r="O42" t="s">
        <v>142</v>
      </c>
      <c r="P42" t="s">
        <v>172</v>
      </c>
      <c r="Q42" s="9">
        <f>1/1.4</f>
        <v>0.7142857142857143</v>
      </c>
      <c r="R42" s="9">
        <f t="shared" ref="R42:S42" si="10">1/1.4</f>
        <v>0.7142857142857143</v>
      </c>
      <c r="S42" s="9">
        <f t="shared" si="10"/>
        <v>0.7142857142857143</v>
      </c>
      <c r="T42" s="9">
        <f>S42+(($AC42-$Q42)/10)</f>
        <v>0.72159730033745784</v>
      </c>
      <c r="U42" s="9">
        <f t="shared" ref="U42:AB42" si="11">T42+(($AC42-$Q42)/10)</f>
        <v>0.72890888638920137</v>
      </c>
      <c r="V42" s="9">
        <f t="shared" si="11"/>
        <v>0.73622047244094491</v>
      </c>
      <c r="W42" s="9">
        <f t="shared" si="11"/>
        <v>0.74353205849268844</v>
      </c>
      <c r="X42" s="9">
        <f t="shared" si="11"/>
        <v>0.75084364454443198</v>
      </c>
      <c r="Y42" s="9">
        <f t="shared" si="11"/>
        <v>0.75815523059617551</v>
      </c>
      <c r="Z42" s="9">
        <f t="shared" si="11"/>
        <v>0.76546681664791905</v>
      </c>
      <c r="AA42" s="9">
        <f t="shared" si="11"/>
        <v>0.77277840269966258</v>
      </c>
      <c r="AB42" s="9">
        <f t="shared" si="11"/>
        <v>0.78008998875140612</v>
      </c>
      <c r="AC42" s="10">
        <f>1/1.27</f>
        <v>0.78740157480314954</v>
      </c>
      <c r="AD42" s="9">
        <f t="shared" ref="AD42:AV44" si="12">AC42+(($AW42-$AC42)/20)</f>
        <v>0.79040437741892422</v>
      </c>
      <c r="AE42" s="9">
        <f t="shared" si="12"/>
        <v>0.7934071800346989</v>
      </c>
      <c r="AF42" s="9">
        <f t="shared" si="12"/>
        <v>0.79640998265047358</v>
      </c>
      <c r="AG42" s="9">
        <f t="shared" si="12"/>
        <v>0.79941278526624826</v>
      </c>
      <c r="AH42" s="9">
        <f t="shared" si="12"/>
        <v>0.80241558788202294</v>
      </c>
      <c r="AI42" s="9">
        <f t="shared" si="12"/>
        <v>0.80541839049779762</v>
      </c>
      <c r="AJ42" s="9">
        <f t="shared" si="12"/>
        <v>0.8084211931135723</v>
      </c>
      <c r="AK42" s="9">
        <f t="shared" si="12"/>
        <v>0.81142399572934698</v>
      </c>
      <c r="AL42" s="9">
        <f t="shared" si="12"/>
        <v>0.81442679834512166</v>
      </c>
      <c r="AM42" s="9">
        <f t="shared" si="12"/>
        <v>0.81742960096089634</v>
      </c>
      <c r="AN42" s="9">
        <f t="shared" si="12"/>
        <v>0.82043240357667102</v>
      </c>
      <c r="AO42" s="9">
        <f t="shared" si="12"/>
        <v>0.8234352061924457</v>
      </c>
      <c r="AP42" s="9">
        <f t="shared" si="12"/>
        <v>0.82643800880822038</v>
      </c>
      <c r="AQ42" s="9">
        <f t="shared" si="12"/>
        <v>0.82944081142399506</v>
      </c>
      <c r="AR42" s="9">
        <f t="shared" si="12"/>
        <v>0.83244361403976974</v>
      </c>
      <c r="AS42" s="9">
        <f t="shared" si="12"/>
        <v>0.83544641665554442</v>
      </c>
      <c r="AT42" s="9">
        <f t="shared" si="12"/>
        <v>0.8384492192713191</v>
      </c>
      <c r="AU42" s="9">
        <f t="shared" si="12"/>
        <v>0.84145202188709378</v>
      </c>
      <c r="AV42" s="9">
        <f t="shared" si="12"/>
        <v>0.84445482450286846</v>
      </c>
      <c r="AW42" s="10">
        <f>1/1.18</f>
        <v>0.84745762711864414</v>
      </c>
      <c r="AX42" s="9">
        <f t="shared" ref="AX42:BQ54" si="13">AW42</f>
        <v>0.84745762711864414</v>
      </c>
      <c r="AY42" s="9">
        <f t="shared" si="13"/>
        <v>0.84745762711864414</v>
      </c>
      <c r="AZ42" s="9">
        <f t="shared" si="13"/>
        <v>0.84745762711864414</v>
      </c>
      <c r="BA42" s="9">
        <f t="shared" si="13"/>
        <v>0.84745762711864414</v>
      </c>
      <c r="BB42" s="9">
        <f t="shared" si="13"/>
        <v>0.84745762711864414</v>
      </c>
      <c r="BC42" s="9">
        <f t="shared" si="13"/>
        <v>0.84745762711864414</v>
      </c>
      <c r="BD42" s="9">
        <f t="shared" si="13"/>
        <v>0.84745762711864414</v>
      </c>
      <c r="BE42" s="9">
        <f t="shared" si="13"/>
        <v>0.84745762711864414</v>
      </c>
      <c r="BF42" s="9">
        <f t="shared" si="13"/>
        <v>0.84745762711864414</v>
      </c>
      <c r="BG42" s="9">
        <f t="shared" si="13"/>
        <v>0.84745762711864414</v>
      </c>
      <c r="BH42" s="9">
        <f t="shared" si="13"/>
        <v>0.84745762711864414</v>
      </c>
      <c r="BI42" s="9">
        <f t="shared" si="13"/>
        <v>0.84745762711864414</v>
      </c>
      <c r="BJ42" s="9">
        <f t="shared" si="13"/>
        <v>0.84745762711864414</v>
      </c>
      <c r="BK42" s="9">
        <f t="shared" si="13"/>
        <v>0.84745762711864414</v>
      </c>
      <c r="BL42" s="9">
        <f t="shared" si="13"/>
        <v>0.84745762711864414</v>
      </c>
      <c r="BM42" s="9">
        <f t="shared" si="13"/>
        <v>0.84745762711864414</v>
      </c>
      <c r="BN42" s="9">
        <f t="shared" si="13"/>
        <v>0.84745762711864414</v>
      </c>
      <c r="BO42" s="9">
        <f t="shared" si="13"/>
        <v>0.84745762711864414</v>
      </c>
      <c r="BP42" s="9">
        <f t="shared" si="13"/>
        <v>0.84745762711864414</v>
      </c>
      <c r="BQ42" s="9">
        <f t="shared" si="13"/>
        <v>0.84745762711864414</v>
      </c>
    </row>
    <row r="43" spans="1:69" ht="14.4" hidden="1" x14ac:dyDescent="0.3">
      <c r="A43" t="s">
        <v>16</v>
      </c>
      <c r="B43" t="s">
        <v>164</v>
      </c>
      <c r="C43" t="s">
        <v>165</v>
      </c>
      <c r="D43" t="s">
        <v>173</v>
      </c>
      <c r="E43" t="s">
        <v>20</v>
      </c>
      <c r="F43" t="s">
        <v>21</v>
      </c>
      <c r="G43" t="s">
        <v>167</v>
      </c>
      <c r="H43" t="s">
        <v>140</v>
      </c>
      <c r="I43" t="s">
        <v>53</v>
      </c>
      <c r="J43" s="4" t="s">
        <v>24</v>
      </c>
      <c r="K43" t="str">
        <f t="shared" si="2"/>
        <v>EUETRHY2MR00</v>
      </c>
      <c r="L43" t="s">
        <v>174</v>
      </c>
      <c r="M43" t="s">
        <v>38</v>
      </c>
      <c r="N43" t="s">
        <v>141</v>
      </c>
      <c r="O43" t="s">
        <v>142</v>
      </c>
      <c r="P43" t="s">
        <v>172</v>
      </c>
      <c r="Q43" s="9">
        <f>1/1.33</f>
        <v>0.75187969924812026</v>
      </c>
      <c r="R43" s="9">
        <f t="shared" ref="R43:S44" si="14">1/1.33</f>
        <v>0.75187969924812026</v>
      </c>
      <c r="S43" s="9">
        <f t="shared" si="14"/>
        <v>0.75187969924812026</v>
      </c>
      <c r="T43" s="9">
        <f t="shared" ref="T43:AB44" si="15">S43+(($AC43-$Q43)/10)</f>
        <v>0.7536148062463851</v>
      </c>
      <c r="U43" s="9">
        <f t="shared" si="15"/>
        <v>0.75534991324464995</v>
      </c>
      <c r="V43" s="9">
        <f t="shared" si="15"/>
        <v>0.7570850202429148</v>
      </c>
      <c r="W43" s="9">
        <f t="shared" si="15"/>
        <v>0.75882012724117964</v>
      </c>
      <c r="X43" s="9">
        <f t="shared" si="15"/>
        <v>0.76055523423944449</v>
      </c>
      <c r="Y43" s="9">
        <f t="shared" si="15"/>
        <v>0.76229034123770933</v>
      </c>
      <c r="Z43" s="9">
        <f t="shared" si="15"/>
        <v>0.76402544823597418</v>
      </c>
      <c r="AA43" s="9">
        <f t="shared" si="15"/>
        <v>0.76576055523423903</v>
      </c>
      <c r="AB43" s="9">
        <f t="shared" si="15"/>
        <v>0.76749566223250387</v>
      </c>
      <c r="AC43" s="10">
        <f>1/1.3</f>
        <v>0.76923076923076916</v>
      </c>
      <c r="AD43" s="9">
        <f t="shared" si="12"/>
        <v>0.76983173076923073</v>
      </c>
      <c r="AE43" s="9">
        <f t="shared" si="12"/>
        <v>0.77043269230769229</v>
      </c>
      <c r="AF43" s="9">
        <f t="shared" si="12"/>
        <v>0.77103365384615385</v>
      </c>
      <c r="AG43" s="9">
        <f t="shared" si="12"/>
        <v>0.77163461538461542</v>
      </c>
      <c r="AH43" s="9">
        <f t="shared" si="12"/>
        <v>0.77223557692307698</v>
      </c>
      <c r="AI43" s="9">
        <f t="shared" si="12"/>
        <v>0.77283653846153855</v>
      </c>
      <c r="AJ43" s="9">
        <f t="shared" si="12"/>
        <v>0.77343750000000011</v>
      </c>
      <c r="AK43" s="9">
        <f t="shared" si="12"/>
        <v>0.77403846153846168</v>
      </c>
      <c r="AL43" s="9">
        <f t="shared" si="12"/>
        <v>0.77463942307692324</v>
      </c>
      <c r="AM43" s="9">
        <f t="shared" si="12"/>
        <v>0.7752403846153848</v>
      </c>
      <c r="AN43" s="9">
        <f t="shared" si="12"/>
        <v>0.77584134615384637</v>
      </c>
      <c r="AO43" s="9">
        <f t="shared" si="12"/>
        <v>0.77644230769230793</v>
      </c>
      <c r="AP43" s="9">
        <f t="shared" si="12"/>
        <v>0.7770432692307695</v>
      </c>
      <c r="AQ43" s="9">
        <f t="shared" si="12"/>
        <v>0.77764423076923106</v>
      </c>
      <c r="AR43" s="9">
        <f t="shared" si="12"/>
        <v>0.77824519230769262</v>
      </c>
      <c r="AS43" s="9">
        <f t="shared" si="12"/>
        <v>0.77884615384615419</v>
      </c>
      <c r="AT43" s="9">
        <f t="shared" si="12"/>
        <v>0.77944711538461575</v>
      </c>
      <c r="AU43" s="9">
        <f t="shared" si="12"/>
        <v>0.78004807692307732</v>
      </c>
      <c r="AV43" s="9">
        <f t="shared" si="12"/>
        <v>0.78064903846153888</v>
      </c>
      <c r="AW43" s="10">
        <f>1/1.28</f>
        <v>0.78125</v>
      </c>
      <c r="AX43" s="9">
        <f t="shared" si="13"/>
        <v>0.78125</v>
      </c>
      <c r="AY43" s="9">
        <f t="shared" si="13"/>
        <v>0.78125</v>
      </c>
      <c r="AZ43" s="9">
        <f t="shared" si="13"/>
        <v>0.78125</v>
      </c>
      <c r="BA43" s="9">
        <f t="shared" si="13"/>
        <v>0.78125</v>
      </c>
      <c r="BB43" s="9">
        <f t="shared" si="13"/>
        <v>0.78125</v>
      </c>
      <c r="BC43" s="9">
        <f t="shared" si="13"/>
        <v>0.78125</v>
      </c>
      <c r="BD43" s="9">
        <f t="shared" si="13"/>
        <v>0.78125</v>
      </c>
      <c r="BE43" s="9">
        <f t="shared" si="13"/>
        <v>0.78125</v>
      </c>
      <c r="BF43" s="9">
        <f t="shared" si="13"/>
        <v>0.78125</v>
      </c>
      <c r="BG43" s="9">
        <f t="shared" si="13"/>
        <v>0.78125</v>
      </c>
      <c r="BH43" s="9">
        <f t="shared" si="13"/>
        <v>0.78125</v>
      </c>
      <c r="BI43" s="9">
        <f t="shared" si="13"/>
        <v>0.78125</v>
      </c>
      <c r="BJ43" s="9">
        <f t="shared" si="13"/>
        <v>0.78125</v>
      </c>
      <c r="BK43" s="9">
        <f t="shared" si="13"/>
        <v>0.78125</v>
      </c>
      <c r="BL43" s="9">
        <f t="shared" si="13"/>
        <v>0.78125</v>
      </c>
      <c r="BM43" s="9">
        <f t="shared" si="13"/>
        <v>0.78125</v>
      </c>
      <c r="BN43" s="9">
        <f t="shared" si="13"/>
        <v>0.78125</v>
      </c>
      <c r="BO43" s="9">
        <f t="shared" si="13"/>
        <v>0.78125</v>
      </c>
      <c r="BP43" s="9">
        <f t="shared" si="13"/>
        <v>0.78125</v>
      </c>
      <c r="BQ43" s="9">
        <f t="shared" si="13"/>
        <v>0.78125</v>
      </c>
    </row>
    <row r="44" spans="1:69" ht="14.4" hidden="1" x14ac:dyDescent="0.3">
      <c r="A44" t="s">
        <v>16</v>
      </c>
      <c r="B44" t="s">
        <v>164</v>
      </c>
      <c r="C44" t="s">
        <v>165</v>
      </c>
      <c r="D44" t="s">
        <v>175</v>
      </c>
      <c r="E44" t="s">
        <v>20</v>
      </c>
      <c r="F44" t="s">
        <v>21</v>
      </c>
      <c r="G44" t="s">
        <v>167</v>
      </c>
      <c r="H44" t="s">
        <v>140</v>
      </c>
      <c r="I44" t="s">
        <v>53</v>
      </c>
      <c r="J44" t="s">
        <v>176</v>
      </c>
      <c r="K44" t="str">
        <f t="shared" si="2"/>
        <v>EUETRHY2MRCS</v>
      </c>
      <c r="L44" t="s">
        <v>174</v>
      </c>
      <c r="M44" t="s">
        <v>38</v>
      </c>
      <c r="N44" t="s">
        <v>141</v>
      </c>
      <c r="O44" t="s">
        <v>142</v>
      </c>
      <c r="P44" t="s">
        <v>172</v>
      </c>
      <c r="Q44" s="9">
        <f>1/1.33</f>
        <v>0.75187969924812026</v>
      </c>
      <c r="R44" s="9">
        <f t="shared" si="14"/>
        <v>0.75187969924812026</v>
      </c>
      <c r="S44" s="9">
        <f t="shared" si="14"/>
        <v>0.75187969924812026</v>
      </c>
      <c r="T44" s="9">
        <f t="shared" si="15"/>
        <v>0.7536148062463851</v>
      </c>
      <c r="U44" s="9">
        <f t="shared" si="15"/>
        <v>0.75534991324464995</v>
      </c>
      <c r="V44" s="9">
        <f t="shared" si="15"/>
        <v>0.7570850202429148</v>
      </c>
      <c r="W44" s="9">
        <f t="shared" si="15"/>
        <v>0.75882012724117964</v>
      </c>
      <c r="X44" s="9">
        <f t="shared" si="15"/>
        <v>0.76055523423944449</v>
      </c>
      <c r="Y44" s="9">
        <f t="shared" si="15"/>
        <v>0.76229034123770933</v>
      </c>
      <c r="Z44" s="9">
        <f t="shared" si="15"/>
        <v>0.76402544823597418</v>
      </c>
      <c r="AA44" s="9">
        <f t="shared" si="15"/>
        <v>0.76576055523423903</v>
      </c>
      <c r="AB44" s="9">
        <f t="shared" si="15"/>
        <v>0.76749566223250387</v>
      </c>
      <c r="AC44" s="10">
        <f>1/1.3</f>
        <v>0.76923076923076916</v>
      </c>
      <c r="AD44" s="9">
        <f t="shared" si="12"/>
        <v>0.76983173076923073</v>
      </c>
      <c r="AE44" s="9">
        <f t="shared" si="12"/>
        <v>0.77043269230769229</v>
      </c>
      <c r="AF44" s="9">
        <f t="shared" si="12"/>
        <v>0.77103365384615385</v>
      </c>
      <c r="AG44" s="9">
        <f t="shared" si="12"/>
        <v>0.77163461538461542</v>
      </c>
      <c r="AH44" s="9">
        <f t="shared" si="12"/>
        <v>0.77223557692307698</v>
      </c>
      <c r="AI44" s="9">
        <f t="shared" si="12"/>
        <v>0.77283653846153855</v>
      </c>
      <c r="AJ44" s="9">
        <f t="shared" si="12"/>
        <v>0.77343750000000011</v>
      </c>
      <c r="AK44" s="9">
        <f t="shared" si="12"/>
        <v>0.77403846153846168</v>
      </c>
      <c r="AL44" s="9">
        <f t="shared" si="12"/>
        <v>0.77463942307692324</v>
      </c>
      <c r="AM44" s="9">
        <f t="shared" si="12"/>
        <v>0.7752403846153848</v>
      </c>
      <c r="AN44" s="9">
        <f t="shared" si="12"/>
        <v>0.77584134615384637</v>
      </c>
      <c r="AO44" s="9">
        <f t="shared" si="12"/>
        <v>0.77644230769230793</v>
      </c>
      <c r="AP44" s="9">
        <f t="shared" si="12"/>
        <v>0.7770432692307695</v>
      </c>
      <c r="AQ44" s="9">
        <f t="shared" si="12"/>
        <v>0.77764423076923106</v>
      </c>
      <c r="AR44" s="9">
        <f t="shared" si="12"/>
        <v>0.77824519230769262</v>
      </c>
      <c r="AS44" s="9">
        <f t="shared" si="12"/>
        <v>0.77884615384615419</v>
      </c>
      <c r="AT44" s="9">
        <f t="shared" si="12"/>
        <v>0.77944711538461575</v>
      </c>
      <c r="AU44" s="9">
        <f t="shared" si="12"/>
        <v>0.78004807692307732</v>
      </c>
      <c r="AV44" s="9">
        <f t="shared" si="12"/>
        <v>0.78064903846153888</v>
      </c>
      <c r="AW44" s="10">
        <f>1/1.28</f>
        <v>0.78125</v>
      </c>
      <c r="AX44" s="9">
        <f t="shared" si="13"/>
        <v>0.78125</v>
      </c>
      <c r="AY44" s="9">
        <f t="shared" si="13"/>
        <v>0.78125</v>
      </c>
      <c r="AZ44" s="9">
        <f t="shared" si="13"/>
        <v>0.78125</v>
      </c>
      <c r="BA44" s="9">
        <f t="shared" si="13"/>
        <v>0.78125</v>
      </c>
      <c r="BB44" s="9">
        <f t="shared" si="13"/>
        <v>0.78125</v>
      </c>
      <c r="BC44" s="9">
        <f t="shared" si="13"/>
        <v>0.78125</v>
      </c>
      <c r="BD44" s="9">
        <f t="shared" si="13"/>
        <v>0.78125</v>
      </c>
      <c r="BE44" s="9">
        <f t="shared" si="13"/>
        <v>0.78125</v>
      </c>
      <c r="BF44" s="9">
        <f t="shared" si="13"/>
        <v>0.78125</v>
      </c>
      <c r="BG44" s="9">
        <f t="shared" si="13"/>
        <v>0.78125</v>
      </c>
      <c r="BH44" s="9">
        <f t="shared" si="13"/>
        <v>0.78125</v>
      </c>
      <c r="BI44" s="9">
        <f t="shared" si="13"/>
        <v>0.78125</v>
      </c>
      <c r="BJ44" s="9">
        <f t="shared" si="13"/>
        <v>0.78125</v>
      </c>
      <c r="BK44" s="9">
        <f t="shared" si="13"/>
        <v>0.78125</v>
      </c>
      <c r="BL44" s="9">
        <f t="shared" si="13"/>
        <v>0.78125</v>
      </c>
      <c r="BM44" s="9">
        <f t="shared" si="13"/>
        <v>0.78125</v>
      </c>
      <c r="BN44" s="9">
        <f t="shared" si="13"/>
        <v>0.78125</v>
      </c>
      <c r="BO44" s="9">
        <f t="shared" si="13"/>
        <v>0.78125</v>
      </c>
      <c r="BP44" s="9">
        <f t="shared" si="13"/>
        <v>0.78125</v>
      </c>
      <c r="BQ44" s="9">
        <f t="shared" si="13"/>
        <v>0.78125</v>
      </c>
    </row>
    <row r="45" spans="1:69" ht="14.4" hidden="1" x14ac:dyDescent="0.3">
      <c r="A45" t="s">
        <v>16</v>
      </c>
      <c r="B45" t="s">
        <v>170</v>
      </c>
      <c r="C45" t="s">
        <v>177</v>
      </c>
      <c r="D45" t="s">
        <v>178</v>
      </c>
      <c r="E45" t="s">
        <v>20</v>
      </c>
      <c r="F45" t="s">
        <v>21</v>
      </c>
      <c r="G45" t="s">
        <v>179</v>
      </c>
      <c r="H45" t="s">
        <v>23</v>
      </c>
      <c r="I45" t="s">
        <v>180</v>
      </c>
      <c r="J45" s="4" t="s">
        <v>24</v>
      </c>
      <c r="K45" t="str">
        <f t="shared" si="2"/>
        <v>EUEEGCOAPP00</v>
      </c>
      <c r="L45" t="s">
        <v>25</v>
      </c>
      <c r="M45" t="s">
        <v>26</v>
      </c>
      <c r="N45" t="s">
        <v>170</v>
      </c>
      <c r="O45" t="s">
        <v>171</v>
      </c>
      <c r="P45" t="s">
        <v>172</v>
      </c>
      <c r="Q45">
        <f>R45</f>
        <v>0.37</v>
      </c>
      <c r="R45">
        <f>S45</f>
        <v>0.37</v>
      </c>
      <c r="S45" s="11">
        <v>0.37</v>
      </c>
      <c r="T45">
        <f>S45+(($AC45-$S45)/10)</f>
        <v>0.3705</v>
      </c>
      <c r="U45">
        <f t="shared" ref="U45:AB50" si="16">T45+(($AC45-$S45)/10)</f>
        <v>0.371</v>
      </c>
      <c r="V45">
        <f t="shared" si="16"/>
        <v>0.3715</v>
      </c>
      <c r="W45">
        <f t="shared" si="16"/>
        <v>0.372</v>
      </c>
      <c r="X45">
        <f t="shared" si="16"/>
        <v>0.3725</v>
      </c>
      <c r="Y45">
        <f t="shared" si="16"/>
        <v>0.373</v>
      </c>
      <c r="Z45">
        <f t="shared" si="16"/>
        <v>0.3735</v>
      </c>
      <c r="AA45">
        <f t="shared" si="16"/>
        <v>0.374</v>
      </c>
      <c r="AB45">
        <f t="shared" si="16"/>
        <v>0.3745</v>
      </c>
      <c r="AC45" s="5">
        <v>0.375</v>
      </c>
      <c r="AD45">
        <f>AC45+(($AM45-$AC45)/10)</f>
        <v>0.375</v>
      </c>
      <c r="AE45">
        <f t="shared" ref="AE45:AL50" si="17">AD45+(($AM45-$AC45)/10)</f>
        <v>0.375</v>
      </c>
      <c r="AF45">
        <f t="shared" si="17"/>
        <v>0.375</v>
      </c>
      <c r="AG45">
        <f t="shared" si="17"/>
        <v>0.375</v>
      </c>
      <c r="AH45">
        <f t="shared" si="17"/>
        <v>0.375</v>
      </c>
      <c r="AI45">
        <f t="shared" si="17"/>
        <v>0.375</v>
      </c>
      <c r="AJ45">
        <f t="shared" si="17"/>
        <v>0.375</v>
      </c>
      <c r="AK45">
        <f t="shared" si="17"/>
        <v>0.375</v>
      </c>
      <c r="AL45">
        <f t="shared" si="17"/>
        <v>0.375</v>
      </c>
      <c r="AM45">
        <v>0.375</v>
      </c>
      <c r="AN45">
        <f>AM45+(($AW45-$AM45)/10)</f>
        <v>0.375</v>
      </c>
      <c r="AO45">
        <f t="shared" ref="AO45:AV50" si="18">AN45+(($AW45-$AM45)/10)</f>
        <v>0.375</v>
      </c>
      <c r="AP45">
        <f t="shared" si="18"/>
        <v>0.375</v>
      </c>
      <c r="AQ45">
        <f t="shared" si="18"/>
        <v>0.375</v>
      </c>
      <c r="AR45">
        <f t="shared" si="18"/>
        <v>0.375</v>
      </c>
      <c r="AS45">
        <f t="shared" si="18"/>
        <v>0.375</v>
      </c>
      <c r="AT45">
        <f t="shared" si="18"/>
        <v>0.375</v>
      </c>
      <c r="AU45">
        <f t="shared" si="18"/>
        <v>0.375</v>
      </c>
      <c r="AV45">
        <f t="shared" si="18"/>
        <v>0.375</v>
      </c>
      <c r="AW45" s="5">
        <v>0.375</v>
      </c>
      <c r="AX45">
        <f t="shared" si="13"/>
        <v>0.375</v>
      </c>
      <c r="AY45">
        <f t="shared" si="13"/>
        <v>0.375</v>
      </c>
      <c r="AZ45">
        <f t="shared" si="13"/>
        <v>0.375</v>
      </c>
      <c r="BA45">
        <f t="shared" si="13"/>
        <v>0.375</v>
      </c>
      <c r="BB45">
        <f t="shared" si="13"/>
        <v>0.375</v>
      </c>
      <c r="BC45">
        <f t="shared" si="13"/>
        <v>0.375</v>
      </c>
      <c r="BD45">
        <f t="shared" si="13"/>
        <v>0.375</v>
      </c>
      <c r="BE45">
        <f t="shared" si="13"/>
        <v>0.375</v>
      </c>
      <c r="BF45">
        <f t="shared" si="13"/>
        <v>0.375</v>
      </c>
      <c r="BG45">
        <f t="shared" si="13"/>
        <v>0.375</v>
      </c>
      <c r="BH45">
        <f t="shared" si="13"/>
        <v>0.375</v>
      </c>
      <c r="BI45">
        <f t="shared" si="13"/>
        <v>0.375</v>
      </c>
      <c r="BJ45">
        <f t="shared" si="13"/>
        <v>0.375</v>
      </c>
      <c r="BK45">
        <f t="shared" si="13"/>
        <v>0.375</v>
      </c>
      <c r="BL45">
        <f t="shared" si="13"/>
        <v>0.375</v>
      </c>
      <c r="BM45">
        <f t="shared" si="13"/>
        <v>0.375</v>
      </c>
      <c r="BN45">
        <f t="shared" si="13"/>
        <v>0.375</v>
      </c>
      <c r="BO45">
        <f t="shared" si="13"/>
        <v>0.375</v>
      </c>
      <c r="BP45">
        <f t="shared" si="13"/>
        <v>0.375</v>
      </c>
      <c r="BQ45">
        <f t="shared" si="13"/>
        <v>0.375</v>
      </c>
    </row>
    <row r="46" spans="1:69" ht="14.4" hidden="1" x14ac:dyDescent="0.3">
      <c r="A46" t="s">
        <v>16</v>
      </c>
      <c r="B46" t="s">
        <v>170</v>
      </c>
      <c r="C46" t="s">
        <v>177</v>
      </c>
      <c r="D46" t="s">
        <v>181</v>
      </c>
      <c r="E46" t="s">
        <v>20</v>
      </c>
      <c r="F46" t="s">
        <v>21</v>
      </c>
      <c r="G46" t="s">
        <v>182</v>
      </c>
      <c r="H46" t="s">
        <v>23</v>
      </c>
      <c r="I46" t="s">
        <v>183</v>
      </c>
      <c r="J46" s="4" t="s">
        <v>24</v>
      </c>
      <c r="K46" t="str">
        <f t="shared" si="2"/>
        <v>EUEHGCOACH00</v>
      </c>
      <c r="L46" t="s">
        <v>25</v>
      </c>
      <c r="M46" t="s">
        <v>26</v>
      </c>
      <c r="N46" t="s">
        <v>184</v>
      </c>
      <c r="O46" t="s">
        <v>185</v>
      </c>
      <c r="P46" t="s">
        <v>186</v>
      </c>
      <c r="Q46">
        <f t="shared" ref="Q46:R54" si="19">R46</f>
        <v>0.3113718997658802</v>
      </c>
      <c r="R46">
        <f t="shared" si="19"/>
        <v>0.3113718997658802</v>
      </c>
      <c r="S46" s="9">
        <f>'[1]EL-CHP Efficiencies'!B33</f>
        <v>0.3113718997658802</v>
      </c>
      <c r="T46" s="9">
        <f>S46</f>
        <v>0.3113718997658802</v>
      </c>
      <c r="U46" s="9">
        <f t="shared" ref="U46:AW46" si="20">T46</f>
        <v>0.3113718997658802</v>
      </c>
      <c r="V46" s="9">
        <f t="shared" si="20"/>
        <v>0.3113718997658802</v>
      </c>
      <c r="W46" s="9">
        <f t="shared" si="20"/>
        <v>0.3113718997658802</v>
      </c>
      <c r="X46" s="9">
        <f t="shared" si="20"/>
        <v>0.3113718997658802</v>
      </c>
      <c r="Y46" s="9">
        <f t="shared" si="20"/>
        <v>0.3113718997658802</v>
      </c>
      <c r="Z46" s="9">
        <f t="shared" si="20"/>
        <v>0.3113718997658802</v>
      </c>
      <c r="AA46" s="9">
        <f t="shared" si="20"/>
        <v>0.3113718997658802</v>
      </c>
      <c r="AB46" s="9">
        <f t="shared" si="20"/>
        <v>0.3113718997658802</v>
      </c>
      <c r="AC46" s="10">
        <f t="shared" si="20"/>
        <v>0.3113718997658802</v>
      </c>
      <c r="AD46" s="9">
        <f t="shared" si="20"/>
        <v>0.3113718997658802</v>
      </c>
      <c r="AE46" s="9">
        <f t="shared" si="20"/>
        <v>0.3113718997658802</v>
      </c>
      <c r="AF46" s="9">
        <f t="shared" si="20"/>
        <v>0.3113718997658802</v>
      </c>
      <c r="AG46" s="9">
        <f t="shared" si="20"/>
        <v>0.3113718997658802</v>
      </c>
      <c r="AH46" s="9">
        <f t="shared" si="20"/>
        <v>0.3113718997658802</v>
      </c>
      <c r="AI46" s="9">
        <f t="shared" si="20"/>
        <v>0.3113718997658802</v>
      </c>
      <c r="AJ46" s="9">
        <f t="shared" si="20"/>
        <v>0.3113718997658802</v>
      </c>
      <c r="AK46" s="9">
        <f t="shared" si="20"/>
        <v>0.3113718997658802</v>
      </c>
      <c r="AL46" s="9">
        <f t="shared" si="20"/>
        <v>0.3113718997658802</v>
      </c>
      <c r="AM46" s="9">
        <f t="shared" si="20"/>
        <v>0.3113718997658802</v>
      </c>
      <c r="AN46" s="9">
        <f t="shared" si="20"/>
        <v>0.3113718997658802</v>
      </c>
      <c r="AO46" s="9">
        <f t="shared" si="20"/>
        <v>0.3113718997658802</v>
      </c>
      <c r="AP46" s="9">
        <f t="shared" si="20"/>
        <v>0.3113718997658802</v>
      </c>
      <c r="AQ46" s="9">
        <f t="shared" si="20"/>
        <v>0.3113718997658802</v>
      </c>
      <c r="AR46" s="9">
        <f t="shared" si="20"/>
        <v>0.3113718997658802</v>
      </c>
      <c r="AS46" s="9">
        <f t="shared" si="20"/>
        <v>0.3113718997658802</v>
      </c>
      <c r="AT46" s="9">
        <f t="shared" si="20"/>
        <v>0.3113718997658802</v>
      </c>
      <c r="AU46" s="9">
        <f t="shared" si="20"/>
        <v>0.3113718997658802</v>
      </c>
      <c r="AV46" s="9">
        <f t="shared" si="20"/>
        <v>0.3113718997658802</v>
      </c>
      <c r="AW46" s="10">
        <f t="shared" si="20"/>
        <v>0.3113718997658802</v>
      </c>
      <c r="AX46">
        <f t="shared" si="13"/>
        <v>0.3113718997658802</v>
      </c>
      <c r="AY46">
        <f t="shared" si="13"/>
        <v>0.3113718997658802</v>
      </c>
      <c r="AZ46">
        <f t="shared" si="13"/>
        <v>0.3113718997658802</v>
      </c>
      <c r="BA46">
        <f t="shared" si="13"/>
        <v>0.3113718997658802</v>
      </c>
      <c r="BB46">
        <f t="shared" si="13"/>
        <v>0.3113718997658802</v>
      </c>
      <c r="BC46">
        <f t="shared" si="13"/>
        <v>0.3113718997658802</v>
      </c>
      <c r="BD46">
        <f t="shared" si="13"/>
        <v>0.3113718997658802</v>
      </c>
      <c r="BE46">
        <f t="shared" si="13"/>
        <v>0.3113718997658802</v>
      </c>
      <c r="BF46">
        <f t="shared" si="13"/>
        <v>0.3113718997658802</v>
      </c>
      <c r="BG46">
        <f t="shared" si="13"/>
        <v>0.3113718997658802</v>
      </c>
      <c r="BH46">
        <f t="shared" si="13"/>
        <v>0.3113718997658802</v>
      </c>
      <c r="BI46">
        <f t="shared" si="13"/>
        <v>0.3113718997658802</v>
      </c>
      <c r="BJ46">
        <f t="shared" si="13"/>
        <v>0.3113718997658802</v>
      </c>
      <c r="BK46">
        <f t="shared" si="13"/>
        <v>0.3113718997658802</v>
      </c>
      <c r="BL46">
        <f t="shared" si="13"/>
        <v>0.3113718997658802</v>
      </c>
      <c r="BM46">
        <f t="shared" si="13"/>
        <v>0.3113718997658802</v>
      </c>
      <c r="BN46">
        <f t="shared" si="13"/>
        <v>0.3113718997658802</v>
      </c>
      <c r="BO46">
        <f t="shared" si="13"/>
        <v>0.3113718997658802</v>
      </c>
      <c r="BP46">
        <f t="shared" si="13"/>
        <v>0.3113718997658802</v>
      </c>
      <c r="BQ46">
        <f t="shared" si="13"/>
        <v>0.3113718997658802</v>
      </c>
    </row>
    <row r="47" spans="1:69" ht="14.4" hidden="1" x14ac:dyDescent="0.3">
      <c r="A47" t="s">
        <v>16</v>
      </c>
      <c r="B47" t="s">
        <v>170</v>
      </c>
      <c r="C47" t="s">
        <v>177</v>
      </c>
      <c r="D47" t="s">
        <v>187</v>
      </c>
      <c r="E47" t="s">
        <v>20</v>
      </c>
      <c r="F47" t="s">
        <v>21</v>
      </c>
      <c r="G47" t="s">
        <v>179</v>
      </c>
      <c r="H47" t="s">
        <v>23</v>
      </c>
      <c r="I47" t="s">
        <v>180</v>
      </c>
      <c r="J47" t="s">
        <v>176</v>
      </c>
      <c r="K47" t="str">
        <f t="shared" si="2"/>
        <v>EUEEGCOAPPCS</v>
      </c>
      <c r="L47" t="s">
        <v>25</v>
      </c>
      <c r="M47" t="s">
        <v>26</v>
      </c>
      <c r="N47" t="s">
        <v>170</v>
      </c>
      <c r="O47" t="s">
        <v>171</v>
      </c>
      <c r="P47" t="s">
        <v>172</v>
      </c>
      <c r="Q47">
        <f t="shared" si="19"/>
        <v>0.32</v>
      </c>
      <c r="R47">
        <f t="shared" si="19"/>
        <v>0.32</v>
      </c>
      <c r="S47">
        <v>0.32</v>
      </c>
      <c r="T47">
        <f>S47+(($AC47-$S47)/10)</f>
        <v>0.32100000000000001</v>
      </c>
      <c r="U47">
        <f t="shared" si="16"/>
        <v>0.32200000000000001</v>
      </c>
      <c r="V47">
        <f t="shared" si="16"/>
        <v>0.32300000000000001</v>
      </c>
      <c r="W47">
        <f t="shared" si="16"/>
        <v>0.32400000000000001</v>
      </c>
      <c r="X47">
        <f t="shared" si="16"/>
        <v>0.32500000000000001</v>
      </c>
      <c r="Y47">
        <f t="shared" si="16"/>
        <v>0.32600000000000001</v>
      </c>
      <c r="Z47">
        <f t="shared" si="16"/>
        <v>0.32700000000000001</v>
      </c>
      <c r="AA47">
        <f t="shared" si="16"/>
        <v>0.32800000000000001</v>
      </c>
      <c r="AB47">
        <f t="shared" si="16"/>
        <v>0.32900000000000001</v>
      </c>
      <c r="AC47" s="5">
        <v>0.33</v>
      </c>
      <c r="AD47">
        <f>AC47+(($AM47-$AC47)/10)</f>
        <v>0.33100000000000002</v>
      </c>
      <c r="AE47">
        <f t="shared" si="17"/>
        <v>0.33200000000000002</v>
      </c>
      <c r="AF47">
        <f t="shared" si="17"/>
        <v>0.33300000000000002</v>
      </c>
      <c r="AG47">
        <f t="shared" si="17"/>
        <v>0.33400000000000002</v>
      </c>
      <c r="AH47">
        <f t="shared" si="17"/>
        <v>0.33500000000000002</v>
      </c>
      <c r="AI47">
        <f t="shared" si="17"/>
        <v>0.33600000000000002</v>
      </c>
      <c r="AJ47">
        <f t="shared" si="17"/>
        <v>0.33700000000000002</v>
      </c>
      <c r="AK47">
        <f t="shared" si="17"/>
        <v>0.33800000000000002</v>
      </c>
      <c r="AL47">
        <f t="shared" si="17"/>
        <v>0.33900000000000002</v>
      </c>
      <c r="AM47">
        <v>0.34</v>
      </c>
      <c r="AN47">
        <f>AM47+(($AW47-$AM47)/10)</f>
        <v>0.34100000000000003</v>
      </c>
      <c r="AO47">
        <f t="shared" si="18"/>
        <v>0.34200000000000003</v>
      </c>
      <c r="AP47">
        <f t="shared" si="18"/>
        <v>0.34300000000000003</v>
      </c>
      <c r="AQ47">
        <f t="shared" si="18"/>
        <v>0.34400000000000003</v>
      </c>
      <c r="AR47">
        <f t="shared" si="18"/>
        <v>0.34500000000000003</v>
      </c>
      <c r="AS47">
        <f t="shared" si="18"/>
        <v>0.34600000000000003</v>
      </c>
      <c r="AT47">
        <f t="shared" si="18"/>
        <v>0.34700000000000003</v>
      </c>
      <c r="AU47">
        <f t="shared" si="18"/>
        <v>0.34800000000000003</v>
      </c>
      <c r="AV47">
        <f t="shared" si="18"/>
        <v>0.34900000000000003</v>
      </c>
      <c r="AW47" s="5">
        <v>0.35</v>
      </c>
      <c r="AX47">
        <f t="shared" si="13"/>
        <v>0.35</v>
      </c>
      <c r="AY47">
        <f t="shared" si="13"/>
        <v>0.35</v>
      </c>
      <c r="AZ47">
        <f t="shared" si="13"/>
        <v>0.35</v>
      </c>
      <c r="BA47">
        <f t="shared" si="13"/>
        <v>0.35</v>
      </c>
      <c r="BB47">
        <f t="shared" si="13"/>
        <v>0.35</v>
      </c>
      <c r="BC47">
        <f t="shared" si="13"/>
        <v>0.35</v>
      </c>
      <c r="BD47">
        <f t="shared" si="13"/>
        <v>0.35</v>
      </c>
      <c r="BE47">
        <f t="shared" si="13"/>
        <v>0.35</v>
      </c>
      <c r="BF47">
        <f t="shared" si="13"/>
        <v>0.35</v>
      </c>
      <c r="BG47">
        <f t="shared" si="13"/>
        <v>0.35</v>
      </c>
      <c r="BH47">
        <f t="shared" si="13"/>
        <v>0.35</v>
      </c>
      <c r="BI47">
        <f t="shared" si="13"/>
        <v>0.35</v>
      </c>
      <c r="BJ47">
        <f t="shared" si="13"/>
        <v>0.35</v>
      </c>
      <c r="BK47">
        <f t="shared" si="13"/>
        <v>0.35</v>
      </c>
      <c r="BL47">
        <f t="shared" si="13"/>
        <v>0.35</v>
      </c>
      <c r="BM47">
        <f t="shared" si="13"/>
        <v>0.35</v>
      </c>
      <c r="BN47">
        <f t="shared" si="13"/>
        <v>0.35</v>
      </c>
      <c r="BO47">
        <f t="shared" si="13"/>
        <v>0.35</v>
      </c>
      <c r="BP47">
        <f t="shared" si="13"/>
        <v>0.35</v>
      </c>
      <c r="BQ47">
        <f t="shared" si="13"/>
        <v>0.35</v>
      </c>
    </row>
    <row r="48" spans="1:69" ht="14.4" hidden="1" x14ac:dyDescent="0.3">
      <c r="A48" t="s">
        <v>16</v>
      </c>
      <c r="B48" t="s">
        <v>170</v>
      </c>
      <c r="C48" t="s">
        <v>177</v>
      </c>
      <c r="D48" t="s">
        <v>188</v>
      </c>
      <c r="E48" t="s">
        <v>20</v>
      </c>
      <c r="F48" t="s">
        <v>21</v>
      </c>
      <c r="G48" t="s">
        <v>179</v>
      </c>
      <c r="H48" t="s">
        <v>36</v>
      </c>
      <c r="I48" t="s">
        <v>180</v>
      </c>
      <c r="J48" s="4" t="s">
        <v>24</v>
      </c>
      <c r="K48" t="str">
        <f t="shared" si="2"/>
        <v>EUEEGNGSPP00</v>
      </c>
      <c r="L48" t="s">
        <v>37</v>
      </c>
      <c r="M48" t="s">
        <v>38</v>
      </c>
      <c r="N48" t="s">
        <v>170</v>
      </c>
      <c r="O48" t="s">
        <v>171</v>
      </c>
      <c r="P48" t="s">
        <v>172</v>
      </c>
      <c r="Q48">
        <f t="shared" si="19"/>
        <v>0.56999999999999995</v>
      </c>
      <c r="R48">
        <f t="shared" si="19"/>
        <v>0.56999999999999995</v>
      </c>
      <c r="S48">
        <v>0.56999999999999995</v>
      </c>
      <c r="T48">
        <f>S48+(($AC48-$S48)/10)</f>
        <v>0.57099999999999995</v>
      </c>
      <c r="U48">
        <f t="shared" si="16"/>
        <v>0.57199999999999995</v>
      </c>
      <c r="V48">
        <f t="shared" si="16"/>
        <v>0.57299999999999995</v>
      </c>
      <c r="W48">
        <f t="shared" si="16"/>
        <v>0.57399999999999995</v>
      </c>
      <c r="X48">
        <f t="shared" si="16"/>
        <v>0.57499999999999996</v>
      </c>
      <c r="Y48">
        <f t="shared" si="16"/>
        <v>0.57599999999999996</v>
      </c>
      <c r="Z48">
        <f t="shared" si="16"/>
        <v>0.57699999999999996</v>
      </c>
      <c r="AA48">
        <f t="shared" si="16"/>
        <v>0.57799999999999996</v>
      </c>
      <c r="AB48">
        <f t="shared" si="16"/>
        <v>0.57899999999999996</v>
      </c>
      <c r="AC48" s="5">
        <v>0.57999999999999996</v>
      </c>
      <c r="AD48">
        <f>AC48+(($AM48-$AC48)/10)</f>
        <v>0.58099999999999996</v>
      </c>
      <c r="AE48">
        <f t="shared" si="17"/>
        <v>0.58199999999999996</v>
      </c>
      <c r="AF48">
        <f t="shared" si="17"/>
        <v>0.58299999999999996</v>
      </c>
      <c r="AG48">
        <f t="shared" si="17"/>
        <v>0.58399999999999996</v>
      </c>
      <c r="AH48">
        <f t="shared" si="17"/>
        <v>0.58499999999999996</v>
      </c>
      <c r="AI48">
        <f t="shared" si="17"/>
        <v>0.58599999999999997</v>
      </c>
      <c r="AJ48">
        <f t="shared" si="17"/>
        <v>0.58699999999999997</v>
      </c>
      <c r="AK48">
        <f t="shared" si="17"/>
        <v>0.58799999999999997</v>
      </c>
      <c r="AL48">
        <f t="shared" si="17"/>
        <v>0.58899999999999997</v>
      </c>
      <c r="AM48">
        <v>0.59</v>
      </c>
      <c r="AN48">
        <f>AM48+(($AW48-$AM48)/10)</f>
        <v>0.59</v>
      </c>
      <c r="AO48">
        <f t="shared" si="18"/>
        <v>0.59</v>
      </c>
      <c r="AP48">
        <f t="shared" si="18"/>
        <v>0.59</v>
      </c>
      <c r="AQ48">
        <f t="shared" si="18"/>
        <v>0.59</v>
      </c>
      <c r="AR48">
        <f t="shared" si="18"/>
        <v>0.59</v>
      </c>
      <c r="AS48">
        <f t="shared" si="18"/>
        <v>0.59</v>
      </c>
      <c r="AT48">
        <f t="shared" si="18"/>
        <v>0.59</v>
      </c>
      <c r="AU48">
        <f t="shared" si="18"/>
        <v>0.59</v>
      </c>
      <c r="AV48">
        <f t="shared" si="18"/>
        <v>0.59</v>
      </c>
      <c r="AW48" s="5">
        <v>0.59</v>
      </c>
      <c r="AX48">
        <f t="shared" si="13"/>
        <v>0.59</v>
      </c>
      <c r="AY48">
        <f t="shared" si="13"/>
        <v>0.59</v>
      </c>
      <c r="AZ48">
        <f t="shared" si="13"/>
        <v>0.59</v>
      </c>
      <c r="BA48">
        <f t="shared" si="13"/>
        <v>0.59</v>
      </c>
      <c r="BB48">
        <f t="shared" si="13"/>
        <v>0.59</v>
      </c>
      <c r="BC48">
        <f t="shared" si="13"/>
        <v>0.59</v>
      </c>
      <c r="BD48">
        <f t="shared" si="13"/>
        <v>0.59</v>
      </c>
      <c r="BE48">
        <f t="shared" si="13"/>
        <v>0.59</v>
      </c>
      <c r="BF48">
        <f t="shared" si="13"/>
        <v>0.59</v>
      </c>
      <c r="BG48">
        <f t="shared" si="13"/>
        <v>0.59</v>
      </c>
      <c r="BH48">
        <f t="shared" si="13"/>
        <v>0.59</v>
      </c>
      <c r="BI48">
        <f t="shared" si="13"/>
        <v>0.59</v>
      </c>
      <c r="BJ48">
        <f t="shared" si="13"/>
        <v>0.59</v>
      </c>
      <c r="BK48">
        <f t="shared" si="13"/>
        <v>0.59</v>
      </c>
      <c r="BL48">
        <f t="shared" si="13"/>
        <v>0.59</v>
      </c>
      <c r="BM48">
        <f t="shared" si="13"/>
        <v>0.59</v>
      </c>
      <c r="BN48">
        <f t="shared" si="13"/>
        <v>0.59</v>
      </c>
      <c r="BO48">
        <f t="shared" si="13"/>
        <v>0.59</v>
      </c>
      <c r="BP48">
        <f t="shared" si="13"/>
        <v>0.59</v>
      </c>
      <c r="BQ48">
        <f t="shared" si="13"/>
        <v>0.59</v>
      </c>
    </row>
    <row r="49" spans="1:69" ht="14.4" hidden="1" x14ac:dyDescent="0.3">
      <c r="A49" t="s">
        <v>16</v>
      </c>
      <c r="B49" t="s">
        <v>170</v>
      </c>
      <c r="C49" t="s">
        <v>177</v>
      </c>
      <c r="D49" t="s">
        <v>189</v>
      </c>
      <c r="E49" t="s">
        <v>20</v>
      </c>
      <c r="F49" t="s">
        <v>21</v>
      </c>
      <c r="G49" t="s">
        <v>182</v>
      </c>
      <c r="H49" t="s">
        <v>36</v>
      </c>
      <c r="I49" t="s">
        <v>183</v>
      </c>
      <c r="J49" s="4" t="s">
        <v>24</v>
      </c>
      <c r="K49" t="str">
        <f t="shared" si="2"/>
        <v>EUEHGNGSCH00</v>
      </c>
      <c r="L49" t="s">
        <v>174</v>
      </c>
      <c r="M49" t="s">
        <v>38</v>
      </c>
      <c r="N49" t="s">
        <v>184</v>
      </c>
      <c r="O49" t="s">
        <v>185</v>
      </c>
      <c r="P49" t="s">
        <v>186</v>
      </c>
      <c r="Q49">
        <f t="shared" si="19"/>
        <v>0.42464666895639064</v>
      </c>
      <c r="R49">
        <f t="shared" si="19"/>
        <v>0.42464666895639064</v>
      </c>
      <c r="S49" s="9">
        <f>'[1]EL-CHP Efficiencies'!F33</f>
        <v>0.42464666895639064</v>
      </c>
      <c r="T49" s="9">
        <f>S49</f>
        <v>0.42464666895639064</v>
      </c>
      <c r="U49" s="9">
        <f t="shared" ref="U49:AW49" si="21">T49</f>
        <v>0.42464666895639064</v>
      </c>
      <c r="V49" s="9">
        <f t="shared" si="21"/>
        <v>0.42464666895639064</v>
      </c>
      <c r="W49" s="9">
        <f t="shared" si="21"/>
        <v>0.42464666895639064</v>
      </c>
      <c r="X49" s="9">
        <f t="shared" si="21"/>
        <v>0.42464666895639064</v>
      </c>
      <c r="Y49" s="9">
        <f t="shared" si="21"/>
        <v>0.42464666895639064</v>
      </c>
      <c r="Z49" s="9">
        <f t="shared" si="21"/>
        <v>0.42464666895639064</v>
      </c>
      <c r="AA49" s="9">
        <f t="shared" si="21"/>
        <v>0.42464666895639064</v>
      </c>
      <c r="AB49" s="9">
        <f t="shared" si="21"/>
        <v>0.42464666895639064</v>
      </c>
      <c r="AC49" s="10">
        <f t="shared" si="21"/>
        <v>0.42464666895639064</v>
      </c>
      <c r="AD49" s="9">
        <f t="shared" si="21"/>
        <v>0.42464666895639064</v>
      </c>
      <c r="AE49" s="9">
        <f t="shared" si="21"/>
        <v>0.42464666895639064</v>
      </c>
      <c r="AF49" s="9">
        <f t="shared" si="21"/>
        <v>0.42464666895639064</v>
      </c>
      <c r="AG49" s="9">
        <f t="shared" si="21"/>
        <v>0.42464666895639064</v>
      </c>
      <c r="AH49" s="9">
        <f t="shared" si="21"/>
        <v>0.42464666895639064</v>
      </c>
      <c r="AI49" s="9">
        <f t="shared" si="21"/>
        <v>0.42464666895639064</v>
      </c>
      <c r="AJ49" s="9">
        <f t="shared" si="21"/>
        <v>0.42464666895639064</v>
      </c>
      <c r="AK49" s="9">
        <f t="shared" si="21"/>
        <v>0.42464666895639064</v>
      </c>
      <c r="AL49" s="9">
        <f t="shared" si="21"/>
        <v>0.42464666895639064</v>
      </c>
      <c r="AM49" s="9">
        <f t="shared" si="21"/>
        <v>0.42464666895639064</v>
      </c>
      <c r="AN49" s="9">
        <f t="shared" si="21"/>
        <v>0.42464666895639064</v>
      </c>
      <c r="AO49" s="9">
        <f t="shared" si="21"/>
        <v>0.42464666895639064</v>
      </c>
      <c r="AP49" s="9">
        <f t="shared" si="21"/>
        <v>0.42464666895639064</v>
      </c>
      <c r="AQ49" s="9">
        <f t="shared" si="21"/>
        <v>0.42464666895639064</v>
      </c>
      <c r="AR49" s="9">
        <f t="shared" si="21"/>
        <v>0.42464666895639064</v>
      </c>
      <c r="AS49" s="9">
        <f t="shared" si="21"/>
        <v>0.42464666895639064</v>
      </c>
      <c r="AT49" s="9">
        <f t="shared" si="21"/>
        <v>0.42464666895639064</v>
      </c>
      <c r="AU49" s="9">
        <f t="shared" si="21"/>
        <v>0.42464666895639064</v>
      </c>
      <c r="AV49" s="9">
        <f t="shared" si="21"/>
        <v>0.42464666895639064</v>
      </c>
      <c r="AW49" s="10">
        <f t="shared" si="21"/>
        <v>0.42464666895639064</v>
      </c>
      <c r="AX49">
        <f t="shared" si="13"/>
        <v>0.42464666895639064</v>
      </c>
      <c r="AY49">
        <f t="shared" si="13"/>
        <v>0.42464666895639064</v>
      </c>
      <c r="AZ49">
        <f t="shared" si="13"/>
        <v>0.42464666895639064</v>
      </c>
      <c r="BA49">
        <f t="shared" si="13"/>
        <v>0.42464666895639064</v>
      </c>
      <c r="BB49">
        <f t="shared" si="13"/>
        <v>0.42464666895639064</v>
      </c>
      <c r="BC49">
        <f t="shared" si="13"/>
        <v>0.42464666895639064</v>
      </c>
      <c r="BD49">
        <f t="shared" si="13"/>
        <v>0.42464666895639064</v>
      </c>
      <c r="BE49">
        <f t="shared" si="13"/>
        <v>0.42464666895639064</v>
      </c>
      <c r="BF49">
        <f t="shared" si="13"/>
        <v>0.42464666895639064</v>
      </c>
      <c r="BG49">
        <f t="shared" si="13"/>
        <v>0.42464666895639064</v>
      </c>
      <c r="BH49">
        <f t="shared" si="13"/>
        <v>0.42464666895639064</v>
      </c>
      <c r="BI49">
        <f t="shared" si="13"/>
        <v>0.42464666895639064</v>
      </c>
      <c r="BJ49">
        <f t="shared" si="13"/>
        <v>0.42464666895639064</v>
      </c>
      <c r="BK49">
        <f t="shared" si="13"/>
        <v>0.42464666895639064</v>
      </c>
      <c r="BL49">
        <f t="shared" si="13"/>
        <v>0.42464666895639064</v>
      </c>
      <c r="BM49">
        <f t="shared" si="13"/>
        <v>0.42464666895639064</v>
      </c>
      <c r="BN49">
        <f t="shared" si="13"/>
        <v>0.42464666895639064</v>
      </c>
      <c r="BO49">
        <f t="shared" si="13"/>
        <v>0.42464666895639064</v>
      </c>
      <c r="BP49">
        <f t="shared" si="13"/>
        <v>0.42464666895639064</v>
      </c>
      <c r="BQ49">
        <f t="shared" si="13"/>
        <v>0.42464666895639064</v>
      </c>
    </row>
    <row r="50" spans="1:69" ht="14.4" hidden="1" x14ac:dyDescent="0.3">
      <c r="A50" t="s">
        <v>16</v>
      </c>
      <c r="B50" t="s">
        <v>170</v>
      </c>
      <c r="C50" t="s">
        <v>177</v>
      </c>
      <c r="D50" t="s">
        <v>190</v>
      </c>
      <c r="E50" t="s">
        <v>20</v>
      </c>
      <c r="F50" t="s">
        <v>21</v>
      </c>
      <c r="G50" t="s">
        <v>179</v>
      </c>
      <c r="H50" t="s">
        <v>36</v>
      </c>
      <c r="I50" t="s">
        <v>180</v>
      </c>
      <c r="J50" t="s">
        <v>176</v>
      </c>
      <c r="K50" t="str">
        <f t="shared" si="2"/>
        <v>EUEEGNGSPPCS</v>
      </c>
      <c r="L50" t="s">
        <v>37</v>
      </c>
      <c r="M50" t="s">
        <v>38</v>
      </c>
      <c r="N50" t="s">
        <v>170</v>
      </c>
      <c r="O50" t="s">
        <v>171</v>
      </c>
      <c r="P50" t="s">
        <v>172</v>
      </c>
      <c r="Q50">
        <f t="shared" si="19"/>
        <v>0.42845243988153997</v>
      </c>
      <c r="R50">
        <f t="shared" si="19"/>
        <v>0.42845243988153997</v>
      </c>
      <c r="S50">
        <v>0.42845243988153997</v>
      </c>
      <c r="T50">
        <f>S50+(($AC50-$S50)/10)</f>
        <v>0.43150692585263278</v>
      </c>
      <c r="U50">
        <f t="shared" si="16"/>
        <v>0.4345614118237256</v>
      </c>
      <c r="V50">
        <f t="shared" si="16"/>
        <v>0.43761589779481841</v>
      </c>
      <c r="W50">
        <f t="shared" si="16"/>
        <v>0.44067038376591122</v>
      </c>
      <c r="X50">
        <f t="shared" si="16"/>
        <v>0.44372486973700404</v>
      </c>
      <c r="Y50">
        <f t="shared" si="16"/>
        <v>0.44677935570809685</v>
      </c>
      <c r="Z50">
        <f t="shared" si="16"/>
        <v>0.44983384167918966</v>
      </c>
      <c r="AA50">
        <f t="shared" si="16"/>
        <v>0.45288832765028247</v>
      </c>
      <c r="AB50">
        <f t="shared" si="16"/>
        <v>0.45594281362137529</v>
      </c>
      <c r="AC50" s="5">
        <v>0.45899729959246827</v>
      </c>
      <c r="AD50">
        <f>AC50+(($AM50-$AC50)/10)</f>
        <v>0.46068615410365504</v>
      </c>
      <c r="AE50">
        <f t="shared" si="17"/>
        <v>0.46237500861484182</v>
      </c>
      <c r="AF50">
        <f t="shared" si="17"/>
        <v>0.4640638631260286</v>
      </c>
      <c r="AG50">
        <f t="shared" si="17"/>
        <v>0.46575271763721537</v>
      </c>
      <c r="AH50">
        <f t="shared" si="17"/>
        <v>0.46744157214840215</v>
      </c>
      <c r="AI50">
        <f t="shared" si="17"/>
        <v>0.46913042665958893</v>
      </c>
      <c r="AJ50">
        <f t="shared" si="17"/>
        <v>0.47081928117077571</v>
      </c>
      <c r="AK50">
        <f t="shared" si="17"/>
        <v>0.47250813568196248</v>
      </c>
      <c r="AL50">
        <f t="shared" si="17"/>
        <v>0.47419699019314926</v>
      </c>
      <c r="AM50">
        <v>0.47588584470433587</v>
      </c>
      <c r="AN50">
        <f>AM50+(($AW50-$AM50)/10)</f>
        <v>0.47690320929609381</v>
      </c>
      <c r="AO50">
        <f t="shared" si="18"/>
        <v>0.47792057388785175</v>
      </c>
      <c r="AP50">
        <f t="shared" si="18"/>
        <v>0.47893793847960969</v>
      </c>
      <c r="AQ50">
        <f t="shared" si="18"/>
        <v>0.47995530307136763</v>
      </c>
      <c r="AR50">
        <f t="shared" si="18"/>
        <v>0.48097266766312557</v>
      </c>
      <c r="AS50">
        <f t="shared" si="18"/>
        <v>0.48199003225488352</v>
      </c>
      <c r="AT50">
        <f t="shared" si="18"/>
        <v>0.48300739684664146</v>
      </c>
      <c r="AU50">
        <f t="shared" si="18"/>
        <v>0.4840247614383994</v>
      </c>
      <c r="AV50">
        <f t="shared" si="18"/>
        <v>0.48504212603015734</v>
      </c>
      <c r="AW50" s="5">
        <v>0.48605949062191506</v>
      </c>
      <c r="AX50">
        <f t="shared" si="13"/>
        <v>0.48605949062191506</v>
      </c>
      <c r="AY50">
        <f t="shared" si="13"/>
        <v>0.48605949062191506</v>
      </c>
      <c r="AZ50">
        <f t="shared" si="13"/>
        <v>0.48605949062191506</v>
      </c>
      <c r="BA50">
        <f t="shared" si="13"/>
        <v>0.48605949062191506</v>
      </c>
      <c r="BB50">
        <f t="shared" si="13"/>
        <v>0.48605949062191506</v>
      </c>
      <c r="BC50">
        <f t="shared" si="13"/>
        <v>0.48605949062191506</v>
      </c>
      <c r="BD50">
        <f t="shared" si="13"/>
        <v>0.48605949062191506</v>
      </c>
      <c r="BE50">
        <f t="shared" si="13"/>
        <v>0.48605949062191506</v>
      </c>
      <c r="BF50">
        <f t="shared" si="13"/>
        <v>0.48605949062191506</v>
      </c>
      <c r="BG50">
        <f t="shared" si="13"/>
        <v>0.48605949062191506</v>
      </c>
      <c r="BH50">
        <f t="shared" si="13"/>
        <v>0.48605949062191506</v>
      </c>
      <c r="BI50">
        <f t="shared" si="13"/>
        <v>0.48605949062191506</v>
      </c>
      <c r="BJ50">
        <f t="shared" si="13"/>
        <v>0.48605949062191506</v>
      </c>
      <c r="BK50">
        <f t="shared" si="13"/>
        <v>0.48605949062191506</v>
      </c>
      <c r="BL50">
        <f t="shared" si="13"/>
        <v>0.48605949062191506</v>
      </c>
      <c r="BM50">
        <f t="shared" si="13"/>
        <v>0.48605949062191506</v>
      </c>
      <c r="BN50">
        <f t="shared" si="13"/>
        <v>0.48605949062191506</v>
      </c>
      <c r="BO50">
        <f t="shared" si="13"/>
        <v>0.48605949062191506</v>
      </c>
      <c r="BP50">
        <f t="shared" si="13"/>
        <v>0.48605949062191506</v>
      </c>
      <c r="BQ50">
        <f t="shared" si="13"/>
        <v>0.48605949062191506</v>
      </c>
    </row>
    <row r="51" spans="1:69" ht="14.4" hidden="1" x14ac:dyDescent="0.3">
      <c r="A51" t="s">
        <v>16</v>
      </c>
      <c r="B51" t="s">
        <v>170</v>
      </c>
      <c r="C51" t="s">
        <v>177</v>
      </c>
      <c r="D51" t="s">
        <v>191</v>
      </c>
      <c r="E51" t="s">
        <v>20</v>
      </c>
      <c r="F51" t="s">
        <v>21</v>
      </c>
      <c r="G51" t="s">
        <v>179</v>
      </c>
      <c r="H51" t="s">
        <v>72</v>
      </c>
      <c r="I51" t="s">
        <v>180</v>
      </c>
      <c r="J51" s="4" t="s">
        <v>24</v>
      </c>
      <c r="K51" t="str">
        <f t="shared" si="2"/>
        <v>EUEEGDSLPP00</v>
      </c>
      <c r="L51" t="s">
        <v>73</v>
      </c>
      <c r="M51" t="s">
        <v>74</v>
      </c>
      <c r="N51" t="s">
        <v>170</v>
      </c>
      <c r="O51" t="s">
        <v>171</v>
      </c>
      <c r="P51" t="s">
        <v>186</v>
      </c>
      <c r="Q51">
        <f t="shared" si="19"/>
        <v>0.30278908554572198</v>
      </c>
      <c r="R51">
        <f t="shared" si="19"/>
        <v>0.30278908554572198</v>
      </c>
      <c r="S51" s="9">
        <v>0.30278908554572198</v>
      </c>
      <c r="T51" s="9">
        <f>S51</f>
        <v>0.30278908554572198</v>
      </c>
      <c r="U51" s="9">
        <f t="shared" ref="U51:AJ53" si="22">T51</f>
        <v>0.30278908554572198</v>
      </c>
      <c r="V51" s="9">
        <f t="shared" si="22"/>
        <v>0.30278908554572198</v>
      </c>
      <c r="W51" s="9">
        <f t="shared" si="22"/>
        <v>0.30278908554572198</v>
      </c>
      <c r="X51" s="9">
        <f t="shared" si="22"/>
        <v>0.30278908554572198</v>
      </c>
      <c r="Y51" s="9">
        <f t="shared" si="22"/>
        <v>0.30278908554572198</v>
      </c>
      <c r="Z51" s="9">
        <f t="shared" si="22"/>
        <v>0.30278908554572198</v>
      </c>
      <c r="AA51" s="9">
        <f t="shared" si="22"/>
        <v>0.30278908554572198</v>
      </c>
      <c r="AB51" s="9">
        <f t="shared" si="22"/>
        <v>0.30278908554572198</v>
      </c>
      <c r="AC51" s="10">
        <f t="shared" si="22"/>
        <v>0.30278908554572198</v>
      </c>
      <c r="AD51" s="9">
        <f t="shared" si="22"/>
        <v>0.30278908554572198</v>
      </c>
      <c r="AE51" s="9">
        <f t="shared" si="22"/>
        <v>0.30278908554572198</v>
      </c>
      <c r="AF51" s="9">
        <f t="shared" si="22"/>
        <v>0.30278908554572198</v>
      </c>
      <c r="AG51" s="9">
        <f t="shared" si="22"/>
        <v>0.30278908554572198</v>
      </c>
      <c r="AH51" s="9">
        <f t="shared" si="22"/>
        <v>0.30278908554572198</v>
      </c>
      <c r="AI51" s="9">
        <f t="shared" si="22"/>
        <v>0.30278908554572198</v>
      </c>
      <c r="AJ51" s="9">
        <f t="shared" si="22"/>
        <v>0.30278908554572198</v>
      </c>
      <c r="AK51" s="9">
        <f t="shared" ref="AK51:AW53" si="23">AJ51</f>
        <v>0.30278908554572198</v>
      </c>
      <c r="AL51" s="9">
        <f t="shared" si="23"/>
        <v>0.30278908554572198</v>
      </c>
      <c r="AM51" s="9">
        <f t="shared" si="23"/>
        <v>0.30278908554572198</v>
      </c>
      <c r="AN51" s="9">
        <f t="shared" si="23"/>
        <v>0.30278908554572198</v>
      </c>
      <c r="AO51" s="9">
        <f t="shared" si="23"/>
        <v>0.30278908554572198</v>
      </c>
      <c r="AP51" s="9">
        <f t="shared" si="23"/>
        <v>0.30278908554572198</v>
      </c>
      <c r="AQ51" s="9">
        <f t="shared" si="23"/>
        <v>0.30278908554572198</v>
      </c>
      <c r="AR51" s="9">
        <f t="shared" si="23"/>
        <v>0.30278908554572198</v>
      </c>
      <c r="AS51" s="9">
        <f t="shared" si="23"/>
        <v>0.30278908554572198</v>
      </c>
      <c r="AT51" s="9">
        <f t="shared" si="23"/>
        <v>0.30278908554572198</v>
      </c>
      <c r="AU51" s="9">
        <f t="shared" si="23"/>
        <v>0.30278908554572198</v>
      </c>
      <c r="AV51" s="9">
        <f t="shared" si="23"/>
        <v>0.30278908554572198</v>
      </c>
      <c r="AW51" s="10">
        <f t="shared" si="23"/>
        <v>0.30278908554572198</v>
      </c>
      <c r="AX51">
        <f t="shared" si="13"/>
        <v>0.30278908554572198</v>
      </c>
      <c r="AY51">
        <f t="shared" si="13"/>
        <v>0.30278908554572198</v>
      </c>
      <c r="AZ51">
        <f t="shared" si="13"/>
        <v>0.30278908554572198</v>
      </c>
      <c r="BA51">
        <f t="shared" si="13"/>
        <v>0.30278908554572198</v>
      </c>
      <c r="BB51">
        <f t="shared" si="13"/>
        <v>0.30278908554572198</v>
      </c>
      <c r="BC51">
        <f t="shared" si="13"/>
        <v>0.30278908554572198</v>
      </c>
      <c r="BD51">
        <f t="shared" si="13"/>
        <v>0.30278908554572198</v>
      </c>
      <c r="BE51">
        <f t="shared" si="13"/>
        <v>0.30278908554572198</v>
      </c>
      <c r="BF51">
        <f t="shared" si="13"/>
        <v>0.30278908554572198</v>
      </c>
      <c r="BG51">
        <f t="shared" si="13"/>
        <v>0.30278908554572198</v>
      </c>
      <c r="BH51">
        <f t="shared" si="13"/>
        <v>0.30278908554572198</v>
      </c>
      <c r="BI51">
        <f t="shared" si="13"/>
        <v>0.30278908554572198</v>
      </c>
      <c r="BJ51">
        <f t="shared" si="13"/>
        <v>0.30278908554572198</v>
      </c>
      <c r="BK51">
        <f t="shared" si="13"/>
        <v>0.30278908554572198</v>
      </c>
      <c r="BL51">
        <f t="shared" si="13"/>
        <v>0.30278908554572198</v>
      </c>
      <c r="BM51">
        <f t="shared" si="13"/>
        <v>0.30278908554572198</v>
      </c>
      <c r="BN51">
        <f t="shared" si="13"/>
        <v>0.30278908554572198</v>
      </c>
      <c r="BO51">
        <f t="shared" si="13"/>
        <v>0.30278908554572198</v>
      </c>
      <c r="BP51">
        <f t="shared" si="13"/>
        <v>0.30278908554572198</v>
      </c>
      <c r="BQ51">
        <f t="shared" si="13"/>
        <v>0.30278908554572198</v>
      </c>
    </row>
    <row r="52" spans="1:69" ht="14.4" hidden="1" x14ac:dyDescent="0.3">
      <c r="A52" t="s">
        <v>16</v>
      </c>
      <c r="B52" t="s">
        <v>170</v>
      </c>
      <c r="C52" t="s">
        <v>177</v>
      </c>
      <c r="D52" t="s">
        <v>192</v>
      </c>
      <c r="E52" t="s">
        <v>20</v>
      </c>
      <c r="F52" t="s">
        <v>21</v>
      </c>
      <c r="G52" t="s">
        <v>179</v>
      </c>
      <c r="H52" t="s">
        <v>94</v>
      </c>
      <c r="I52" t="s">
        <v>180</v>
      </c>
      <c r="J52" s="4" t="s">
        <v>24</v>
      </c>
      <c r="K52" t="str">
        <f t="shared" si="2"/>
        <v>EUEEGHFOPP00</v>
      </c>
      <c r="L52" t="s">
        <v>94</v>
      </c>
      <c r="M52" t="s">
        <v>95</v>
      </c>
      <c r="N52" t="s">
        <v>170</v>
      </c>
      <c r="O52" t="s">
        <v>171</v>
      </c>
      <c r="P52" t="s">
        <v>186</v>
      </c>
      <c r="Q52">
        <f t="shared" si="19"/>
        <v>0.28277084000000002</v>
      </c>
      <c r="R52">
        <f t="shared" si="19"/>
        <v>0.28277084000000002</v>
      </c>
      <c r="S52">
        <v>0.28277084000000002</v>
      </c>
      <c r="T52" s="9">
        <f>S52</f>
        <v>0.28277084000000002</v>
      </c>
      <c r="U52" s="9">
        <f t="shared" si="22"/>
        <v>0.28277084000000002</v>
      </c>
      <c r="V52" s="9">
        <f t="shared" si="22"/>
        <v>0.28277084000000002</v>
      </c>
      <c r="W52" s="9">
        <f t="shared" si="22"/>
        <v>0.28277084000000002</v>
      </c>
      <c r="X52" s="9">
        <f t="shared" si="22"/>
        <v>0.28277084000000002</v>
      </c>
      <c r="Y52" s="9">
        <f t="shared" si="22"/>
        <v>0.28277084000000002</v>
      </c>
      <c r="Z52" s="9">
        <f t="shared" si="22"/>
        <v>0.28277084000000002</v>
      </c>
      <c r="AA52" s="9">
        <f t="shared" si="22"/>
        <v>0.28277084000000002</v>
      </c>
      <c r="AB52" s="9">
        <f t="shared" si="22"/>
        <v>0.28277084000000002</v>
      </c>
      <c r="AC52" s="10">
        <f t="shared" si="22"/>
        <v>0.28277084000000002</v>
      </c>
      <c r="AD52" s="9">
        <f t="shared" si="22"/>
        <v>0.28277084000000002</v>
      </c>
      <c r="AE52" s="9">
        <f t="shared" si="22"/>
        <v>0.28277084000000002</v>
      </c>
      <c r="AF52" s="9">
        <f t="shared" si="22"/>
        <v>0.28277084000000002</v>
      </c>
      <c r="AG52" s="9">
        <f t="shared" si="22"/>
        <v>0.28277084000000002</v>
      </c>
      <c r="AH52" s="9">
        <f t="shared" si="22"/>
        <v>0.28277084000000002</v>
      </c>
      <c r="AI52" s="9">
        <f t="shared" si="22"/>
        <v>0.28277084000000002</v>
      </c>
      <c r="AJ52" s="9">
        <f t="shared" si="22"/>
        <v>0.28277084000000002</v>
      </c>
      <c r="AK52" s="9">
        <f t="shared" si="23"/>
        <v>0.28277084000000002</v>
      </c>
      <c r="AL52" s="9">
        <f t="shared" si="23"/>
        <v>0.28277084000000002</v>
      </c>
      <c r="AM52" s="9">
        <f t="shared" si="23"/>
        <v>0.28277084000000002</v>
      </c>
      <c r="AN52" s="9">
        <f t="shared" si="23"/>
        <v>0.28277084000000002</v>
      </c>
      <c r="AO52" s="9">
        <f t="shared" si="23"/>
        <v>0.28277084000000002</v>
      </c>
      <c r="AP52" s="9">
        <f t="shared" si="23"/>
        <v>0.28277084000000002</v>
      </c>
      <c r="AQ52" s="9">
        <f t="shared" si="23"/>
        <v>0.28277084000000002</v>
      </c>
      <c r="AR52" s="9">
        <f t="shared" si="23"/>
        <v>0.28277084000000002</v>
      </c>
      <c r="AS52" s="9">
        <f t="shared" si="23"/>
        <v>0.28277084000000002</v>
      </c>
      <c r="AT52" s="9">
        <f t="shared" si="23"/>
        <v>0.28277084000000002</v>
      </c>
      <c r="AU52" s="9">
        <f t="shared" si="23"/>
        <v>0.28277084000000002</v>
      </c>
      <c r="AV52" s="9">
        <f t="shared" si="23"/>
        <v>0.28277084000000002</v>
      </c>
      <c r="AW52" s="10">
        <f t="shared" si="23"/>
        <v>0.28277084000000002</v>
      </c>
      <c r="AX52">
        <f t="shared" si="13"/>
        <v>0.28277084000000002</v>
      </c>
      <c r="AY52">
        <f t="shared" si="13"/>
        <v>0.28277084000000002</v>
      </c>
      <c r="AZ52">
        <f t="shared" si="13"/>
        <v>0.28277084000000002</v>
      </c>
      <c r="BA52">
        <f t="shared" si="13"/>
        <v>0.28277084000000002</v>
      </c>
      <c r="BB52">
        <f t="shared" si="13"/>
        <v>0.28277084000000002</v>
      </c>
      <c r="BC52">
        <f t="shared" si="13"/>
        <v>0.28277084000000002</v>
      </c>
      <c r="BD52">
        <f t="shared" si="13"/>
        <v>0.28277084000000002</v>
      </c>
      <c r="BE52">
        <f t="shared" si="13"/>
        <v>0.28277084000000002</v>
      </c>
      <c r="BF52">
        <f t="shared" si="13"/>
        <v>0.28277084000000002</v>
      </c>
      <c r="BG52">
        <f t="shared" si="13"/>
        <v>0.28277084000000002</v>
      </c>
      <c r="BH52">
        <f t="shared" si="13"/>
        <v>0.28277084000000002</v>
      </c>
      <c r="BI52">
        <f t="shared" si="13"/>
        <v>0.28277084000000002</v>
      </c>
      <c r="BJ52">
        <f t="shared" si="13"/>
        <v>0.28277084000000002</v>
      </c>
      <c r="BK52">
        <f t="shared" si="13"/>
        <v>0.28277084000000002</v>
      </c>
      <c r="BL52">
        <f t="shared" si="13"/>
        <v>0.28277084000000002</v>
      </c>
      <c r="BM52">
        <f t="shared" si="13"/>
        <v>0.28277084000000002</v>
      </c>
      <c r="BN52">
        <f t="shared" si="13"/>
        <v>0.28277084000000002</v>
      </c>
      <c r="BO52">
        <f t="shared" si="13"/>
        <v>0.28277084000000002</v>
      </c>
      <c r="BP52">
        <f t="shared" si="13"/>
        <v>0.28277084000000002</v>
      </c>
      <c r="BQ52">
        <f t="shared" si="13"/>
        <v>0.28277084000000002</v>
      </c>
    </row>
    <row r="53" spans="1:69" ht="14.4" hidden="1" x14ac:dyDescent="0.3">
      <c r="A53" t="s">
        <v>16</v>
      </c>
      <c r="B53" t="s">
        <v>170</v>
      </c>
      <c r="C53" t="s">
        <v>177</v>
      </c>
      <c r="D53" t="s">
        <v>193</v>
      </c>
      <c r="E53" t="s">
        <v>20</v>
      </c>
      <c r="F53" t="s">
        <v>21</v>
      </c>
      <c r="G53" t="s">
        <v>182</v>
      </c>
      <c r="H53" t="s">
        <v>56</v>
      </c>
      <c r="I53" t="s">
        <v>183</v>
      </c>
      <c r="J53" s="4" t="s">
        <v>24</v>
      </c>
      <c r="K53" t="str">
        <f t="shared" si="2"/>
        <v>EUEHGOILCH00</v>
      </c>
      <c r="L53" t="s">
        <v>73</v>
      </c>
      <c r="M53" t="s">
        <v>74</v>
      </c>
      <c r="N53" t="s">
        <v>184</v>
      </c>
      <c r="O53" t="s">
        <v>185</v>
      </c>
      <c r="P53" t="s">
        <v>186</v>
      </c>
      <c r="Q53">
        <f t="shared" si="19"/>
        <v>0.23150868089141979</v>
      </c>
      <c r="R53">
        <f t="shared" si="19"/>
        <v>0.23150868089141979</v>
      </c>
      <c r="S53" s="9">
        <f>'[1]EL-CHP Efficiencies'!D33</f>
        <v>0.23150868089141979</v>
      </c>
      <c r="T53" s="9">
        <f>S53</f>
        <v>0.23150868089141979</v>
      </c>
      <c r="U53" s="9">
        <f t="shared" si="22"/>
        <v>0.23150868089141979</v>
      </c>
      <c r="V53" s="9">
        <f t="shared" si="22"/>
        <v>0.23150868089141979</v>
      </c>
      <c r="W53" s="9">
        <f t="shared" si="22"/>
        <v>0.23150868089141979</v>
      </c>
      <c r="X53" s="9">
        <f t="shared" si="22"/>
        <v>0.23150868089141979</v>
      </c>
      <c r="Y53" s="9">
        <f t="shared" si="22"/>
        <v>0.23150868089141979</v>
      </c>
      <c r="Z53" s="9">
        <f t="shared" si="22"/>
        <v>0.23150868089141979</v>
      </c>
      <c r="AA53" s="9">
        <f t="shared" si="22"/>
        <v>0.23150868089141979</v>
      </c>
      <c r="AB53" s="9">
        <f t="shared" si="22"/>
        <v>0.23150868089141979</v>
      </c>
      <c r="AC53" s="10">
        <f t="shared" si="22"/>
        <v>0.23150868089141979</v>
      </c>
      <c r="AD53" s="9">
        <f t="shared" si="22"/>
        <v>0.23150868089141979</v>
      </c>
      <c r="AE53" s="9">
        <f t="shared" si="22"/>
        <v>0.23150868089141979</v>
      </c>
      <c r="AF53" s="9">
        <f t="shared" si="22"/>
        <v>0.23150868089141979</v>
      </c>
      <c r="AG53" s="9">
        <f t="shared" si="22"/>
        <v>0.23150868089141979</v>
      </c>
      <c r="AH53" s="9">
        <f t="shared" si="22"/>
        <v>0.23150868089141979</v>
      </c>
      <c r="AI53" s="9">
        <f t="shared" si="22"/>
        <v>0.23150868089141979</v>
      </c>
      <c r="AJ53" s="9">
        <f t="shared" si="22"/>
        <v>0.23150868089141979</v>
      </c>
      <c r="AK53" s="9">
        <f t="shared" si="23"/>
        <v>0.23150868089141979</v>
      </c>
      <c r="AL53" s="9">
        <f t="shared" si="23"/>
        <v>0.23150868089141979</v>
      </c>
      <c r="AM53" s="9">
        <f t="shared" si="23"/>
        <v>0.23150868089141979</v>
      </c>
      <c r="AN53" s="9">
        <f t="shared" si="23"/>
        <v>0.23150868089141979</v>
      </c>
      <c r="AO53" s="9">
        <f t="shared" si="23"/>
        <v>0.23150868089141979</v>
      </c>
      <c r="AP53" s="9">
        <f t="shared" si="23"/>
        <v>0.23150868089141979</v>
      </c>
      <c r="AQ53" s="9">
        <f t="shared" si="23"/>
        <v>0.23150868089141979</v>
      </c>
      <c r="AR53" s="9">
        <f t="shared" si="23"/>
        <v>0.23150868089141979</v>
      </c>
      <c r="AS53" s="9">
        <f t="shared" si="23"/>
        <v>0.23150868089141979</v>
      </c>
      <c r="AT53" s="9">
        <f t="shared" si="23"/>
        <v>0.23150868089141979</v>
      </c>
      <c r="AU53" s="9">
        <f t="shared" si="23"/>
        <v>0.23150868089141979</v>
      </c>
      <c r="AV53" s="9">
        <f t="shared" si="23"/>
        <v>0.23150868089141979</v>
      </c>
      <c r="AW53" s="10">
        <f t="shared" si="23"/>
        <v>0.23150868089141979</v>
      </c>
      <c r="AX53">
        <f t="shared" si="13"/>
        <v>0.23150868089141979</v>
      </c>
      <c r="AY53">
        <f t="shared" si="13"/>
        <v>0.23150868089141979</v>
      </c>
      <c r="AZ53">
        <f t="shared" si="13"/>
        <v>0.23150868089141979</v>
      </c>
      <c r="BA53">
        <f t="shared" si="13"/>
        <v>0.23150868089141979</v>
      </c>
      <c r="BB53">
        <f t="shared" si="13"/>
        <v>0.23150868089141979</v>
      </c>
      <c r="BC53">
        <f t="shared" si="13"/>
        <v>0.23150868089141979</v>
      </c>
      <c r="BD53">
        <f t="shared" si="13"/>
        <v>0.23150868089141979</v>
      </c>
      <c r="BE53">
        <f t="shared" si="13"/>
        <v>0.23150868089141979</v>
      </c>
      <c r="BF53">
        <f t="shared" si="13"/>
        <v>0.23150868089141979</v>
      </c>
      <c r="BG53">
        <f t="shared" si="13"/>
        <v>0.23150868089141979</v>
      </c>
      <c r="BH53">
        <f t="shared" si="13"/>
        <v>0.23150868089141979</v>
      </c>
      <c r="BI53">
        <f t="shared" si="13"/>
        <v>0.23150868089141979</v>
      </c>
      <c r="BJ53">
        <f t="shared" si="13"/>
        <v>0.23150868089141979</v>
      </c>
      <c r="BK53">
        <f t="shared" si="13"/>
        <v>0.23150868089141979</v>
      </c>
      <c r="BL53">
        <f t="shared" si="13"/>
        <v>0.23150868089141979</v>
      </c>
      <c r="BM53">
        <f t="shared" si="13"/>
        <v>0.23150868089141979</v>
      </c>
      <c r="BN53">
        <f t="shared" si="13"/>
        <v>0.23150868089141979</v>
      </c>
      <c r="BO53">
        <f t="shared" si="13"/>
        <v>0.23150868089141979</v>
      </c>
      <c r="BP53">
        <f t="shared" si="13"/>
        <v>0.23150868089141979</v>
      </c>
      <c r="BQ53">
        <f t="shared" si="13"/>
        <v>0.23150868089141979</v>
      </c>
    </row>
    <row r="54" spans="1:69" ht="14.4" hidden="1" x14ac:dyDescent="0.3">
      <c r="A54" t="s">
        <v>16</v>
      </c>
      <c r="B54" t="s">
        <v>170</v>
      </c>
      <c r="C54" t="s">
        <v>177</v>
      </c>
      <c r="D54" t="s">
        <v>194</v>
      </c>
      <c r="E54" t="s">
        <v>20</v>
      </c>
      <c r="F54" t="s">
        <v>21</v>
      </c>
      <c r="G54" t="s">
        <v>179</v>
      </c>
      <c r="H54" t="s">
        <v>97</v>
      </c>
      <c r="I54" t="s">
        <v>180</v>
      </c>
      <c r="J54" s="4" t="s">
        <v>24</v>
      </c>
      <c r="K54" t="str">
        <f t="shared" si="2"/>
        <v>EUEEGURAPP00</v>
      </c>
      <c r="L54" t="s">
        <v>98</v>
      </c>
      <c r="M54" t="s">
        <v>99</v>
      </c>
      <c r="N54" t="s">
        <v>170</v>
      </c>
      <c r="O54" t="s">
        <v>185</v>
      </c>
      <c r="P54" t="s">
        <v>172</v>
      </c>
      <c r="Q54">
        <f t="shared" si="19"/>
        <v>0.38</v>
      </c>
      <c r="R54">
        <f t="shared" si="19"/>
        <v>0.38</v>
      </c>
      <c r="S54">
        <v>0.38</v>
      </c>
      <c r="T54">
        <f>S54+(($AC54-$S54)/10)</f>
        <v>0.38</v>
      </c>
      <c r="U54">
        <f t="shared" ref="U54:AB54" si="24">T54+(($AC54-$S54)/10)</f>
        <v>0.38</v>
      </c>
      <c r="V54">
        <f t="shared" si="24"/>
        <v>0.38</v>
      </c>
      <c r="W54">
        <f t="shared" si="24"/>
        <v>0.38</v>
      </c>
      <c r="X54">
        <f t="shared" si="24"/>
        <v>0.38</v>
      </c>
      <c r="Y54">
        <f t="shared" si="24"/>
        <v>0.38</v>
      </c>
      <c r="Z54">
        <f t="shared" si="24"/>
        <v>0.38</v>
      </c>
      <c r="AA54">
        <f t="shared" si="24"/>
        <v>0.38</v>
      </c>
      <c r="AB54">
        <f t="shared" si="24"/>
        <v>0.38</v>
      </c>
      <c r="AC54" s="5">
        <v>0.38</v>
      </c>
      <c r="AD54">
        <f>AC54+(($AM54-$AC54)/10)</f>
        <v>0.38</v>
      </c>
      <c r="AE54">
        <f t="shared" ref="AE54:AL54" si="25">AD54+(($AM54-$AC54)/10)</f>
        <v>0.38</v>
      </c>
      <c r="AF54">
        <f t="shared" si="25"/>
        <v>0.38</v>
      </c>
      <c r="AG54">
        <f t="shared" si="25"/>
        <v>0.38</v>
      </c>
      <c r="AH54">
        <f t="shared" si="25"/>
        <v>0.38</v>
      </c>
      <c r="AI54">
        <f t="shared" si="25"/>
        <v>0.38</v>
      </c>
      <c r="AJ54">
        <f t="shared" si="25"/>
        <v>0.38</v>
      </c>
      <c r="AK54">
        <f t="shared" si="25"/>
        <v>0.38</v>
      </c>
      <c r="AL54">
        <f t="shared" si="25"/>
        <v>0.38</v>
      </c>
      <c r="AM54">
        <v>0.38</v>
      </c>
      <c r="AN54">
        <f>AM54+(($AW54-$AM54)/10)</f>
        <v>0.38</v>
      </c>
      <c r="AO54">
        <f t="shared" ref="AO54:AV54" si="26">AN54+(($AW54-$AM54)/10)</f>
        <v>0.38</v>
      </c>
      <c r="AP54">
        <f t="shared" si="26"/>
        <v>0.38</v>
      </c>
      <c r="AQ54">
        <f t="shared" si="26"/>
        <v>0.38</v>
      </c>
      <c r="AR54">
        <f t="shared" si="26"/>
        <v>0.38</v>
      </c>
      <c r="AS54">
        <f t="shared" si="26"/>
        <v>0.38</v>
      </c>
      <c r="AT54">
        <f t="shared" si="26"/>
        <v>0.38</v>
      </c>
      <c r="AU54">
        <f t="shared" si="26"/>
        <v>0.38</v>
      </c>
      <c r="AV54">
        <f t="shared" si="26"/>
        <v>0.38</v>
      </c>
      <c r="AW54" s="5">
        <v>0.38</v>
      </c>
      <c r="AX54">
        <f t="shared" si="13"/>
        <v>0.38</v>
      </c>
      <c r="AY54">
        <f t="shared" si="13"/>
        <v>0.38</v>
      </c>
      <c r="AZ54">
        <f t="shared" si="13"/>
        <v>0.38</v>
      </c>
      <c r="BA54">
        <f t="shared" si="13"/>
        <v>0.38</v>
      </c>
      <c r="BB54">
        <f t="shared" si="13"/>
        <v>0.38</v>
      </c>
      <c r="BC54">
        <f t="shared" si="13"/>
        <v>0.38</v>
      </c>
      <c r="BD54">
        <f t="shared" si="13"/>
        <v>0.38</v>
      </c>
      <c r="BE54">
        <f t="shared" si="13"/>
        <v>0.38</v>
      </c>
      <c r="BF54">
        <f t="shared" si="13"/>
        <v>0.38</v>
      </c>
      <c r="BG54">
        <f t="shared" si="13"/>
        <v>0.38</v>
      </c>
      <c r="BH54">
        <f t="shared" si="13"/>
        <v>0.38</v>
      </c>
      <c r="BI54">
        <f t="shared" si="13"/>
        <v>0.38</v>
      </c>
      <c r="BJ54">
        <f t="shared" si="13"/>
        <v>0.38</v>
      </c>
      <c r="BK54">
        <f t="shared" si="13"/>
        <v>0.38</v>
      </c>
      <c r="BL54">
        <f t="shared" si="13"/>
        <v>0.38</v>
      </c>
      <c r="BM54">
        <f t="shared" ref="BM54:BQ65" si="27">BL54</f>
        <v>0.38</v>
      </c>
      <c r="BN54">
        <f t="shared" si="27"/>
        <v>0.38</v>
      </c>
      <c r="BO54">
        <f t="shared" si="27"/>
        <v>0.38</v>
      </c>
      <c r="BP54">
        <f t="shared" si="27"/>
        <v>0.38</v>
      </c>
      <c r="BQ54">
        <f t="shared" si="27"/>
        <v>0.38</v>
      </c>
    </row>
    <row r="55" spans="1:69" ht="14.4" hidden="1" x14ac:dyDescent="0.3">
      <c r="A55" t="s">
        <v>16</v>
      </c>
      <c r="B55" t="s">
        <v>170</v>
      </c>
      <c r="C55" t="s">
        <v>177</v>
      </c>
      <c r="D55" s="7" t="s">
        <v>195</v>
      </c>
      <c r="E55" t="s">
        <v>20</v>
      </c>
      <c r="F55" t="s">
        <v>21</v>
      </c>
      <c r="G55" t="s">
        <v>179</v>
      </c>
      <c r="H55" t="s">
        <v>103</v>
      </c>
      <c r="I55" t="s">
        <v>180</v>
      </c>
      <c r="J55" s="4" t="s">
        <v>24</v>
      </c>
      <c r="K55" t="str">
        <f t="shared" si="2"/>
        <v>EUEEGWATPP00</v>
      </c>
      <c r="L55" t="s">
        <v>196</v>
      </c>
      <c r="M55" t="s">
        <v>105</v>
      </c>
      <c r="N55" t="s">
        <v>170</v>
      </c>
      <c r="O55" t="s">
        <v>171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 s="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 s="5">
        <v>1</v>
      </c>
      <c r="AX55">
        <f t="shared" ref="AX55:BM76" si="28">AW55</f>
        <v>1</v>
      </c>
      <c r="AY55">
        <f t="shared" si="28"/>
        <v>1</v>
      </c>
      <c r="AZ55">
        <f t="shared" si="28"/>
        <v>1</v>
      </c>
      <c r="BA55">
        <f t="shared" si="28"/>
        <v>1</v>
      </c>
      <c r="BB55">
        <f t="shared" si="28"/>
        <v>1</v>
      </c>
      <c r="BC55">
        <f t="shared" si="28"/>
        <v>1</v>
      </c>
      <c r="BD55">
        <f t="shared" si="28"/>
        <v>1</v>
      </c>
      <c r="BE55">
        <f t="shared" si="28"/>
        <v>1</v>
      </c>
      <c r="BF55">
        <f t="shared" si="28"/>
        <v>1</v>
      </c>
      <c r="BG55">
        <f t="shared" si="28"/>
        <v>1</v>
      </c>
      <c r="BH55">
        <f t="shared" si="28"/>
        <v>1</v>
      </c>
      <c r="BI55">
        <f t="shared" si="28"/>
        <v>1</v>
      </c>
      <c r="BJ55">
        <f t="shared" si="28"/>
        <v>1</v>
      </c>
      <c r="BK55">
        <f t="shared" si="28"/>
        <v>1</v>
      </c>
      <c r="BL55">
        <f t="shared" si="28"/>
        <v>1</v>
      </c>
      <c r="BM55">
        <f t="shared" si="28"/>
        <v>1</v>
      </c>
      <c r="BN55">
        <f t="shared" si="27"/>
        <v>1</v>
      </c>
      <c r="BO55">
        <f t="shared" si="27"/>
        <v>1</v>
      </c>
      <c r="BP55">
        <f t="shared" si="27"/>
        <v>1</v>
      </c>
      <c r="BQ55">
        <f t="shared" si="27"/>
        <v>1</v>
      </c>
    </row>
    <row r="56" spans="1:69" ht="14.4" hidden="1" x14ac:dyDescent="0.3">
      <c r="A56" t="s">
        <v>16</v>
      </c>
      <c r="B56" t="s">
        <v>170</v>
      </c>
      <c r="C56" t="s">
        <v>177</v>
      </c>
      <c r="D56" s="8" t="s">
        <v>197</v>
      </c>
      <c r="E56" t="s">
        <v>20</v>
      </c>
      <c r="F56" t="s">
        <v>21</v>
      </c>
      <c r="G56" t="s">
        <v>179</v>
      </c>
      <c r="H56" t="s">
        <v>123</v>
      </c>
      <c r="I56" t="s">
        <v>180</v>
      </c>
      <c r="J56" s="4" t="s">
        <v>24</v>
      </c>
      <c r="K56" t="str">
        <f t="shared" si="2"/>
        <v>EUEEGBIOPP00</v>
      </c>
      <c r="L56" t="s">
        <v>198</v>
      </c>
      <c r="M56" t="s">
        <v>125</v>
      </c>
      <c r="N56" t="s">
        <v>170</v>
      </c>
      <c r="O56" t="s">
        <v>171</v>
      </c>
      <c r="P56" t="s">
        <v>172</v>
      </c>
      <c r="Q56">
        <f t="shared" ref="Q56:R58" si="29">R56</f>
        <v>0.34671060171919776</v>
      </c>
      <c r="R56">
        <f t="shared" si="29"/>
        <v>0.34671060171919776</v>
      </c>
      <c r="S56">
        <v>0.34671060171919776</v>
      </c>
      <c r="T56">
        <f>S56+(($AC56-$S56)/10)</f>
        <v>0.35103954154727801</v>
      </c>
      <c r="U56">
        <f t="shared" ref="U56:AB56" si="30">T56+(($AC56-$S56)/10)</f>
        <v>0.35536848137535826</v>
      </c>
      <c r="V56">
        <f t="shared" si="30"/>
        <v>0.35969742120343851</v>
      </c>
      <c r="W56">
        <f t="shared" si="30"/>
        <v>0.36402636103151875</v>
      </c>
      <c r="X56">
        <f t="shared" si="30"/>
        <v>0.368355300859599</v>
      </c>
      <c r="Y56">
        <f t="shared" si="30"/>
        <v>0.37268424068767925</v>
      </c>
      <c r="Z56">
        <f t="shared" si="30"/>
        <v>0.37701318051575949</v>
      </c>
      <c r="AA56">
        <f t="shared" si="30"/>
        <v>0.38134212034383974</v>
      </c>
      <c r="AB56">
        <f t="shared" si="30"/>
        <v>0.38567106017191999</v>
      </c>
      <c r="AC56" s="5">
        <v>0.39</v>
      </c>
      <c r="AD56">
        <f>AC56+(($AM56-$AC56)/10)</f>
        <v>0.39050000000000001</v>
      </c>
      <c r="AE56">
        <f t="shared" ref="AE56:AL56" si="31">AD56+(($AM56-$AC56)/10)</f>
        <v>0.39100000000000001</v>
      </c>
      <c r="AF56">
        <f t="shared" si="31"/>
        <v>0.39150000000000001</v>
      </c>
      <c r="AG56">
        <f t="shared" si="31"/>
        <v>0.39200000000000002</v>
      </c>
      <c r="AH56">
        <f t="shared" si="31"/>
        <v>0.39250000000000002</v>
      </c>
      <c r="AI56">
        <f t="shared" si="31"/>
        <v>0.39300000000000002</v>
      </c>
      <c r="AJ56">
        <f t="shared" si="31"/>
        <v>0.39350000000000002</v>
      </c>
      <c r="AK56">
        <f t="shared" si="31"/>
        <v>0.39400000000000002</v>
      </c>
      <c r="AL56">
        <f t="shared" si="31"/>
        <v>0.39450000000000002</v>
      </c>
      <c r="AM56">
        <v>0.39500000000000002</v>
      </c>
      <c r="AN56">
        <f>AM56+(($AW56-$AM56)/10)</f>
        <v>0.39550000000000002</v>
      </c>
      <c r="AO56">
        <f t="shared" ref="AO56:AV56" si="32">AN56+(($AW56-$AM56)/10)</f>
        <v>0.39600000000000002</v>
      </c>
      <c r="AP56">
        <f t="shared" si="32"/>
        <v>0.39650000000000002</v>
      </c>
      <c r="AQ56">
        <f t="shared" si="32"/>
        <v>0.39700000000000002</v>
      </c>
      <c r="AR56">
        <f t="shared" si="32"/>
        <v>0.39750000000000002</v>
      </c>
      <c r="AS56">
        <f t="shared" si="32"/>
        <v>0.39800000000000002</v>
      </c>
      <c r="AT56">
        <f t="shared" si="32"/>
        <v>0.39850000000000002</v>
      </c>
      <c r="AU56">
        <f t="shared" si="32"/>
        <v>0.39900000000000002</v>
      </c>
      <c r="AV56">
        <f t="shared" si="32"/>
        <v>0.39950000000000002</v>
      </c>
      <c r="AW56" s="5">
        <v>0.4</v>
      </c>
      <c r="AX56">
        <f t="shared" si="28"/>
        <v>0.4</v>
      </c>
      <c r="AY56">
        <f t="shared" si="28"/>
        <v>0.4</v>
      </c>
      <c r="AZ56">
        <f t="shared" si="28"/>
        <v>0.4</v>
      </c>
      <c r="BA56">
        <f t="shared" si="28"/>
        <v>0.4</v>
      </c>
      <c r="BB56">
        <f t="shared" si="28"/>
        <v>0.4</v>
      </c>
      <c r="BC56">
        <f t="shared" si="28"/>
        <v>0.4</v>
      </c>
      <c r="BD56">
        <f t="shared" si="28"/>
        <v>0.4</v>
      </c>
      <c r="BE56">
        <f t="shared" si="28"/>
        <v>0.4</v>
      </c>
      <c r="BF56">
        <f t="shared" si="28"/>
        <v>0.4</v>
      </c>
      <c r="BG56">
        <f t="shared" si="28"/>
        <v>0.4</v>
      </c>
      <c r="BH56">
        <f t="shared" si="28"/>
        <v>0.4</v>
      </c>
      <c r="BI56">
        <f t="shared" si="28"/>
        <v>0.4</v>
      </c>
      <c r="BJ56">
        <f t="shared" si="28"/>
        <v>0.4</v>
      </c>
      <c r="BK56">
        <f t="shared" si="28"/>
        <v>0.4</v>
      </c>
      <c r="BL56">
        <f t="shared" si="28"/>
        <v>0.4</v>
      </c>
      <c r="BM56">
        <f t="shared" si="28"/>
        <v>0.4</v>
      </c>
      <c r="BN56">
        <f t="shared" si="27"/>
        <v>0.4</v>
      </c>
      <c r="BO56">
        <f t="shared" si="27"/>
        <v>0.4</v>
      </c>
      <c r="BP56">
        <f t="shared" si="27"/>
        <v>0.4</v>
      </c>
      <c r="BQ56">
        <f t="shared" si="27"/>
        <v>0.4</v>
      </c>
    </row>
    <row r="57" spans="1:69" ht="14.4" hidden="1" x14ac:dyDescent="0.3">
      <c r="A57" t="s">
        <v>16</v>
      </c>
      <c r="B57" t="s">
        <v>170</v>
      </c>
      <c r="C57" t="s">
        <v>177</v>
      </c>
      <c r="D57" t="s">
        <v>199</v>
      </c>
      <c r="E57" t="s">
        <v>20</v>
      </c>
      <c r="F57" t="s">
        <v>21</v>
      </c>
      <c r="G57" t="s">
        <v>182</v>
      </c>
      <c r="H57" t="s">
        <v>123</v>
      </c>
      <c r="I57" t="s">
        <v>183</v>
      </c>
      <c r="J57" s="4" t="s">
        <v>24</v>
      </c>
      <c r="K57" t="str">
        <f t="shared" si="2"/>
        <v>EUEHGBIOCH00</v>
      </c>
      <c r="L57" t="s">
        <v>198</v>
      </c>
      <c r="M57" t="s">
        <v>125</v>
      </c>
      <c r="N57" t="s">
        <v>184</v>
      </c>
      <c r="O57" t="s">
        <v>185</v>
      </c>
      <c r="P57" t="s">
        <v>186</v>
      </c>
      <c r="Q57">
        <f t="shared" si="29"/>
        <v>0.26338143803470265</v>
      </c>
      <c r="R57">
        <f t="shared" si="29"/>
        <v>0.26338143803470265</v>
      </c>
      <c r="S57" s="9">
        <f>'[1]EL-CHP Efficiencies'!H33</f>
        <v>0.26338143803470265</v>
      </c>
      <c r="T57" s="9">
        <f>S57</f>
        <v>0.26338143803470265</v>
      </c>
      <c r="U57" s="9">
        <f t="shared" ref="U57:AW57" si="33">T57</f>
        <v>0.26338143803470265</v>
      </c>
      <c r="V57" s="9">
        <f t="shared" si="33"/>
        <v>0.26338143803470265</v>
      </c>
      <c r="W57" s="9">
        <f t="shared" si="33"/>
        <v>0.26338143803470265</v>
      </c>
      <c r="X57" s="9">
        <f t="shared" si="33"/>
        <v>0.26338143803470265</v>
      </c>
      <c r="Y57" s="9">
        <f t="shared" si="33"/>
        <v>0.26338143803470265</v>
      </c>
      <c r="Z57" s="9">
        <f t="shared" si="33"/>
        <v>0.26338143803470265</v>
      </c>
      <c r="AA57" s="9">
        <f t="shared" si="33"/>
        <v>0.26338143803470265</v>
      </c>
      <c r="AB57" s="9">
        <f t="shared" si="33"/>
        <v>0.26338143803470265</v>
      </c>
      <c r="AC57" s="10">
        <f t="shared" si="33"/>
        <v>0.26338143803470265</v>
      </c>
      <c r="AD57" s="9">
        <f t="shared" si="33"/>
        <v>0.26338143803470265</v>
      </c>
      <c r="AE57" s="9">
        <f t="shared" si="33"/>
        <v>0.26338143803470265</v>
      </c>
      <c r="AF57" s="9">
        <f t="shared" si="33"/>
        <v>0.26338143803470265</v>
      </c>
      <c r="AG57" s="9">
        <f t="shared" si="33"/>
        <v>0.26338143803470265</v>
      </c>
      <c r="AH57" s="9">
        <f t="shared" si="33"/>
        <v>0.26338143803470265</v>
      </c>
      <c r="AI57" s="9">
        <f t="shared" si="33"/>
        <v>0.26338143803470265</v>
      </c>
      <c r="AJ57" s="9">
        <f t="shared" si="33"/>
        <v>0.26338143803470265</v>
      </c>
      <c r="AK57" s="9">
        <f t="shared" si="33"/>
        <v>0.26338143803470265</v>
      </c>
      <c r="AL57" s="9">
        <f t="shared" si="33"/>
        <v>0.26338143803470265</v>
      </c>
      <c r="AM57" s="9">
        <f t="shared" si="33"/>
        <v>0.26338143803470265</v>
      </c>
      <c r="AN57" s="9">
        <f t="shared" si="33"/>
        <v>0.26338143803470265</v>
      </c>
      <c r="AO57" s="9">
        <f t="shared" si="33"/>
        <v>0.26338143803470265</v>
      </c>
      <c r="AP57" s="9">
        <f t="shared" si="33"/>
        <v>0.26338143803470265</v>
      </c>
      <c r="AQ57" s="9">
        <f t="shared" si="33"/>
        <v>0.26338143803470265</v>
      </c>
      <c r="AR57" s="9">
        <f t="shared" si="33"/>
        <v>0.26338143803470265</v>
      </c>
      <c r="AS57" s="9">
        <f t="shared" si="33"/>
        <v>0.26338143803470265</v>
      </c>
      <c r="AT57" s="9">
        <f t="shared" si="33"/>
        <v>0.26338143803470265</v>
      </c>
      <c r="AU57" s="9">
        <f t="shared" si="33"/>
        <v>0.26338143803470265</v>
      </c>
      <c r="AV57" s="9">
        <f t="shared" si="33"/>
        <v>0.26338143803470265</v>
      </c>
      <c r="AW57" s="10">
        <f t="shared" si="33"/>
        <v>0.26338143803470265</v>
      </c>
      <c r="AX57">
        <f t="shared" si="28"/>
        <v>0.26338143803470265</v>
      </c>
      <c r="AY57">
        <f t="shared" si="28"/>
        <v>0.26338143803470265</v>
      </c>
      <c r="AZ57">
        <f t="shared" si="28"/>
        <v>0.26338143803470265</v>
      </c>
      <c r="BA57">
        <f t="shared" si="28"/>
        <v>0.26338143803470265</v>
      </c>
      <c r="BB57">
        <f t="shared" si="28"/>
        <v>0.26338143803470265</v>
      </c>
      <c r="BC57">
        <f t="shared" si="28"/>
        <v>0.26338143803470265</v>
      </c>
      <c r="BD57">
        <f t="shared" si="28"/>
        <v>0.26338143803470265</v>
      </c>
      <c r="BE57">
        <f t="shared" si="28"/>
        <v>0.26338143803470265</v>
      </c>
      <c r="BF57">
        <f t="shared" si="28"/>
        <v>0.26338143803470265</v>
      </c>
      <c r="BG57">
        <f t="shared" si="28"/>
        <v>0.26338143803470265</v>
      </c>
      <c r="BH57">
        <f t="shared" si="28"/>
        <v>0.26338143803470265</v>
      </c>
      <c r="BI57">
        <f t="shared" si="28"/>
        <v>0.26338143803470265</v>
      </c>
      <c r="BJ57">
        <f t="shared" si="28"/>
        <v>0.26338143803470265</v>
      </c>
      <c r="BK57">
        <f t="shared" si="28"/>
        <v>0.26338143803470265</v>
      </c>
      <c r="BL57">
        <f t="shared" si="28"/>
        <v>0.26338143803470265</v>
      </c>
      <c r="BM57">
        <f t="shared" si="28"/>
        <v>0.26338143803470265</v>
      </c>
      <c r="BN57">
        <f t="shared" si="27"/>
        <v>0.26338143803470265</v>
      </c>
      <c r="BO57">
        <f t="shared" si="27"/>
        <v>0.26338143803470265</v>
      </c>
      <c r="BP57">
        <f t="shared" si="27"/>
        <v>0.26338143803470265</v>
      </c>
      <c r="BQ57">
        <f t="shared" si="27"/>
        <v>0.26338143803470265</v>
      </c>
    </row>
    <row r="58" spans="1:69" ht="14.4" hidden="1" x14ac:dyDescent="0.3">
      <c r="A58" t="s">
        <v>16</v>
      </c>
      <c r="B58" t="s">
        <v>170</v>
      </c>
      <c r="C58" t="s">
        <v>177</v>
      </c>
      <c r="D58" s="8" t="s">
        <v>200</v>
      </c>
      <c r="E58" t="s">
        <v>20</v>
      </c>
      <c r="F58" t="s">
        <v>21</v>
      </c>
      <c r="G58" t="s">
        <v>179</v>
      </c>
      <c r="H58" t="s">
        <v>123</v>
      </c>
      <c r="I58" t="s">
        <v>180</v>
      </c>
      <c r="J58" t="s">
        <v>176</v>
      </c>
      <c r="K58" t="str">
        <f t="shared" si="2"/>
        <v>EUEEGBIOPPCS</v>
      </c>
      <c r="L58" t="s">
        <v>198</v>
      </c>
      <c r="M58" t="s">
        <v>125</v>
      </c>
      <c r="N58" t="s">
        <v>170</v>
      </c>
      <c r="O58" t="s">
        <v>171</v>
      </c>
      <c r="P58" t="s">
        <v>172</v>
      </c>
      <c r="Q58">
        <f t="shared" si="29"/>
        <v>0.2667106017191978</v>
      </c>
      <c r="R58">
        <f t="shared" si="29"/>
        <v>0.2667106017191978</v>
      </c>
      <c r="S58">
        <v>0.2667106017191978</v>
      </c>
      <c r="T58">
        <f>S58+(($AC58-$S58)/10)</f>
        <v>0.27103954154727805</v>
      </c>
      <c r="U58">
        <f t="shared" ref="U58:AB58" si="34">T58+(($AC58-$S58)/10)</f>
        <v>0.2753684813753583</v>
      </c>
      <c r="V58">
        <f t="shared" si="34"/>
        <v>0.27969742120343855</v>
      </c>
      <c r="W58">
        <f t="shared" si="34"/>
        <v>0.28402636103151879</v>
      </c>
      <c r="X58">
        <f t="shared" si="34"/>
        <v>0.28835530085959904</v>
      </c>
      <c r="Y58">
        <f t="shared" si="34"/>
        <v>0.29268424068767929</v>
      </c>
      <c r="Z58">
        <f t="shared" si="34"/>
        <v>0.29701318051575953</v>
      </c>
      <c r="AA58">
        <f t="shared" si="34"/>
        <v>0.30134212034383978</v>
      </c>
      <c r="AB58">
        <f t="shared" si="34"/>
        <v>0.30567106017192003</v>
      </c>
      <c r="AC58" s="5">
        <v>0.31000000000000005</v>
      </c>
      <c r="AD58">
        <f>AC58+(($AM58-$AC58)/10)</f>
        <v>0.31050000000000005</v>
      </c>
      <c r="AE58">
        <f t="shared" ref="AE58:AL58" si="35">AD58+(($AM58-$AC58)/10)</f>
        <v>0.31100000000000005</v>
      </c>
      <c r="AF58">
        <f t="shared" si="35"/>
        <v>0.31150000000000005</v>
      </c>
      <c r="AG58">
        <f t="shared" si="35"/>
        <v>0.31200000000000006</v>
      </c>
      <c r="AH58">
        <f t="shared" si="35"/>
        <v>0.31250000000000006</v>
      </c>
      <c r="AI58">
        <f t="shared" si="35"/>
        <v>0.31300000000000006</v>
      </c>
      <c r="AJ58">
        <f t="shared" si="35"/>
        <v>0.31350000000000006</v>
      </c>
      <c r="AK58">
        <f t="shared" si="35"/>
        <v>0.31400000000000006</v>
      </c>
      <c r="AL58">
        <f t="shared" si="35"/>
        <v>0.31450000000000006</v>
      </c>
      <c r="AM58">
        <v>0.315</v>
      </c>
      <c r="AN58">
        <f>AM58+(($AW58-$AM58)/10)</f>
        <v>0.3155</v>
      </c>
      <c r="AO58">
        <f t="shared" ref="AO58:AV58" si="36">AN58+(($AW58-$AM58)/10)</f>
        <v>0.316</v>
      </c>
      <c r="AP58">
        <f t="shared" si="36"/>
        <v>0.3165</v>
      </c>
      <c r="AQ58">
        <f t="shared" si="36"/>
        <v>0.317</v>
      </c>
      <c r="AR58">
        <f t="shared" si="36"/>
        <v>0.3175</v>
      </c>
      <c r="AS58">
        <f t="shared" si="36"/>
        <v>0.318</v>
      </c>
      <c r="AT58">
        <f t="shared" si="36"/>
        <v>0.31850000000000001</v>
      </c>
      <c r="AU58">
        <f t="shared" si="36"/>
        <v>0.31900000000000001</v>
      </c>
      <c r="AV58">
        <f t="shared" si="36"/>
        <v>0.31950000000000001</v>
      </c>
      <c r="AW58" s="5">
        <v>0.32</v>
      </c>
      <c r="AX58">
        <f t="shared" si="28"/>
        <v>0.32</v>
      </c>
      <c r="AY58">
        <f t="shared" si="28"/>
        <v>0.32</v>
      </c>
      <c r="AZ58">
        <f t="shared" si="28"/>
        <v>0.32</v>
      </c>
      <c r="BA58">
        <f t="shared" si="28"/>
        <v>0.32</v>
      </c>
      <c r="BB58">
        <f t="shared" si="28"/>
        <v>0.32</v>
      </c>
      <c r="BC58">
        <f t="shared" si="28"/>
        <v>0.32</v>
      </c>
      <c r="BD58">
        <f t="shared" si="28"/>
        <v>0.32</v>
      </c>
      <c r="BE58">
        <f t="shared" si="28"/>
        <v>0.32</v>
      </c>
      <c r="BF58">
        <f t="shared" si="28"/>
        <v>0.32</v>
      </c>
      <c r="BG58">
        <f t="shared" si="28"/>
        <v>0.32</v>
      </c>
      <c r="BH58">
        <f t="shared" si="28"/>
        <v>0.32</v>
      </c>
      <c r="BI58">
        <f t="shared" si="28"/>
        <v>0.32</v>
      </c>
      <c r="BJ58">
        <f t="shared" si="28"/>
        <v>0.32</v>
      </c>
      <c r="BK58">
        <f t="shared" si="28"/>
        <v>0.32</v>
      </c>
      <c r="BL58">
        <f t="shared" si="28"/>
        <v>0.32</v>
      </c>
      <c r="BM58">
        <f t="shared" si="28"/>
        <v>0.32</v>
      </c>
      <c r="BN58">
        <f t="shared" si="27"/>
        <v>0.32</v>
      </c>
      <c r="BO58">
        <f t="shared" si="27"/>
        <v>0.32</v>
      </c>
      <c r="BP58">
        <f t="shared" si="27"/>
        <v>0.32</v>
      </c>
      <c r="BQ58">
        <f t="shared" si="27"/>
        <v>0.32</v>
      </c>
    </row>
    <row r="59" spans="1:69" ht="14.4" hidden="1" x14ac:dyDescent="0.3">
      <c r="A59" t="s">
        <v>16</v>
      </c>
      <c r="B59" t="s">
        <v>170</v>
      </c>
      <c r="C59" t="s">
        <v>177</v>
      </c>
      <c r="D59" t="s">
        <v>201</v>
      </c>
      <c r="E59" t="s">
        <v>20</v>
      </c>
      <c r="F59" t="s">
        <v>21</v>
      </c>
      <c r="G59" t="s">
        <v>179</v>
      </c>
      <c r="H59" t="s">
        <v>202</v>
      </c>
      <c r="I59" t="s">
        <v>180</v>
      </c>
      <c r="J59" s="4" t="s">
        <v>24</v>
      </c>
      <c r="K59" t="str">
        <f t="shared" si="2"/>
        <v>EUEEGGEOPP00</v>
      </c>
      <c r="N59" t="s">
        <v>184</v>
      </c>
      <c r="O59" t="s">
        <v>185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 s="5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 s="5">
        <v>1</v>
      </c>
      <c r="AX59">
        <f t="shared" si="28"/>
        <v>1</v>
      </c>
      <c r="AY59">
        <f t="shared" si="28"/>
        <v>1</v>
      </c>
      <c r="AZ59">
        <f t="shared" si="28"/>
        <v>1</v>
      </c>
      <c r="BA59">
        <f t="shared" si="28"/>
        <v>1</v>
      </c>
      <c r="BB59">
        <f t="shared" si="28"/>
        <v>1</v>
      </c>
      <c r="BC59">
        <f t="shared" si="28"/>
        <v>1</v>
      </c>
      <c r="BD59">
        <f t="shared" si="28"/>
        <v>1</v>
      </c>
      <c r="BE59">
        <f t="shared" si="28"/>
        <v>1</v>
      </c>
      <c r="BF59">
        <f t="shared" si="28"/>
        <v>1</v>
      </c>
      <c r="BG59">
        <f t="shared" si="28"/>
        <v>1</v>
      </c>
      <c r="BH59">
        <f t="shared" si="28"/>
        <v>1</v>
      </c>
      <c r="BI59">
        <f t="shared" si="28"/>
        <v>1</v>
      </c>
      <c r="BJ59">
        <f t="shared" si="28"/>
        <v>1</v>
      </c>
      <c r="BK59">
        <f t="shared" si="28"/>
        <v>1</v>
      </c>
      <c r="BL59">
        <f t="shared" si="28"/>
        <v>1</v>
      </c>
      <c r="BM59">
        <f t="shared" si="28"/>
        <v>1</v>
      </c>
      <c r="BN59">
        <f t="shared" si="27"/>
        <v>1</v>
      </c>
      <c r="BO59">
        <f t="shared" si="27"/>
        <v>1</v>
      </c>
      <c r="BP59">
        <f t="shared" si="27"/>
        <v>1</v>
      </c>
      <c r="BQ59">
        <f t="shared" si="27"/>
        <v>1</v>
      </c>
    </row>
    <row r="60" spans="1:69" ht="14.4" hidden="1" x14ac:dyDescent="0.3">
      <c r="A60" t="s">
        <v>16</v>
      </c>
      <c r="B60" t="s">
        <v>170</v>
      </c>
      <c r="C60" t="s">
        <v>177</v>
      </c>
      <c r="D60" t="s">
        <v>112</v>
      </c>
      <c r="E60" t="s">
        <v>20</v>
      </c>
      <c r="F60" t="s">
        <v>21</v>
      </c>
      <c r="G60" t="s">
        <v>179</v>
      </c>
      <c r="H60" t="s">
        <v>111</v>
      </c>
      <c r="I60" t="s">
        <v>180</v>
      </c>
      <c r="J60" s="4" t="s">
        <v>24</v>
      </c>
      <c r="K60" t="str">
        <f t="shared" si="2"/>
        <v>EUEEGSPVPP00</v>
      </c>
      <c r="L60" t="s">
        <v>203</v>
      </c>
      <c r="M60" t="s">
        <v>113</v>
      </c>
      <c r="N60" t="s">
        <v>170</v>
      </c>
      <c r="O60" t="s">
        <v>171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 s="5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 s="5">
        <v>1</v>
      </c>
      <c r="AX60">
        <f t="shared" si="28"/>
        <v>1</v>
      </c>
      <c r="AY60">
        <f t="shared" si="28"/>
        <v>1</v>
      </c>
      <c r="AZ60">
        <f t="shared" si="28"/>
        <v>1</v>
      </c>
      <c r="BA60">
        <f t="shared" si="28"/>
        <v>1</v>
      </c>
      <c r="BB60">
        <f t="shared" si="28"/>
        <v>1</v>
      </c>
      <c r="BC60">
        <f t="shared" si="28"/>
        <v>1</v>
      </c>
      <c r="BD60">
        <f t="shared" si="28"/>
        <v>1</v>
      </c>
      <c r="BE60">
        <f t="shared" si="28"/>
        <v>1</v>
      </c>
      <c r="BF60">
        <f t="shared" si="28"/>
        <v>1</v>
      </c>
      <c r="BG60">
        <f t="shared" si="28"/>
        <v>1</v>
      </c>
      <c r="BH60">
        <f t="shared" si="28"/>
        <v>1</v>
      </c>
      <c r="BI60">
        <f t="shared" si="28"/>
        <v>1</v>
      </c>
      <c r="BJ60">
        <f t="shared" si="28"/>
        <v>1</v>
      </c>
      <c r="BK60">
        <f t="shared" si="28"/>
        <v>1</v>
      </c>
      <c r="BL60">
        <f t="shared" si="28"/>
        <v>1</v>
      </c>
      <c r="BM60">
        <f t="shared" si="28"/>
        <v>1</v>
      </c>
      <c r="BN60">
        <f t="shared" si="27"/>
        <v>1</v>
      </c>
      <c r="BO60">
        <f t="shared" si="27"/>
        <v>1</v>
      </c>
      <c r="BP60">
        <f t="shared" si="27"/>
        <v>1</v>
      </c>
      <c r="BQ60">
        <f t="shared" si="27"/>
        <v>1</v>
      </c>
    </row>
    <row r="61" spans="1:69" ht="14.4" hidden="1" x14ac:dyDescent="0.3">
      <c r="A61" t="s">
        <v>16</v>
      </c>
      <c r="B61" t="s">
        <v>170</v>
      </c>
      <c r="C61" t="s">
        <v>177</v>
      </c>
      <c r="D61" t="s">
        <v>204</v>
      </c>
      <c r="E61" t="s">
        <v>20</v>
      </c>
      <c r="F61" t="s">
        <v>21</v>
      </c>
      <c r="G61" t="s">
        <v>179</v>
      </c>
      <c r="H61" t="s">
        <v>111</v>
      </c>
      <c r="I61" t="s">
        <v>180</v>
      </c>
      <c r="J61" s="4" t="s">
        <v>205</v>
      </c>
      <c r="K61" t="str">
        <f t="shared" si="2"/>
        <v>EUEEGSPVPPDS</v>
      </c>
      <c r="L61" t="s">
        <v>203</v>
      </c>
      <c r="M61" t="s">
        <v>113</v>
      </c>
      <c r="N61" t="s">
        <v>170</v>
      </c>
      <c r="O61" t="s">
        <v>171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 s="5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 s="5">
        <v>1</v>
      </c>
      <c r="AX61">
        <f t="shared" si="28"/>
        <v>1</v>
      </c>
      <c r="AY61">
        <f t="shared" si="28"/>
        <v>1</v>
      </c>
      <c r="AZ61">
        <f t="shared" si="28"/>
        <v>1</v>
      </c>
      <c r="BA61">
        <f t="shared" si="28"/>
        <v>1</v>
      </c>
      <c r="BB61">
        <f t="shared" si="28"/>
        <v>1</v>
      </c>
      <c r="BC61">
        <f t="shared" si="28"/>
        <v>1</v>
      </c>
      <c r="BD61">
        <f t="shared" si="28"/>
        <v>1</v>
      </c>
      <c r="BE61">
        <f t="shared" si="28"/>
        <v>1</v>
      </c>
      <c r="BF61">
        <f t="shared" si="28"/>
        <v>1</v>
      </c>
      <c r="BG61">
        <f t="shared" si="28"/>
        <v>1</v>
      </c>
      <c r="BH61">
        <f t="shared" si="28"/>
        <v>1</v>
      </c>
      <c r="BI61">
        <f t="shared" si="28"/>
        <v>1</v>
      </c>
      <c r="BJ61">
        <f t="shared" si="28"/>
        <v>1</v>
      </c>
      <c r="BK61">
        <f t="shared" si="28"/>
        <v>1</v>
      </c>
      <c r="BL61">
        <f t="shared" si="28"/>
        <v>1</v>
      </c>
      <c r="BM61">
        <f t="shared" si="28"/>
        <v>1</v>
      </c>
      <c r="BN61">
        <f t="shared" si="27"/>
        <v>1</v>
      </c>
      <c r="BO61">
        <f t="shared" si="27"/>
        <v>1</v>
      </c>
      <c r="BP61">
        <f t="shared" si="27"/>
        <v>1</v>
      </c>
      <c r="BQ61">
        <f t="shared" si="27"/>
        <v>1</v>
      </c>
    </row>
    <row r="62" spans="1:69" ht="14.4" hidden="1" x14ac:dyDescent="0.3">
      <c r="A62" t="s">
        <v>16</v>
      </c>
      <c r="B62" t="s">
        <v>170</v>
      </c>
      <c r="C62" t="s">
        <v>177</v>
      </c>
      <c r="D62" t="s">
        <v>206</v>
      </c>
      <c r="E62" t="s">
        <v>20</v>
      </c>
      <c r="F62" t="s">
        <v>21</v>
      </c>
      <c r="G62" t="s">
        <v>179</v>
      </c>
      <c r="H62" t="s">
        <v>107</v>
      </c>
      <c r="I62" t="s">
        <v>180</v>
      </c>
      <c r="J62" s="4" t="s">
        <v>24</v>
      </c>
      <c r="K62" t="str">
        <f t="shared" si="2"/>
        <v>EUEEGSTHPP00</v>
      </c>
      <c r="L62" t="s">
        <v>203</v>
      </c>
      <c r="M62" t="s">
        <v>109</v>
      </c>
      <c r="N62" t="s">
        <v>170</v>
      </c>
      <c r="O62" t="s">
        <v>171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 s="5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 s="5">
        <v>1</v>
      </c>
      <c r="AX62">
        <f t="shared" si="28"/>
        <v>1</v>
      </c>
      <c r="AY62">
        <f t="shared" si="28"/>
        <v>1</v>
      </c>
      <c r="AZ62">
        <f t="shared" si="28"/>
        <v>1</v>
      </c>
      <c r="BA62">
        <f t="shared" si="28"/>
        <v>1</v>
      </c>
      <c r="BB62">
        <f t="shared" si="28"/>
        <v>1</v>
      </c>
      <c r="BC62">
        <f t="shared" si="28"/>
        <v>1</v>
      </c>
      <c r="BD62">
        <f t="shared" si="28"/>
        <v>1</v>
      </c>
      <c r="BE62">
        <f t="shared" si="28"/>
        <v>1</v>
      </c>
      <c r="BF62">
        <f t="shared" si="28"/>
        <v>1</v>
      </c>
      <c r="BG62">
        <f t="shared" si="28"/>
        <v>1</v>
      </c>
      <c r="BH62">
        <f t="shared" si="28"/>
        <v>1</v>
      </c>
      <c r="BI62">
        <f t="shared" si="28"/>
        <v>1</v>
      </c>
      <c r="BJ62">
        <f t="shared" si="28"/>
        <v>1</v>
      </c>
      <c r="BK62">
        <f t="shared" si="28"/>
        <v>1</v>
      </c>
      <c r="BL62">
        <f t="shared" si="28"/>
        <v>1</v>
      </c>
      <c r="BM62">
        <f t="shared" si="28"/>
        <v>1</v>
      </c>
      <c r="BN62">
        <f t="shared" si="27"/>
        <v>1</v>
      </c>
      <c r="BO62">
        <f t="shared" si="27"/>
        <v>1</v>
      </c>
      <c r="BP62">
        <f t="shared" si="27"/>
        <v>1</v>
      </c>
      <c r="BQ62">
        <f t="shared" si="27"/>
        <v>1</v>
      </c>
    </row>
    <row r="63" spans="1:69" ht="14.4" hidden="1" x14ac:dyDescent="0.3">
      <c r="A63" t="s">
        <v>16</v>
      </c>
      <c r="B63" t="s">
        <v>170</v>
      </c>
      <c r="C63" t="s">
        <v>177</v>
      </c>
      <c r="D63" t="s">
        <v>116</v>
      </c>
      <c r="E63" t="s">
        <v>20</v>
      </c>
      <c r="F63" t="s">
        <v>21</v>
      </c>
      <c r="G63" t="s">
        <v>179</v>
      </c>
      <c r="H63" t="s">
        <v>115</v>
      </c>
      <c r="I63" t="s">
        <v>180</v>
      </c>
      <c r="J63" s="4" t="s">
        <v>24</v>
      </c>
      <c r="K63" t="str">
        <f t="shared" si="2"/>
        <v>EUEEGWONPP00</v>
      </c>
      <c r="L63" t="s">
        <v>207</v>
      </c>
      <c r="M63" t="s">
        <v>117</v>
      </c>
      <c r="N63" t="s">
        <v>170</v>
      </c>
      <c r="O63" t="s">
        <v>171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 s="5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 s="5">
        <v>1</v>
      </c>
      <c r="AX63">
        <f t="shared" si="28"/>
        <v>1</v>
      </c>
      <c r="AY63">
        <f t="shared" si="28"/>
        <v>1</v>
      </c>
      <c r="AZ63">
        <f t="shared" si="28"/>
        <v>1</v>
      </c>
      <c r="BA63">
        <f t="shared" si="28"/>
        <v>1</v>
      </c>
      <c r="BB63">
        <f t="shared" si="28"/>
        <v>1</v>
      </c>
      <c r="BC63">
        <f t="shared" si="28"/>
        <v>1</v>
      </c>
      <c r="BD63">
        <f t="shared" si="28"/>
        <v>1</v>
      </c>
      <c r="BE63">
        <f t="shared" si="28"/>
        <v>1</v>
      </c>
      <c r="BF63">
        <f t="shared" si="28"/>
        <v>1</v>
      </c>
      <c r="BG63">
        <f t="shared" si="28"/>
        <v>1</v>
      </c>
      <c r="BH63">
        <f t="shared" si="28"/>
        <v>1</v>
      </c>
      <c r="BI63">
        <f t="shared" si="28"/>
        <v>1</v>
      </c>
      <c r="BJ63">
        <f t="shared" si="28"/>
        <v>1</v>
      </c>
      <c r="BK63">
        <f t="shared" si="28"/>
        <v>1</v>
      </c>
      <c r="BL63">
        <f t="shared" si="28"/>
        <v>1</v>
      </c>
      <c r="BM63">
        <f t="shared" si="28"/>
        <v>1</v>
      </c>
      <c r="BN63">
        <f t="shared" si="27"/>
        <v>1</v>
      </c>
      <c r="BO63">
        <f t="shared" si="27"/>
        <v>1</v>
      </c>
      <c r="BP63">
        <f t="shared" si="27"/>
        <v>1</v>
      </c>
      <c r="BQ63">
        <f t="shared" si="27"/>
        <v>1</v>
      </c>
    </row>
    <row r="64" spans="1:69" ht="14.4" hidden="1" x14ac:dyDescent="0.3">
      <c r="A64" t="s">
        <v>16</v>
      </c>
      <c r="B64" t="s">
        <v>170</v>
      </c>
      <c r="C64" t="s">
        <v>177</v>
      </c>
      <c r="D64" t="s">
        <v>120</v>
      </c>
      <c r="E64" t="s">
        <v>20</v>
      </c>
      <c r="F64" t="s">
        <v>21</v>
      </c>
      <c r="G64" t="s">
        <v>179</v>
      </c>
      <c r="H64" t="s">
        <v>119</v>
      </c>
      <c r="I64" t="s">
        <v>180</v>
      </c>
      <c r="J64" s="4" t="s">
        <v>24</v>
      </c>
      <c r="K64" t="str">
        <f t="shared" si="2"/>
        <v>EUEEGWOFPP00</v>
      </c>
      <c r="L64" t="s">
        <v>207</v>
      </c>
      <c r="M64" t="s">
        <v>121</v>
      </c>
      <c r="N64" t="s">
        <v>170</v>
      </c>
      <c r="O64" t="s">
        <v>171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 s="5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 s="5">
        <v>1</v>
      </c>
      <c r="AX64">
        <f t="shared" si="28"/>
        <v>1</v>
      </c>
      <c r="AY64">
        <f t="shared" si="28"/>
        <v>1</v>
      </c>
      <c r="AZ64">
        <f t="shared" si="28"/>
        <v>1</v>
      </c>
      <c r="BA64">
        <f t="shared" si="28"/>
        <v>1</v>
      </c>
      <c r="BB64">
        <f t="shared" si="28"/>
        <v>1</v>
      </c>
      <c r="BC64">
        <f t="shared" si="28"/>
        <v>1</v>
      </c>
      <c r="BD64">
        <f t="shared" si="28"/>
        <v>1</v>
      </c>
      <c r="BE64">
        <f t="shared" si="28"/>
        <v>1</v>
      </c>
      <c r="BF64">
        <f t="shared" si="28"/>
        <v>1</v>
      </c>
      <c r="BG64">
        <f t="shared" si="28"/>
        <v>1</v>
      </c>
      <c r="BH64">
        <f t="shared" si="28"/>
        <v>1</v>
      </c>
      <c r="BI64">
        <f t="shared" si="28"/>
        <v>1</v>
      </c>
      <c r="BJ64">
        <f t="shared" si="28"/>
        <v>1</v>
      </c>
      <c r="BK64">
        <f t="shared" si="28"/>
        <v>1</v>
      </c>
      <c r="BL64">
        <f t="shared" si="28"/>
        <v>1</v>
      </c>
      <c r="BM64">
        <f t="shared" si="28"/>
        <v>1</v>
      </c>
      <c r="BN64">
        <f t="shared" si="27"/>
        <v>1</v>
      </c>
      <c r="BO64">
        <f t="shared" si="27"/>
        <v>1</v>
      </c>
      <c r="BP64">
        <f t="shared" si="27"/>
        <v>1</v>
      </c>
      <c r="BQ64">
        <f t="shared" si="27"/>
        <v>1</v>
      </c>
    </row>
    <row r="65" spans="1:69" ht="14.4" hidden="1" x14ac:dyDescent="0.3">
      <c r="A65" t="s">
        <v>16</v>
      </c>
      <c r="B65" t="s">
        <v>170</v>
      </c>
      <c r="C65" t="s">
        <v>208</v>
      </c>
      <c r="D65" t="s">
        <v>209</v>
      </c>
      <c r="E65" t="s">
        <v>20</v>
      </c>
      <c r="F65" t="s">
        <v>21</v>
      </c>
      <c r="G65" t="s">
        <v>210</v>
      </c>
      <c r="H65" t="s">
        <v>211</v>
      </c>
      <c r="I65" t="s">
        <v>212</v>
      </c>
      <c r="J65" s="4" t="s">
        <v>24</v>
      </c>
      <c r="K65" t="str">
        <f t="shared" si="2"/>
        <v>EUEGNELCTD00</v>
      </c>
      <c r="L65" t="s">
        <v>170</v>
      </c>
      <c r="M65" t="s">
        <v>171</v>
      </c>
      <c r="N65" t="s">
        <v>213</v>
      </c>
      <c r="O65" t="s">
        <v>214</v>
      </c>
      <c r="P65" t="s">
        <v>215</v>
      </c>
      <c r="Q65" s="5">
        <v>0.93470826986243427</v>
      </c>
      <c r="R65" s="5">
        <v>0.93554228745862977</v>
      </c>
      <c r="S65" s="5">
        <v>0.93423043197244204</v>
      </c>
      <c r="T65" s="5">
        <v>0.93442717261812569</v>
      </c>
      <c r="U65" s="5">
        <v>0.93542416649880333</v>
      </c>
      <c r="V65">
        <f>AVERAGE($Q65:$U65)</f>
        <v>0.93486646568208709</v>
      </c>
      <c r="W65">
        <f t="shared" ref="W65:AW65" si="37">AVERAGE($Q65:$U65)</f>
        <v>0.93486646568208709</v>
      </c>
      <c r="X65">
        <f t="shared" si="37"/>
        <v>0.93486646568208709</v>
      </c>
      <c r="Y65">
        <f t="shared" si="37"/>
        <v>0.93486646568208709</v>
      </c>
      <c r="Z65">
        <f t="shared" si="37"/>
        <v>0.93486646568208709</v>
      </c>
      <c r="AA65">
        <f t="shared" si="37"/>
        <v>0.93486646568208709</v>
      </c>
      <c r="AB65">
        <f t="shared" si="37"/>
        <v>0.93486646568208709</v>
      </c>
      <c r="AC65" s="12">
        <f t="shared" si="37"/>
        <v>0.93486646568208709</v>
      </c>
      <c r="AD65">
        <f t="shared" si="37"/>
        <v>0.93486646568208709</v>
      </c>
      <c r="AE65">
        <f t="shared" si="37"/>
        <v>0.93486646568208709</v>
      </c>
      <c r="AF65">
        <f t="shared" si="37"/>
        <v>0.93486646568208709</v>
      </c>
      <c r="AG65">
        <f t="shared" si="37"/>
        <v>0.93486646568208709</v>
      </c>
      <c r="AH65">
        <f t="shared" si="37"/>
        <v>0.93486646568208709</v>
      </c>
      <c r="AI65">
        <f t="shared" si="37"/>
        <v>0.93486646568208709</v>
      </c>
      <c r="AJ65">
        <f t="shared" si="37"/>
        <v>0.93486646568208709</v>
      </c>
      <c r="AK65">
        <f t="shared" si="37"/>
        <v>0.93486646568208709</v>
      </c>
      <c r="AL65">
        <f t="shared" si="37"/>
        <v>0.93486646568208709</v>
      </c>
      <c r="AM65">
        <f t="shared" si="37"/>
        <v>0.93486646568208709</v>
      </c>
      <c r="AN65">
        <f t="shared" si="37"/>
        <v>0.93486646568208709</v>
      </c>
      <c r="AO65">
        <f t="shared" si="37"/>
        <v>0.93486646568208709</v>
      </c>
      <c r="AP65">
        <f t="shared" si="37"/>
        <v>0.93486646568208709</v>
      </c>
      <c r="AQ65">
        <f t="shared" si="37"/>
        <v>0.93486646568208709</v>
      </c>
      <c r="AR65">
        <f t="shared" si="37"/>
        <v>0.93486646568208709</v>
      </c>
      <c r="AS65">
        <f t="shared" si="37"/>
        <v>0.93486646568208709</v>
      </c>
      <c r="AT65">
        <f t="shared" si="37"/>
        <v>0.93486646568208709</v>
      </c>
      <c r="AU65">
        <f t="shared" si="37"/>
        <v>0.93486646568208709</v>
      </c>
      <c r="AV65">
        <f t="shared" si="37"/>
        <v>0.93486646568208709</v>
      </c>
      <c r="AW65" s="5">
        <f t="shared" si="37"/>
        <v>0.93486646568208709</v>
      </c>
      <c r="AX65">
        <f t="shared" si="28"/>
        <v>0.93486646568208709</v>
      </c>
      <c r="AY65">
        <f t="shared" si="28"/>
        <v>0.93486646568208709</v>
      </c>
      <c r="AZ65">
        <f t="shared" si="28"/>
        <v>0.93486646568208709</v>
      </c>
      <c r="BA65">
        <f t="shared" si="28"/>
        <v>0.93486646568208709</v>
      </c>
      <c r="BB65">
        <f t="shared" si="28"/>
        <v>0.93486646568208709</v>
      </c>
      <c r="BC65">
        <f t="shared" si="28"/>
        <v>0.93486646568208709</v>
      </c>
      <c r="BD65">
        <f t="shared" si="28"/>
        <v>0.93486646568208709</v>
      </c>
      <c r="BE65">
        <f t="shared" si="28"/>
        <v>0.93486646568208709</v>
      </c>
      <c r="BF65">
        <f t="shared" si="28"/>
        <v>0.93486646568208709</v>
      </c>
      <c r="BG65">
        <f t="shared" si="28"/>
        <v>0.93486646568208709</v>
      </c>
      <c r="BH65">
        <f t="shared" si="28"/>
        <v>0.93486646568208709</v>
      </c>
      <c r="BI65">
        <f t="shared" si="28"/>
        <v>0.93486646568208709</v>
      </c>
      <c r="BJ65">
        <f t="shared" si="28"/>
        <v>0.93486646568208709</v>
      </c>
      <c r="BK65">
        <f t="shared" si="28"/>
        <v>0.93486646568208709</v>
      </c>
      <c r="BL65">
        <f t="shared" si="28"/>
        <v>0.93486646568208709</v>
      </c>
      <c r="BM65">
        <f t="shared" si="28"/>
        <v>0.93486646568208709</v>
      </c>
      <c r="BN65">
        <f t="shared" si="27"/>
        <v>0.93486646568208709</v>
      </c>
      <c r="BO65">
        <f t="shared" si="27"/>
        <v>0.93486646568208709</v>
      </c>
      <c r="BP65">
        <f t="shared" si="27"/>
        <v>0.93486646568208709</v>
      </c>
      <c r="BQ65">
        <f t="shared" si="27"/>
        <v>0.93486646568208709</v>
      </c>
    </row>
    <row r="66" spans="1:69" ht="14.4" hidden="1" x14ac:dyDescent="0.3">
      <c r="A66" t="s">
        <v>16</v>
      </c>
      <c r="B66" t="s">
        <v>170</v>
      </c>
      <c r="C66" t="s">
        <v>208</v>
      </c>
      <c r="D66" t="s">
        <v>216</v>
      </c>
      <c r="E66" t="s">
        <v>20</v>
      </c>
      <c r="F66" t="s">
        <v>21</v>
      </c>
      <c r="G66" t="s">
        <v>210</v>
      </c>
      <c r="H66" t="s">
        <v>211</v>
      </c>
      <c r="I66" t="s">
        <v>212</v>
      </c>
      <c r="J66" s="4" t="s">
        <v>217</v>
      </c>
      <c r="K66" t="str">
        <f t="shared" si="2"/>
        <v>EUEGNELCTDWT</v>
      </c>
      <c r="L66" t="s">
        <v>213</v>
      </c>
      <c r="M66" t="s">
        <v>214</v>
      </c>
      <c r="N66" t="s">
        <v>218</v>
      </c>
      <c r="O66" t="s">
        <v>219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</row>
    <row r="67" spans="1:69" ht="14.4" hidden="1" x14ac:dyDescent="0.3">
      <c r="A67" t="s">
        <v>16</v>
      </c>
      <c r="B67" t="s">
        <v>170</v>
      </c>
      <c r="C67" t="s">
        <v>208</v>
      </c>
      <c r="D67" t="s">
        <v>220</v>
      </c>
      <c r="E67" t="s">
        <v>20</v>
      </c>
      <c r="F67" t="s">
        <v>21</v>
      </c>
      <c r="G67" t="s">
        <v>210</v>
      </c>
      <c r="H67" t="s">
        <v>211</v>
      </c>
      <c r="I67" t="s">
        <v>212</v>
      </c>
      <c r="J67" s="4" t="s">
        <v>44</v>
      </c>
      <c r="K67" t="str">
        <f t="shared" si="2"/>
        <v>EUEGNELCTDAG</v>
      </c>
      <c r="L67" t="s">
        <v>213</v>
      </c>
      <c r="M67" t="s">
        <v>214</v>
      </c>
      <c r="N67" t="s">
        <v>218</v>
      </c>
      <c r="O67" t="s">
        <v>221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</row>
    <row r="68" spans="1:69" ht="14.4" hidden="1" x14ac:dyDescent="0.3">
      <c r="A68" t="s">
        <v>16</v>
      </c>
      <c r="B68" t="s">
        <v>170</v>
      </c>
      <c r="C68" t="s">
        <v>208</v>
      </c>
      <c r="D68" t="s">
        <v>222</v>
      </c>
      <c r="E68" t="s">
        <v>20</v>
      </c>
      <c r="F68" t="s">
        <v>21</v>
      </c>
      <c r="G68" t="s">
        <v>210</v>
      </c>
      <c r="H68" t="s">
        <v>211</v>
      </c>
      <c r="I68" t="s">
        <v>223</v>
      </c>
      <c r="J68" s="4" t="s">
        <v>224</v>
      </c>
      <c r="K68" t="str">
        <f t="shared" si="2"/>
        <v>EUEGNELCXXIC</v>
      </c>
      <c r="L68" t="s">
        <v>170</v>
      </c>
      <c r="M68" t="s">
        <v>171</v>
      </c>
      <c r="N68" t="s">
        <v>213</v>
      </c>
      <c r="O68" t="s">
        <v>225</v>
      </c>
      <c r="Q68">
        <v>0.95</v>
      </c>
      <c r="R68">
        <f>Q68</f>
        <v>0.95</v>
      </c>
      <c r="S68">
        <f t="shared" ref="S68:AW68" si="38">R68</f>
        <v>0.95</v>
      </c>
      <c r="T68">
        <f t="shared" si="38"/>
        <v>0.95</v>
      </c>
      <c r="U68">
        <f t="shared" si="38"/>
        <v>0.95</v>
      </c>
      <c r="V68">
        <f t="shared" si="38"/>
        <v>0.95</v>
      </c>
      <c r="W68">
        <f t="shared" si="38"/>
        <v>0.95</v>
      </c>
      <c r="X68">
        <f t="shared" si="38"/>
        <v>0.95</v>
      </c>
      <c r="Y68">
        <f t="shared" si="38"/>
        <v>0.95</v>
      </c>
      <c r="Z68">
        <f t="shared" si="38"/>
        <v>0.95</v>
      </c>
      <c r="AA68">
        <f t="shared" si="38"/>
        <v>0.95</v>
      </c>
      <c r="AB68">
        <f t="shared" si="38"/>
        <v>0.95</v>
      </c>
      <c r="AC68" s="5">
        <f t="shared" si="38"/>
        <v>0.95</v>
      </c>
      <c r="AD68">
        <f t="shared" si="38"/>
        <v>0.95</v>
      </c>
      <c r="AE68">
        <f t="shared" si="38"/>
        <v>0.95</v>
      </c>
      <c r="AF68">
        <f t="shared" si="38"/>
        <v>0.95</v>
      </c>
      <c r="AG68">
        <f t="shared" si="38"/>
        <v>0.95</v>
      </c>
      <c r="AH68">
        <f t="shared" si="38"/>
        <v>0.95</v>
      </c>
      <c r="AI68">
        <f t="shared" si="38"/>
        <v>0.95</v>
      </c>
      <c r="AJ68">
        <f t="shared" si="38"/>
        <v>0.95</v>
      </c>
      <c r="AK68">
        <f t="shared" si="38"/>
        <v>0.95</v>
      </c>
      <c r="AL68">
        <f t="shared" si="38"/>
        <v>0.95</v>
      </c>
      <c r="AM68">
        <f t="shared" si="38"/>
        <v>0.95</v>
      </c>
      <c r="AN68">
        <f t="shared" si="38"/>
        <v>0.95</v>
      </c>
      <c r="AO68">
        <f t="shared" si="38"/>
        <v>0.95</v>
      </c>
      <c r="AP68">
        <f t="shared" si="38"/>
        <v>0.95</v>
      </c>
      <c r="AQ68">
        <f t="shared" si="38"/>
        <v>0.95</v>
      </c>
      <c r="AR68">
        <f t="shared" si="38"/>
        <v>0.95</v>
      </c>
      <c r="AS68">
        <f t="shared" si="38"/>
        <v>0.95</v>
      </c>
      <c r="AT68">
        <f t="shared" si="38"/>
        <v>0.95</v>
      </c>
      <c r="AU68">
        <f t="shared" si="38"/>
        <v>0.95</v>
      </c>
      <c r="AV68">
        <f t="shared" si="38"/>
        <v>0.95</v>
      </c>
      <c r="AW68" s="5">
        <f t="shared" si="38"/>
        <v>0.95</v>
      </c>
      <c r="AX68">
        <f t="shared" si="28"/>
        <v>0.95</v>
      </c>
      <c r="AY68">
        <f t="shared" si="28"/>
        <v>0.95</v>
      </c>
      <c r="AZ68">
        <f t="shared" si="28"/>
        <v>0.95</v>
      </c>
      <c r="BA68">
        <f t="shared" si="28"/>
        <v>0.95</v>
      </c>
      <c r="BB68">
        <f t="shared" si="28"/>
        <v>0.95</v>
      </c>
      <c r="BC68">
        <f t="shared" si="28"/>
        <v>0.95</v>
      </c>
      <c r="BD68">
        <f t="shared" si="28"/>
        <v>0.95</v>
      </c>
      <c r="BE68">
        <f t="shared" si="28"/>
        <v>0.95</v>
      </c>
      <c r="BF68">
        <f t="shared" si="28"/>
        <v>0.95</v>
      </c>
      <c r="BG68">
        <f t="shared" si="28"/>
        <v>0.95</v>
      </c>
      <c r="BH68">
        <f t="shared" si="28"/>
        <v>0.95</v>
      </c>
      <c r="BI68">
        <f t="shared" si="28"/>
        <v>0.95</v>
      </c>
      <c r="BJ68">
        <f t="shared" si="28"/>
        <v>0.95</v>
      </c>
      <c r="BK68">
        <f t="shared" si="28"/>
        <v>0.95</v>
      </c>
      <c r="BL68">
        <f t="shared" si="28"/>
        <v>0.95</v>
      </c>
      <c r="BM68">
        <f t="shared" si="28"/>
        <v>0.95</v>
      </c>
      <c r="BN68">
        <f t="shared" ref="BN68:BQ71" si="39">BM68</f>
        <v>0.95</v>
      </c>
      <c r="BO68">
        <f t="shared" si="39"/>
        <v>0.95</v>
      </c>
      <c r="BP68">
        <f t="shared" si="39"/>
        <v>0.95</v>
      </c>
      <c r="BQ68">
        <f t="shared" si="39"/>
        <v>0.95</v>
      </c>
    </row>
    <row r="69" spans="1:69" ht="14.4" hidden="1" x14ac:dyDescent="0.3">
      <c r="A69" t="s">
        <v>16</v>
      </c>
      <c r="B69" t="s">
        <v>226</v>
      </c>
      <c r="C69" t="s">
        <v>226</v>
      </c>
      <c r="D69" t="s">
        <v>227</v>
      </c>
      <c r="E69" t="s">
        <v>20</v>
      </c>
      <c r="F69" t="s">
        <v>21</v>
      </c>
      <c r="G69" t="s">
        <v>228</v>
      </c>
      <c r="H69" t="s">
        <v>211</v>
      </c>
      <c r="I69" t="s">
        <v>229</v>
      </c>
      <c r="J69" t="s">
        <v>230</v>
      </c>
      <c r="K69" t="str">
        <f t="shared" si="2"/>
        <v>EUESTELCPDHY</v>
      </c>
      <c r="L69" t="s">
        <v>170</v>
      </c>
      <c r="M69" t="s">
        <v>171</v>
      </c>
      <c r="N69" t="s">
        <v>170</v>
      </c>
      <c r="O69" t="s">
        <v>171</v>
      </c>
      <c r="P69" t="s">
        <v>172</v>
      </c>
      <c r="Q69">
        <v>0.83</v>
      </c>
      <c r="R69">
        <v>0.83</v>
      </c>
      <c r="S69">
        <v>0.83</v>
      </c>
      <c r="T69">
        <v>0.83</v>
      </c>
      <c r="U69">
        <v>0.83</v>
      </c>
      <c r="V69">
        <v>0.83</v>
      </c>
      <c r="W69">
        <v>0.83</v>
      </c>
      <c r="X69">
        <v>0.83</v>
      </c>
      <c r="Y69">
        <v>0.83</v>
      </c>
      <c r="Z69">
        <v>0.83</v>
      </c>
      <c r="AA69">
        <v>0.83</v>
      </c>
      <c r="AB69">
        <v>0.83</v>
      </c>
      <c r="AC69" s="5">
        <v>0.83</v>
      </c>
      <c r="AD69">
        <v>0.83</v>
      </c>
      <c r="AE69">
        <v>0.83</v>
      </c>
      <c r="AF69">
        <v>0.83</v>
      </c>
      <c r="AG69">
        <v>0.83</v>
      </c>
      <c r="AH69">
        <v>0.83</v>
      </c>
      <c r="AI69">
        <v>0.83</v>
      </c>
      <c r="AJ69">
        <v>0.83</v>
      </c>
      <c r="AK69">
        <v>0.83</v>
      </c>
      <c r="AL69">
        <v>0.83</v>
      </c>
      <c r="AM69">
        <v>0.83</v>
      </c>
      <c r="AN69">
        <v>0.83</v>
      </c>
      <c r="AO69">
        <v>0.83</v>
      </c>
      <c r="AP69">
        <v>0.83</v>
      </c>
      <c r="AQ69">
        <v>0.83</v>
      </c>
      <c r="AR69">
        <v>0.83</v>
      </c>
      <c r="AS69">
        <v>0.83</v>
      </c>
      <c r="AT69">
        <v>0.83</v>
      </c>
      <c r="AU69">
        <v>0.83</v>
      </c>
      <c r="AV69">
        <v>0.83</v>
      </c>
      <c r="AW69" s="5">
        <v>0.83</v>
      </c>
      <c r="AX69">
        <f t="shared" si="28"/>
        <v>0.83</v>
      </c>
      <c r="AY69">
        <f t="shared" si="28"/>
        <v>0.83</v>
      </c>
      <c r="AZ69">
        <f t="shared" si="28"/>
        <v>0.83</v>
      </c>
      <c r="BA69">
        <f t="shared" si="28"/>
        <v>0.83</v>
      </c>
      <c r="BB69">
        <f t="shared" si="28"/>
        <v>0.83</v>
      </c>
      <c r="BC69">
        <f t="shared" si="28"/>
        <v>0.83</v>
      </c>
      <c r="BD69">
        <f t="shared" si="28"/>
        <v>0.83</v>
      </c>
      <c r="BE69">
        <f t="shared" si="28"/>
        <v>0.83</v>
      </c>
      <c r="BF69">
        <f t="shared" si="28"/>
        <v>0.83</v>
      </c>
      <c r="BG69">
        <f t="shared" si="28"/>
        <v>0.83</v>
      </c>
      <c r="BH69">
        <f t="shared" si="28"/>
        <v>0.83</v>
      </c>
      <c r="BI69">
        <f t="shared" si="28"/>
        <v>0.83</v>
      </c>
      <c r="BJ69">
        <f t="shared" si="28"/>
        <v>0.83</v>
      </c>
      <c r="BK69">
        <f t="shared" si="28"/>
        <v>0.83</v>
      </c>
      <c r="BL69">
        <f t="shared" si="28"/>
        <v>0.83</v>
      </c>
      <c r="BM69">
        <f t="shared" si="28"/>
        <v>0.83</v>
      </c>
      <c r="BN69">
        <f t="shared" si="39"/>
        <v>0.83</v>
      </c>
      <c r="BO69">
        <f t="shared" si="39"/>
        <v>0.83</v>
      </c>
      <c r="BP69">
        <f t="shared" si="39"/>
        <v>0.83</v>
      </c>
      <c r="BQ69">
        <f t="shared" si="39"/>
        <v>0.83</v>
      </c>
    </row>
    <row r="70" spans="1:69" ht="14.4" hidden="1" x14ac:dyDescent="0.3">
      <c r="A70" t="s">
        <v>16</v>
      </c>
      <c r="B70" t="s">
        <v>226</v>
      </c>
      <c r="C70" t="s">
        <v>226</v>
      </c>
      <c r="D70" t="s">
        <v>231</v>
      </c>
      <c r="E70" t="s">
        <v>20</v>
      </c>
      <c r="F70" t="s">
        <v>21</v>
      </c>
      <c r="G70" t="s">
        <v>228</v>
      </c>
      <c r="H70" t="s">
        <v>211</v>
      </c>
      <c r="I70" t="s">
        <v>232</v>
      </c>
      <c r="J70" s="4" t="s">
        <v>24</v>
      </c>
      <c r="K70" t="str">
        <f t="shared" si="2"/>
        <v>EUESTELCBT00</v>
      </c>
      <c r="L70" t="s">
        <v>170</v>
      </c>
      <c r="M70" t="s">
        <v>171</v>
      </c>
      <c r="N70" t="s">
        <v>170</v>
      </c>
      <c r="O70" t="s">
        <v>171</v>
      </c>
      <c r="P70" t="s">
        <v>172</v>
      </c>
      <c r="Q70">
        <v>0.94</v>
      </c>
      <c r="R70">
        <v>0.94</v>
      </c>
      <c r="S70">
        <v>0.94</v>
      </c>
      <c r="T70">
        <v>0.94</v>
      </c>
      <c r="U70">
        <v>0.94</v>
      </c>
      <c r="V70">
        <v>0.94</v>
      </c>
      <c r="W70">
        <v>0.94</v>
      </c>
      <c r="X70">
        <v>0.94</v>
      </c>
      <c r="Y70">
        <v>0.94</v>
      </c>
      <c r="Z70">
        <v>0.94</v>
      </c>
      <c r="AA70">
        <v>0.94</v>
      </c>
      <c r="AB70">
        <v>0.94</v>
      </c>
      <c r="AC70" s="5">
        <v>0.94</v>
      </c>
      <c r="AD70">
        <v>0.94</v>
      </c>
      <c r="AE70">
        <v>0.94</v>
      </c>
      <c r="AF70">
        <v>0.94</v>
      </c>
      <c r="AG70">
        <v>0.94</v>
      </c>
      <c r="AH70">
        <v>0.94</v>
      </c>
      <c r="AI70">
        <v>0.94</v>
      </c>
      <c r="AJ70">
        <v>0.94</v>
      </c>
      <c r="AK70">
        <v>0.94</v>
      </c>
      <c r="AL70">
        <v>0.94</v>
      </c>
      <c r="AM70">
        <v>0.94</v>
      </c>
      <c r="AN70">
        <v>0.94</v>
      </c>
      <c r="AO70">
        <v>0.94</v>
      </c>
      <c r="AP70">
        <v>0.94</v>
      </c>
      <c r="AQ70">
        <v>0.94</v>
      </c>
      <c r="AR70">
        <v>0.94</v>
      </c>
      <c r="AS70">
        <v>0.94</v>
      </c>
      <c r="AT70">
        <v>0.94</v>
      </c>
      <c r="AU70">
        <v>0.94</v>
      </c>
      <c r="AV70">
        <v>0.94</v>
      </c>
      <c r="AW70" s="5">
        <v>0.94</v>
      </c>
      <c r="AX70">
        <f t="shared" si="28"/>
        <v>0.94</v>
      </c>
      <c r="AY70">
        <f t="shared" si="28"/>
        <v>0.94</v>
      </c>
      <c r="AZ70">
        <f t="shared" si="28"/>
        <v>0.94</v>
      </c>
      <c r="BA70">
        <f t="shared" si="28"/>
        <v>0.94</v>
      </c>
      <c r="BB70">
        <f t="shared" si="28"/>
        <v>0.94</v>
      </c>
      <c r="BC70">
        <f t="shared" si="28"/>
        <v>0.94</v>
      </c>
      <c r="BD70">
        <f t="shared" si="28"/>
        <v>0.94</v>
      </c>
      <c r="BE70">
        <f t="shared" si="28"/>
        <v>0.94</v>
      </c>
      <c r="BF70">
        <f t="shared" si="28"/>
        <v>0.94</v>
      </c>
      <c r="BG70">
        <f t="shared" si="28"/>
        <v>0.94</v>
      </c>
      <c r="BH70">
        <f t="shared" si="28"/>
        <v>0.94</v>
      </c>
      <c r="BI70">
        <f t="shared" si="28"/>
        <v>0.94</v>
      </c>
      <c r="BJ70">
        <f t="shared" si="28"/>
        <v>0.94</v>
      </c>
      <c r="BK70">
        <f t="shared" si="28"/>
        <v>0.94</v>
      </c>
      <c r="BL70">
        <f t="shared" si="28"/>
        <v>0.94</v>
      </c>
      <c r="BM70">
        <f t="shared" si="28"/>
        <v>0.94</v>
      </c>
      <c r="BN70">
        <f t="shared" si="39"/>
        <v>0.94</v>
      </c>
      <c r="BO70">
        <f t="shared" si="39"/>
        <v>0.94</v>
      </c>
      <c r="BP70">
        <f t="shared" si="39"/>
        <v>0.94</v>
      </c>
      <c r="BQ70">
        <f t="shared" si="39"/>
        <v>0.94</v>
      </c>
    </row>
    <row r="71" spans="1:69" ht="14.4" hidden="1" x14ac:dyDescent="0.3">
      <c r="A71" t="s">
        <v>16</v>
      </c>
      <c r="B71" t="s">
        <v>226</v>
      </c>
      <c r="C71" t="s">
        <v>226</v>
      </c>
      <c r="D71" t="s">
        <v>233</v>
      </c>
      <c r="E71" t="s">
        <v>20</v>
      </c>
      <c r="F71" t="s">
        <v>21</v>
      </c>
      <c r="G71" t="s">
        <v>228</v>
      </c>
      <c r="H71" t="s">
        <v>140</v>
      </c>
      <c r="I71" s="4" t="s">
        <v>24</v>
      </c>
      <c r="J71" s="4" t="s">
        <v>24</v>
      </c>
      <c r="K71" t="str">
        <f t="shared" si="2"/>
        <v>EUESTHY20000</v>
      </c>
      <c r="L71" t="s">
        <v>141</v>
      </c>
      <c r="M71" t="s">
        <v>142</v>
      </c>
      <c r="N71" t="s">
        <v>141</v>
      </c>
      <c r="O71" t="s">
        <v>142</v>
      </c>
      <c r="P71" t="s">
        <v>172</v>
      </c>
      <c r="Q71">
        <v>0.88</v>
      </c>
      <c r="R71">
        <v>0.88</v>
      </c>
      <c r="S71">
        <v>0.88</v>
      </c>
      <c r="T71">
        <v>0.88</v>
      </c>
      <c r="U71">
        <v>0.88</v>
      </c>
      <c r="V71">
        <v>0.88</v>
      </c>
      <c r="W71">
        <v>0.88</v>
      </c>
      <c r="X71">
        <v>0.88</v>
      </c>
      <c r="Y71">
        <v>0.88</v>
      </c>
      <c r="Z71">
        <v>0.88</v>
      </c>
      <c r="AA71">
        <v>0.88</v>
      </c>
      <c r="AB71">
        <v>0.88</v>
      </c>
      <c r="AC71" s="5">
        <v>0.88</v>
      </c>
      <c r="AD71">
        <v>0.88</v>
      </c>
      <c r="AE71">
        <v>0.88</v>
      </c>
      <c r="AF71">
        <v>0.88</v>
      </c>
      <c r="AG71">
        <v>0.88</v>
      </c>
      <c r="AH71">
        <v>0.88</v>
      </c>
      <c r="AI71">
        <v>0.88</v>
      </c>
      <c r="AJ71">
        <v>0.88</v>
      </c>
      <c r="AK71">
        <v>0.88</v>
      </c>
      <c r="AL71">
        <v>0.88</v>
      </c>
      <c r="AM71">
        <v>0.88</v>
      </c>
      <c r="AN71">
        <v>0.88</v>
      </c>
      <c r="AO71">
        <v>0.88</v>
      </c>
      <c r="AP71">
        <v>0.88</v>
      </c>
      <c r="AQ71">
        <v>0.88</v>
      </c>
      <c r="AR71">
        <v>0.88</v>
      </c>
      <c r="AS71">
        <v>0.88</v>
      </c>
      <c r="AT71">
        <v>0.88</v>
      </c>
      <c r="AU71">
        <v>0.88</v>
      </c>
      <c r="AV71">
        <v>0.88</v>
      </c>
      <c r="AW71" s="5">
        <v>0.88</v>
      </c>
      <c r="AX71">
        <f t="shared" si="28"/>
        <v>0.88</v>
      </c>
      <c r="AY71">
        <f t="shared" si="28"/>
        <v>0.88</v>
      </c>
      <c r="AZ71">
        <f t="shared" si="28"/>
        <v>0.88</v>
      </c>
      <c r="BA71">
        <f t="shared" si="28"/>
        <v>0.88</v>
      </c>
      <c r="BB71">
        <f t="shared" si="28"/>
        <v>0.88</v>
      </c>
      <c r="BC71">
        <f t="shared" si="28"/>
        <v>0.88</v>
      </c>
      <c r="BD71">
        <f t="shared" si="28"/>
        <v>0.88</v>
      </c>
      <c r="BE71">
        <f t="shared" si="28"/>
        <v>0.88</v>
      </c>
      <c r="BF71">
        <f t="shared" si="28"/>
        <v>0.88</v>
      </c>
      <c r="BG71">
        <f t="shared" si="28"/>
        <v>0.88</v>
      </c>
      <c r="BH71">
        <f t="shared" si="28"/>
        <v>0.88</v>
      </c>
      <c r="BI71">
        <f t="shared" si="28"/>
        <v>0.88</v>
      </c>
      <c r="BJ71">
        <f t="shared" si="28"/>
        <v>0.88</v>
      </c>
      <c r="BK71">
        <f t="shared" si="28"/>
        <v>0.88</v>
      </c>
      <c r="BL71">
        <f t="shared" si="28"/>
        <v>0.88</v>
      </c>
      <c r="BM71">
        <f t="shared" si="28"/>
        <v>0.88</v>
      </c>
      <c r="BN71">
        <f t="shared" si="39"/>
        <v>0.88</v>
      </c>
      <c r="BO71">
        <f t="shared" si="39"/>
        <v>0.88</v>
      </c>
      <c r="BP71">
        <f t="shared" si="39"/>
        <v>0.88</v>
      </c>
      <c r="BQ71">
        <f t="shared" si="39"/>
        <v>0.88</v>
      </c>
    </row>
    <row r="72" spans="1:69" ht="14.4" hidden="1" x14ac:dyDescent="0.3">
      <c r="A72" t="s">
        <v>16</v>
      </c>
      <c r="B72" t="s">
        <v>234</v>
      </c>
      <c r="C72" t="s">
        <v>235</v>
      </c>
      <c r="D72" t="s">
        <v>235</v>
      </c>
      <c r="E72" t="s">
        <v>20</v>
      </c>
      <c r="F72" t="s">
        <v>21</v>
      </c>
      <c r="G72" t="s">
        <v>210</v>
      </c>
      <c r="H72" t="s">
        <v>211</v>
      </c>
      <c r="I72" s="4" t="s">
        <v>183</v>
      </c>
      <c r="J72" s="4" t="s">
        <v>24</v>
      </c>
      <c r="K72" t="str">
        <f t="shared" si="2"/>
        <v>EUEGNELCCH00</v>
      </c>
      <c r="L72" t="s">
        <v>170</v>
      </c>
      <c r="M72" t="s">
        <v>214</v>
      </c>
      <c r="N72" t="s">
        <v>170</v>
      </c>
      <c r="O72" t="s">
        <v>236</v>
      </c>
      <c r="P72">
        <f>1-(S77/S73)</f>
        <v>0.33818828182577321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</row>
    <row r="73" spans="1:69" ht="14.4" hidden="1" x14ac:dyDescent="0.3">
      <c r="A73" t="s">
        <v>16</v>
      </c>
      <c r="B73" t="s">
        <v>234</v>
      </c>
      <c r="C73" t="s">
        <v>237</v>
      </c>
      <c r="D73" t="s">
        <v>238</v>
      </c>
      <c r="E73" t="s">
        <v>20</v>
      </c>
      <c r="F73" t="s">
        <v>21</v>
      </c>
      <c r="G73" t="s">
        <v>239</v>
      </c>
      <c r="H73" t="s">
        <v>68</v>
      </c>
      <c r="I73" t="s">
        <v>240</v>
      </c>
      <c r="J73" s="4" t="s">
        <v>24</v>
      </c>
      <c r="K73" t="str">
        <f t="shared" si="2"/>
        <v>EUEPTGSLVP00</v>
      </c>
      <c r="L73" t="s">
        <v>241</v>
      </c>
      <c r="M73" t="s">
        <v>242</v>
      </c>
      <c r="N73" t="s">
        <v>243</v>
      </c>
      <c r="O73" t="s">
        <v>244</v>
      </c>
      <c r="P73" t="s">
        <v>245</v>
      </c>
      <c r="Q73">
        <f>R73</f>
        <v>2.51305360680812</v>
      </c>
      <c r="R73">
        <f>S73</f>
        <v>2.51305360680812</v>
      </c>
      <c r="S73" s="5">
        <v>2.51305360680812</v>
      </c>
      <c r="T73">
        <f t="shared" ref="T73:W78" si="40">S73+(($X73-$S73)/5)</f>
        <v>2.4458927724130994</v>
      </c>
      <c r="U73">
        <f t="shared" si="40"/>
        <v>2.3787319380180789</v>
      </c>
      <c r="V73">
        <f t="shared" si="40"/>
        <v>2.3115711036230584</v>
      </c>
      <c r="W73">
        <f t="shared" si="40"/>
        <v>2.2444102692280379</v>
      </c>
      <c r="X73" s="5">
        <v>2.1772494348330182</v>
      </c>
      <c r="Y73">
        <f t="shared" ref="Y73:AB78" si="41">X73+(($AC73-$X73)/5)</f>
        <v>2.1190628970157066</v>
      </c>
      <c r="Z73">
        <f t="shared" si="41"/>
        <v>2.060876359198395</v>
      </c>
      <c r="AA73">
        <f t="shared" si="41"/>
        <v>2.0026898213810833</v>
      </c>
      <c r="AB73">
        <f t="shared" si="41"/>
        <v>1.9445032835637717</v>
      </c>
      <c r="AC73" s="5">
        <v>1.88631674574646</v>
      </c>
      <c r="AD73">
        <f t="shared" ref="AD73:AL78" si="42">AC73+(($AM73-$AC73)/10)</f>
        <v>1.8645442513981298</v>
      </c>
      <c r="AE73">
        <f t="shared" si="42"/>
        <v>1.8427717570497997</v>
      </c>
      <c r="AF73">
        <f t="shared" si="42"/>
        <v>1.8209992627014695</v>
      </c>
      <c r="AG73">
        <f t="shared" si="42"/>
        <v>1.7992267683531393</v>
      </c>
      <c r="AH73">
        <f t="shared" si="42"/>
        <v>1.7774542740048092</v>
      </c>
      <c r="AI73">
        <f t="shared" si="42"/>
        <v>1.755681779656479</v>
      </c>
      <c r="AJ73">
        <f t="shared" si="42"/>
        <v>1.7339092853081488</v>
      </c>
      <c r="AK73">
        <f t="shared" si="42"/>
        <v>1.7121367909598186</v>
      </c>
      <c r="AL73">
        <f t="shared" si="42"/>
        <v>1.6903642966114885</v>
      </c>
      <c r="AM73" s="5">
        <v>1.6685918022631581</v>
      </c>
      <c r="AN73">
        <f t="shared" ref="AN73:AV78" si="43">AM73+(($AW73-$AM73)/10)</f>
        <v>1.6468193079148279</v>
      </c>
      <c r="AO73">
        <f t="shared" si="43"/>
        <v>1.6250468135664977</v>
      </c>
      <c r="AP73">
        <f t="shared" si="43"/>
        <v>1.6032743192181675</v>
      </c>
      <c r="AQ73">
        <f t="shared" si="43"/>
        <v>1.5815018248698374</v>
      </c>
      <c r="AR73">
        <f t="shared" si="43"/>
        <v>1.5597293305215072</v>
      </c>
      <c r="AS73">
        <f t="shared" si="43"/>
        <v>1.537956836173177</v>
      </c>
      <c r="AT73">
        <f t="shared" si="43"/>
        <v>1.5161843418248468</v>
      </c>
      <c r="AU73">
        <f t="shared" si="43"/>
        <v>1.4944118474765167</v>
      </c>
      <c r="AV73">
        <f t="shared" si="43"/>
        <v>1.4726393531281865</v>
      </c>
      <c r="AW73" s="5">
        <v>1.4508668587798565</v>
      </c>
      <c r="AX73">
        <f>AW73</f>
        <v>1.4508668587798565</v>
      </c>
      <c r="AY73">
        <f t="shared" ref="AY73:BN88" si="44">AX73</f>
        <v>1.4508668587798565</v>
      </c>
      <c r="AZ73">
        <f t="shared" si="44"/>
        <v>1.4508668587798565</v>
      </c>
      <c r="BA73">
        <f t="shared" si="44"/>
        <v>1.4508668587798565</v>
      </c>
      <c r="BB73">
        <f t="shared" si="44"/>
        <v>1.4508668587798565</v>
      </c>
      <c r="BC73">
        <f t="shared" si="44"/>
        <v>1.4508668587798565</v>
      </c>
      <c r="BD73">
        <f t="shared" si="44"/>
        <v>1.4508668587798565</v>
      </c>
      <c r="BE73">
        <f t="shared" si="44"/>
        <v>1.4508668587798565</v>
      </c>
      <c r="BF73">
        <f t="shared" si="44"/>
        <v>1.4508668587798565</v>
      </c>
      <c r="BG73">
        <f t="shared" si="44"/>
        <v>1.4508668587798565</v>
      </c>
      <c r="BH73">
        <f t="shared" si="44"/>
        <v>1.4508668587798565</v>
      </c>
      <c r="BI73">
        <f t="shared" si="44"/>
        <v>1.4508668587798565</v>
      </c>
      <c r="BJ73">
        <f t="shared" si="44"/>
        <v>1.4508668587798565</v>
      </c>
      <c r="BK73">
        <f t="shared" si="44"/>
        <v>1.4508668587798565</v>
      </c>
      <c r="BL73">
        <f t="shared" si="44"/>
        <v>1.4508668587798565</v>
      </c>
      <c r="BM73">
        <f t="shared" si="44"/>
        <v>1.4508668587798565</v>
      </c>
      <c r="BN73">
        <f t="shared" si="44"/>
        <v>1.4508668587798565</v>
      </c>
      <c r="BO73">
        <f t="shared" ref="BO73:BQ88" si="45">BN73</f>
        <v>1.4508668587798565</v>
      </c>
      <c r="BP73">
        <f t="shared" si="45"/>
        <v>1.4508668587798565</v>
      </c>
      <c r="BQ73">
        <f t="shared" si="45"/>
        <v>1.4508668587798565</v>
      </c>
    </row>
    <row r="74" spans="1:69" ht="14.4" hidden="1" x14ac:dyDescent="0.3">
      <c r="A74" t="s">
        <v>16</v>
      </c>
      <c r="B74" t="s">
        <v>234</v>
      </c>
      <c r="C74" t="s">
        <v>237</v>
      </c>
      <c r="D74" t="s">
        <v>246</v>
      </c>
      <c r="E74" t="s">
        <v>20</v>
      </c>
      <c r="F74" t="s">
        <v>21</v>
      </c>
      <c r="G74" t="s">
        <v>239</v>
      </c>
      <c r="H74" t="s">
        <v>72</v>
      </c>
      <c r="I74" t="s">
        <v>240</v>
      </c>
      <c r="J74" s="4" t="s">
        <v>24</v>
      </c>
      <c r="K74" t="str">
        <f t="shared" si="2"/>
        <v>EUEPTDSLVP00</v>
      </c>
      <c r="L74" t="s">
        <v>247</v>
      </c>
      <c r="M74" s="6" t="s">
        <v>248</v>
      </c>
      <c r="N74" t="s">
        <v>243</v>
      </c>
      <c r="O74" t="s">
        <v>244</v>
      </c>
      <c r="P74" t="s">
        <v>245</v>
      </c>
      <c r="Q74">
        <f t="shared" ref="Q74:R89" si="46">R74</f>
        <v>2.2306121535681842</v>
      </c>
      <c r="R74">
        <f t="shared" si="46"/>
        <v>2.2306121535681842</v>
      </c>
      <c r="S74" s="5">
        <v>2.2306121535681842</v>
      </c>
      <c r="T74">
        <f t="shared" si="40"/>
        <v>2.1435298888996197</v>
      </c>
      <c r="U74">
        <f t="shared" si="40"/>
        <v>2.0564476242310552</v>
      </c>
      <c r="V74">
        <f t="shared" si="40"/>
        <v>1.9693653595624909</v>
      </c>
      <c r="W74">
        <f t="shared" si="40"/>
        <v>1.8822830948939266</v>
      </c>
      <c r="X74" s="5">
        <v>1.7952008302253626</v>
      </c>
      <c r="Y74">
        <f t="shared" si="41"/>
        <v>1.7251168608625853</v>
      </c>
      <c r="Z74">
        <f t="shared" si="41"/>
        <v>1.655032891499808</v>
      </c>
      <c r="AA74">
        <f t="shared" si="41"/>
        <v>1.5849489221370308</v>
      </c>
      <c r="AB74">
        <f t="shared" si="41"/>
        <v>1.5148649527742535</v>
      </c>
      <c r="AC74" s="5">
        <v>1.4447809834114758</v>
      </c>
      <c r="AD74">
        <f t="shared" si="42"/>
        <v>1.4268289751092222</v>
      </c>
      <c r="AE74">
        <f t="shared" si="42"/>
        <v>1.4088769668069685</v>
      </c>
      <c r="AF74">
        <f t="shared" si="42"/>
        <v>1.3909249585047148</v>
      </c>
      <c r="AG74">
        <f t="shared" si="42"/>
        <v>1.372972950202461</v>
      </c>
      <c r="AH74">
        <f t="shared" si="42"/>
        <v>1.3550209419002073</v>
      </c>
      <c r="AI74">
        <f t="shared" si="42"/>
        <v>1.3370689335979535</v>
      </c>
      <c r="AJ74">
        <f t="shared" si="42"/>
        <v>1.3191169252956998</v>
      </c>
      <c r="AK74">
        <f t="shared" si="42"/>
        <v>1.3011649169934461</v>
      </c>
      <c r="AL74">
        <f t="shared" si="42"/>
        <v>1.2832129086911923</v>
      </c>
      <c r="AM74" s="5">
        <v>1.2652609003889395</v>
      </c>
      <c r="AN74">
        <f t="shared" si="43"/>
        <v>1.2562848962378126</v>
      </c>
      <c r="AO74">
        <f t="shared" si="43"/>
        <v>1.2473088920866857</v>
      </c>
      <c r="AP74">
        <f t="shared" si="43"/>
        <v>1.2383328879355588</v>
      </c>
      <c r="AQ74">
        <f t="shared" si="43"/>
        <v>1.229356883784432</v>
      </c>
      <c r="AR74">
        <f t="shared" si="43"/>
        <v>1.2203808796333051</v>
      </c>
      <c r="AS74">
        <f t="shared" si="43"/>
        <v>1.2114048754821782</v>
      </c>
      <c r="AT74">
        <f t="shared" si="43"/>
        <v>1.2024288713310514</v>
      </c>
      <c r="AU74">
        <f t="shared" si="43"/>
        <v>1.1934528671799245</v>
      </c>
      <c r="AV74">
        <f t="shared" si="43"/>
        <v>1.1844768630287976</v>
      </c>
      <c r="AW74" s="5">
        <v>1.1755008588776714</v>
      </c>
      <c r="AX74">
        <f t="shared" si="28"/>
        <v>1.1755008588776714</v>
      </c>
      <c r="AY74">
        <f t="shared" si="44"/>
        <v>1.1755008588776714</v>
      </c>
      <c r="AZ74">
        <f t="shared" si="44"/>
        <v>1.1755008588776714</v>
      </c>
      <c r="BA74">
        <f t="shared" si="44"/>
        <v>1.1755008588776714</v>
      </c>
      <c r="BB74">
        <f t="shared" si="44"/>
        <v>1.1755008588776714</v>
      </c>
      <c r="BC74">
        <f t="shared" si="44"/>
        <v>1.1755008588776714</v>
      </c>
      <c r="BD74">
        <f t="shared" si="44"/>
        <v>1.1755008588776714</v>
      </c>
      <c r="BE74">
        <f t="shared" si="44"/>
        <v>1.1755008588776714</v>
      </c>
      <c r="BF74">
        <f t="shared" si="44"/>
        <v>1.1755008588776714</v>
      </c>
      <c r="BG74">
        <f t="shared" si="44"/>
        <v>1.1755008588776714</v>
      </c>
      <c r="BH74">
        <f t="shared" si="44"/>
        <v>1.1755008588776714</v>
      </c>
      <c r="BI74">
        <f t="shared" si="44"/>
        <v>1.1755008588776714</v>
      </c>
      <c r="BJ74">
        <f t="shared" si="44"/>
        <v>1.1755008588776714</v>
      </c>
      <c r="BK74">
        <f t="shared" si="44"/>
        <v>1.1755008588776714</v>
      </c>
      <c r="BL74">
        <f t="shared" si="44"/>
        <v>1.1755008588776714</v>
      </c>
      <c r="BM74">
        <f t="shared" si="44"/>
        <v>1.1755008588776714</v>
      </c>
      <c r="BN74">
        <f t="shared" si="44"/>
        <v>1.1755008588776714</v>
      </c>
      <c r="BO74">
        <f t="shared" si="45"/>
        <v>1.1755008588776714</v>
      </c>
      <c r="BP74">
        <f t="shared" si="45"/>
        <v>1.1755008588776714</v>
      </c>
      <c r="BQ74">
        <f t="shared" si="45"/>
        <v>1.1755008588776714</v>
      </c>
    </row>
    <row r="75" spans="1:69" ht="14.4" hidden="1" x14ac:dyDescent="0.3">
      <c r="A75" t="s">
        <v>16</v>
      </c>
      <c r="B75" t="s">
        <v>234</v>
      </c>
      <c r="C75" t="s">
        <v>237</v>
      </c>
      <c r="D75" t="s">
        <v>249</v>
      </c>
      <c r="E75" t="s">
        <v>20</v>
      </c>
      <c r="F75" t="s">
        <v>21</v>
      </c>
      <c r="G75" t="s">
        <v>239</v>
      </c>
      <c r="H75" t="s">
        <v>36</v>
      </c>
      <c r="I75" t="s">
        <v>240</v>
      </c>
      <c r="J75" s="4" t="s">
        <v>24</v>
      </c>
      <c r="K75" t="str">
        <f t="shared" ref="K75:K141" si="47">E75&amp;F75&amp;G75&amp;H75&amp;I75&amp;J75</f>
        <v>EUEPTNGSVP00</v>
      </c>
      <c r="L75" t="s">
        <v>250</v>
      </c>
      <c r="M75" s="6" t="s">
        <v>42</v>
      </c>
      <c r="N75" t="s">
        <v>243</v>
      </c>
      <c r="O75" t="s">
        <v>244</v>
      </c>
      <c r="P75" t="s">
        <v>245</v>
      </c>
      <c r="Q75">
        <f t="shared" si="46"/>
        <v>2.6586964862935907</v>
      </c>
      <c r="R75">
        <f t="shared" si="46"/>
        <v>2.6586964862935907</v>
      </c>
      <c r="S75" s="5">
        <v>2.6586964862935907</v>
      </c>
      <c r="T75">
        <f t="shared" si="40"/>
        <v>2.5876433762688591</v>
      </c>
      <c r="U75">
        <f t="shared" si="40"/>
        <v>2.5165902662441275</v>
      </c>
      <c r="V75">
        <f t="shared" si="40"/>
        <v>2.4455371562193959</v>
      </c>
      <c r="W75">
        <f t="shared" si="40"/>
        <v>2.3744840461946644</v>
      </c>
      <c r="X75" s="5">
        <v>2.3034309361699319</v>
      </c>
      <c r="Y75">
        <f t="shared" si="41"/>
        <v>2.241872224001844</v>
      </c>
      <c r="Z75">
        <f t="shared" si="41"/>
        <v>2.1803135118337562</v>
      </c>
      <c r="AA75">
        <f t="shared" si="41"/>
        <v>2.1187547996656684</v>
      </c>
      <c r="AB75">
        <f t="shared" si="41"/>
        <v>2.0571960874975805</v>
      </c>
      <c r="AC75" s="5">
        <v>1.9956373753294936</v>
      </c>
      <c r="AD75">
        <f t="shared" si="42"/>
        <v>1.9726030659677942</v>
      </c>
      <c r="AE75">
        <f t="shared" si="42"/>
        <v>1.9495687566060949</v>
      </c>
      <c r="AF75">
        <f t="shared" si="42"/>
        <v>1.9265344472443955</v>
      </c>
      <c r="AG75">
        <f t="shared" si="42"/>
        <v>1.9035001378826961</v>
      </c>
      <c r="AH75">
        <f t="shared" si="42"/>
        <v>1.8804658285209968</v>
      </c>
      <c r="AI75">
        <f t="shared" si="42"/>
        <v>1.8574315191592974</v>
      </c>
      <c r="AJ75">
        <f t="shared" si="42"/>
        <v>1.834397209797598</v>
      </c>
      <c r="AK75">
        <f t="shared" si="42"/>
        <v>1.8113629004358986</v>
      </c>
      <c r="AL75">
        <f t="shared" si="42"/>
        <v>1.7883285910741993</v>
      </c>
      <c r="AM75" s="5">
        <v>1.7652942817125001</v>
      </c>
      <c r="AN75">
        <f t="shared" si="43"/>
        <v>1.7422599723508008</v>
      </c>
      <c r="AO75">
        <f t="shared" si="43"/>
        <v>1.7192256629891014</v>
      </c>
      <c r="AP75">
        <f t="shared" si="43"/>
        <v>1.696191353627402</v>
      </c>
      <c r="AQ75">
        <f t="shared" si="43"/>
        <v>1.6731570442657027</v>
      </c>
      <c r="AR75">
        <f t="shared" si="43"/>
        <v>1.6501227349040033</v>
      </c>
      <c r="AS75">
        <f t="shared" si="43"/>
        <v>1.6270884255423039</v>
      </c>
      <c r="AT75">
        <f t="shared" si="43"/>
        <v>1.6040541161806046</v>
      </c>
      <c r="AU75">
        <f t="shared" si="43"/>
        <v>1.5810198068189052</v>
      </c>
      <c r="AV75">
        <f t="shared" si="43"/>
        <v>1.5579854974572058</v>
      </c>
      <c r="AW75" s="5">
        <v>1.5349511880955073</v>
      </c>
      <c r="AX75">
        <f t="shared" si="28"/>
        <v>1.5349511880955073</v>
      </c>
      <c r="AY75">
        <f t="shared" si="44"/>
        <v>1.5349511880955073</v>
      </c>
      <c r="AZ75">
        <f t="shared" si="44"/>
        <v>1.5349511880955073</v>
      </c>
      <c r="BA75">
        <f t="shared" si="44"/>
        <v>1.5349511880955073</v>
      </c>
      <c r="BB75">
        <f t="shared" si="44"/>
        <v>1.5349511880955073</v>
      </c>
      <c r="BC75">
        <f t="shared" si="44"/>
        <v>1.5349511880955073</v>
      </c>
      <c r="BD75">
        <f t="shared" si="44"/>
        <v>1.5349511880955073</v>
      </c>
      <c r="BE75">
        <f t="shared" si="44"/>
        <v>1.5349511880955073</v>
      </c>
      <c r="BF75">
        <f t="shared" si="44"/>
        <v>1.5349511880955073</v>
      </c>
      <c r="BG75">
        <f t="shared" si="44"/>
        <v>1.5349511880955073</v>
      </c>
      <c r="BH75">
        <f t="shared" si="44"/>
        <v>1.5349511880955073</v>
      </c>
      <c r="BI75">
        <f t="shared" si="44"/>
        <v>1.5349511880955073</v>
      </c>
      <c r="BJ75">
        <f t="shared" si="44"/>
        <v>1.5349511880955073</v>
      </c>
      <c r="BK75">
        <f t="shared" si="44"/>
        <v>1.5349511880955073</v>
      </c>
      <c r="BL75">
        <f t="shared" si="44"/>
        <v>1.5349511880955073</v>
      </c>
      <c r="BM75">
        <f t="shared" si="44"/>
        <v>1.5349511880955073</v>
      </c>
      <c r="BN75">
        <f t="shared" si="44"/>
        <v>1.5349511880955073</v>
      </c>
      <c r="BO75">
        <f t="shared" si="45"/>
        <v>1.5349511880955073</v>
      </c>
      <c r="BP75">
        <f t="shared" si="45"/>
        <v>1.5349511880955073</v>
      </c>
      <c r="BQ75">
        <f t="shared" si="45"/>
        <v>1.5349511880955073</v>
      </c>
    </row>
    <row r="76" spans="1:69" ht="14.4" hidden="1" x14ac:dyDescent="0.3">
      <c r="A76" t="s">
        <v>16</v>
      </c>
      <c r="B76" t="s">
        <v>234</v>
      </c>
      <c r="C76" t="s">
        <v>237</v>
      </c>
      <c r="D76" t="s">
        <v>251</v>
      </c>
      <c r="E76" t="s">
        <v>20</v>
      </c>
      <c r="F76" t="s">
        <v>21</v>
      </c>
      <c r="G76" t="s">
        <v>239</v>
      </c>
      <c r="H76" t="s">
        <v>81</v>
      </c>
      <c r="I76" t="s">
        <v>240</v>
      </c>
      <c r="J76" s="4" t="s">
        <v>24</v>
      </c>
      <c r="K76" t="str">
        <f t="shared" si="47"/>
        <v>EUEPTLPGVP00</v>
      </c>
      <c r="L76" t="s">
        <v>81</v>
      </c>
      <c r="M76" s="6" t="s">
        <v>85</v>
      </c>
      <c r="N76" t="s">
        <v>243</v>
      </c>
      <c r="O76" t="s">
        <v>244</v>
      </c>
      <c r="P76" t="s">
        <v>245</v>
      </c>
      <c r="Q76">
        <f t="shared" si="46"/>
        <v>2.210038904461249</v>
      </c>
      <c r="R76">
        <f t="shared" si="46"/>
        <v>2.210038904461249</v>
      </c>
      <c r="S76" s="5">
        <v>2.210038904461249</v>
      </c>
      <c r="T76">
        <f t="shared" si="40"/>
        <v>2.1509760748952709</v>
      </c>
      <c r="U76">
        <f t="shared" si="40"/>
        <v>2.0919132453292928</v>
      </c>
      <c r="V76">
        <f t="shared" si="40"/>
        <v>2.0328504157633147</v>
      </c>
      <c r="W76">
        <f t="shared" si="40"/>
        <v>1.9737875861973366</v>
      </c>
      <c r="X76" s="5">
        <v>1.9147247566313588</v>
      </c>
      <c r="Y76">
        <f t="shared" si="41"/>
        <v>1.8635541361783017</v>
      </c>
      <c r="Z76">
        <f t="shared" si="41"/>
        <v>1.8123835157252446</v>
      </c>
      <c r="AA76">
        <f t="shared" si="41"/>
        <v>1.7612128952721875</v>
      </c>
      <c r="AB76">
        <f t="shared" si="41"/>
        <v>1.7100422748191304</v>
      </c>
      <c r="AC76" s="5">
        <v>1.6588716543660733</v>
      </c>
      <c r="AD76">
        <f t="shared" si="42"/>
        <v>1.6397244067997598</v>
      </c>
      <c r="AE76">
        <f t="shared" si="42"/>
        <v>1.6205771592334464</v>
      </c>
      <c r="AF76">
        <f t="shared" si="42"/>
        <v>1.6014299116671329</v>
      </c>
      <c r="AG76">
        <f t="shared" si="42"/>
        <v>1.5822826641008194</v>
      </c>
      <c r="AH76">
        <f t="shared" si="42"/>
        <v>1.5631354165345059</v>
      </c>
      <c r="AI76">
        <f t="shared" si="42"/>
        <v>1.5439881689681925</v>
      </c>
      <c r="AJ76">
        <f t="shared" si="42"/>
        <v>1.524840921401879</v>
      </c>
      <c r="AK76">
        <f t="shared" si="42"/>
        <v>1.5056936738355655</v>
      </c>
      <c r="AL76">
        <f t="shared" si="42"/>
        <v>1.486546426269252</v>
      </c>
      <c r="AM76" s="5">
        <v>1.4673991787029375</v>
      </c>
      <c r="AN76">
        <f t="shared" si="43"/>
        <v>1.448251931136624</v>
      </c>
      <c r="AO76">
        <f t="shared" si="43"/>
        <v>1.4291046835703105</v>
      </c>
      <c r="AP76">
        <f t="shared" si="43"/>
        <v>1.409957436003997</v>
      </c>
      <c r="AQ76">
        <f t="shared" si="43"/>
        <v>1.3908101884376836</v>
      </c>
      <c r="AR76">
        <f t="shared" si="43"/>
        <v>1.3716629408713701</v>
      </c>
      <c r="AS76">
        <f t="shared" si="43"/>
        <v>1.3525156933050566</v>
      </c>
      <c r="AT76">
        <f t="shared" si="43"/>
        <v>1.3333684457387431</v>
      </c>
      <c r="AU76">
        <f t="shared" si="43"/>
        <v>1.3142211981724297</v>
      </c>
      <c r="AV76">
        <f t="shared" si="43"/>
        <v>1.2950739506061162</v>
      </c>
      <c r="AW76" s="5">
        <v>1.2759267030398018</v>
      </c>
      <c r="AX76">
        <f t="shared" si="28"/>
        <v>1.2759267030398018</v>
      </c>
      <c r="AY76">
        <f t="shared" si="28"/>
        <v>1.2759267030398018</v>
      </c>
      <c r="AZ76">
        <f t="shared" si="28"/>
        <v>1.2759267030398018</v>
      </c>
      <c r="BA76">
        <f t="shared" si="28"/>
        <v>1.2759267030398018</v>
      </c>
      <c r="BB76">
        <f t="shared" si="28"/>
        <v>1.2759267030398018</v>
      </c>
      <c r="BC76">
        <f t="shared" si="28"/>
        <v>1.2759267030398018</v>
      </c>
      <c r="BD76">
        <f t="shared" si="28"/>
        <v>1.2759267030398018</v>
      </c>
      <c r="BE76">
        <f t="shared" si="28"/>
        <v>1.2759267030398018</v>
      </c>
      <c r="BF76">
        <f t="shared" si="28"/>
        <v>1.2759267030398018</v>
      </c>
      <c r="BG76">
        <f t="shared" si="28"/>
        <v>1.2759267030398018</v>
      </c>
      <c r="BH76">
        <f t="shared" si="28"/>
        <v>1.2759267030398018</v>
      </c>
      <c r="BI76">
        <f t="shared" si="28"/>
        <v>1.2759267030398018</v>
      </c>
      <c r="BJ76">
        <f t="shared" si="28"/>
        <v>1.2759267030398018</v>
      </c>
      <c r="BK76">
        <f t="shared" si="44"/>
        <v>1.2759267030398018</v>
      </c>
      <c r="BL76">
        <f t="shared" si="44"/>
        <v>1.2759267030398018</v>
      </c>
      <c r="BM76">
        <f t="shared" si="44"/>
        <v>1.2759267030398018</v>
      </c>
      <c r="BN76">
        <f t="shared" si="44"/>
        <v>1.2759267030398018</v>
      </c>
      <c r="BO76">
        <f t="shared" si="45"/>
        <v>1.2759267030398018</v>
      </c>
      <c r="BP76">
        <f t="shared" si="45"/>
        <v>1.2759267030398018</v>
      </c>
      <c r="BQ76">
        <f t="shared" si="45"/>
        <v>1.2759267030398018</v>
      </c>
    </row>
    <row r="77" spans="1:69" ht="14.4" hidden="1" x14ac:dyDescent="0.3">
      <c r="A77" t="s">
        <v>16</v>
      </c>
      <c r="B77" t="s">
        <v>234</v>
      </c>
      <c r="C77" t="s">
        <v>237</v>
      </c>
      <c r="D77" t="s">
        <v>252</v>
      </c>
      <c r="E77" t="s">
        <v>20</v>
      </c>
      <c r="F77" t="s">
        <v>21</v>
      </c>
      <c r="G77" t="s">
        <v>239</v>
      </c>
      <c r="H77" t="s">
        <v>68</v>
      </c>
      <c r="I77" t="s">
        <v>240</v>
      </c>
      <c r="J77" t="s">
        <v>253</v>
      </c>
      <c r="K77" t="str">
        <f t="shared" si="47"/>
        <v>EUEPTGSLVPHB</v>
      </c>
      <c r="L77" t="s">
        <v>254</v>
      </c>
      <c r="M77" t="s">
        <v>242</v>
      </c>
      <c r="N77" t="s">
        <v>243</v>
      </c>
      <c r="O77" t="s">
        <v>244</v>
      </c>
      <c r="P77" t="s">
        <v>245</v>
      </c>
      <c r="Q77">
        <f t="shared" si="46"/>
        <v>1.6631683253856198</v>
      </c>
      <c r="R77">
        <f t="shared" si="46"/>
        <v>1.6631683253856198</v>
      </c>
      <c r="S77" s="5">
        <v>1.6631683253856198</v>
      </c>
      <c r="T77">
        <f t="shared" si="40"/>
        <v>1.6631683253856198</v>
      </c>
      <c r="U77">
        <f t="shared" si="40"/>
        <v>1.6631683253856198</v>
      </c>
      <c r="V77">
        <f t="shared" si="40"/>
        <v>1.6631683253856198</v>
      </c>
      <c r="W77">
        <f t="shared" si="40"/>
        <v>1.6631683253856198</v>
      </c>
      <c r="X77" s="5">
        <v>1.6631683253856198</v>
      </c>
      <c r="Y77">
        <f t="shared" si="41"/>
        <v>1.6631683253856198</v>
      </c>
      <c r="Z77">
        <f t="shared" si="41"/>
        <v>1.6631683253856198</v>
      </c>
      <c r="AA77">
        <f t="shared" si="41"/>
        <v>1.6631683253856198</v>
      </c>
      <c r="AB77">
        <f t="shared" si="41"/>
        <v>1.6631683253856198</v>
      </c>
      <c r="AC77" s="5">
        <v>1.6631683253856198</v>
      </c>
      <c r="AD77">
        <f t="shared" si="42"/>
        <v>1.6413958310372896</v>
      </c>
      <c r="AE77">
        <f t="shared" si="42"/>
        <v>1.6196233366889594</v>
      </c>
      <c r="AF77">
        <f t="shared" si="42"/>
        <v>1.5978508423406292</v>
      </c>
      <c r="AG77">
        <f t="shared" si="42"/>
        <v>1.5760783479922991</v>
      </c>
      <c r="AH77">
        <f t="shared" si="42"/>
        <v>1.5543058536439689</v>
      </c>
      <c r="AI77">
        <f t="shared" si="42"/>
        <v>1.5325333592956387</v>
      </c>
      <c r="AJ77">
        <f t="shared" si="42"/>
        <v>1.5107608649473085</v>
      </c>
      <c r="AK77">
        <f t="shared" si="42"/>
        <v>1.4889883705989784</v>
      </c>
      <c r="AL77">
        <f t="shared" si="42"/>
        <v>1.4672158762506482</v>
      </c>
      <c r="AM77" s="5">
        <v>1.445443381902318</v>
      </c>
      <c r="AN77">
        <f t="shared" si="43"/>
        <v>1.4345571347281529</v>
      </c>
      <c r="AO77">
        <f t="shared" si="43"/>
        <v>1.4236708875539879</v>
      </c>
      <c r="AP77">
        <f t="shared" si="43"/>
        <v>1.4127846403798228</v>
      </c>
      <c r="AQ77">
        <f t="shared" si="43"/>
        <v>1.4018983932056577</v>
      </c>
      <c r="AR77">
        <f t="shared" si="43"/>
        <v>1.3910121460314926</v>
      </c>
      <c r="AS77">
        <f t="shared" si="43"/>
        <v>1.3801258988573275</v>
      </c>
      <c r="AT77">
        <f t="shared" si="43"/>
        <v>1.3692396516831624</v>
      </c>
      <c r="AU77">
        <f t="shared" si="43"/>
        <v>1.3583534045089973</v>
      </c>
      <c r="AV77">
        <f t="shared" si="43"/>
        <v>1.3474671573348322</v>
      </c>
      <c r="AW77" s="5">
        <v>1.3365809101606674</v>
      </c>
      <c r="AX77">
        <f t="shared" ref="AX77:BM92" si="48">AW77</f>
        <v>1.3365809101606674</v>
      </c>
      <c r="AY77">
        <f t="shared" si="48"/>
        <v>1.3365809101606674</v>
      </c>
      <c r="AZ77">
        <f t="shared" si="48"/>
        <v>1.3365809101606674</v>
      </c>
      <c r="BA77">
        <f t="shared" si="48"/>
        <v>1.3365809101606674</v>
      </c>
      <c r="BB77">
        <f t="shared" si="48"/>
        <v>1.3365809101606674</v>
      </c>
      <c r="BC77">
        <f t="shared" si="48"/>
        <v>1.3365809101606674</v>
      </c>
      <c r="BD77">
        <f t="shared" si="48"/>
        <v>1.3365809101606674</v>
      </c>
      <c r="BE77">
        <f t="shared" si="48"/>
        <v>1.3365809101606674</v>
      </c>
      <c r="BF77">
        <f t="shared" si="48"/>
        <v>1.3365809101606674</v>
      </c>
      <c r="BG77">
        <f t="shared" si="48"/>
        <v>1.3365809101606674</v>
      </c>
      <c r="BH77">
        <f t="shared" si="48"/>
        <v>1.3365809101606674</v>
      </c>
      <c r="BI77">
        <f t="shared" si="48"/>
        <v>1.3365809101606674</v>
      </c>
      <c r="BJ77">
        <f t="shared" si="48"/>
        <v>1.3365809101606674</v>
      </c>
      <c r="BK77">
        <f t="shared" si="48"/>
        <v>1.3365809101606674</v>
      </c>
      <c r="BL77">
        <f t="shared" si="48"/>
        <v>1.3365809101606674</v>
      </c>
      <c r="BM77">
        <f t="shared" si="48"/>
        <v>1.3365809101606674</v>
      </c>
      <c r="BN77">
        <f t="shared" si="44"/>
        <v>1.3365809101606674</v>
      </c>
      <c r="BO77">
        <f t="shared" si="45"/>
        <v>1.3365809101606674</v>
      </c>
      <c r="BP77">
        <f t="shared" si="45"/>
        <v>1.3365809101606674</v>
      </c>
      <c r="BQ77">
        <f t="shared" si="45"/>
        <v>1.3365809101606674</v>
      </c>
    </row>
    <row r="78" spans="1:69" ht="14.4" hidden="1" x14ac:dyDescent="0.3">
      <c r="A78" t="s">
        <v>16</v>
      </c>
      <c r="B78" t="s">
        <v>234</v>
      </c>
      <c r="C78" t="s">
        <v>237</v>
      </c>
      <c r="D78" t="s">
        <v>255</v>
      </c>
      <c r="E78" t="s">
        <v>20</v>
      </c>
      <c r="F78" t="s">
        <v>21</v>
      </c>
      <c r="G78" t="s">
        <v>239</v>
      </c>
      <c r="H78" t="s">
        <v>68</v>
      </c>
      <c r="I78" t="s">
        <v>240</v>
      </c>
      <c r="J78" t="s">
        <v>256</v>
      </c>
      <c r="K78" t="str">
        <f t="shared" si="47"/>
        <v>EUEPTGSLVPPH</v>
      </c>
      <c r="L78" t="s">
        <v>257</v>
      </c>
      <c r="M78" t="s">
        <v>258</v>
      </c>
      <c r="N78" t="s">
        <v>243</v>
      </c>
      <c r="O78" t="s">
        <v>244</v>
      </c>
      <c r="P78" t="s">
        <v>245</v>
      </c>
      <c r="Q78">
        <f t="shared" si="46"/>
        <v>0.63439832071747437</v>
      </c>
      <c r="R78">
        <f t="shared" si="46"/>
        <v>0.63439832071747437</v>
      </c>
      <c r="S78" s="5">
        <v>0.63439832071747437</v>
      </c>
      <c r="T78">
        <f t="shared" si="40"/>
        <v>0.63439832071747437</v>
      </c>
      <c r="U78">
        <f t="shared" si="40"/>
        <v>0.63439832071747437</v>
      </c>
      <c r="V78">
        <f t="shared" si="40"/>
        <v>0.63439832071747437</v>
      </c>
      <c r="W78">
        <f t="shared" si="40"/>
        <v>0.63439832071747437</v>
      </c>
      <c r="X78" s="5">
        <v>0.63439832071747437</v>
      </c>
      <c r="Y78">
        <f t="shared" si="41"/>
        <v>0.63439832071747437</v>
      </c>
      <c r="Z78">
        <f t="shared" si="41"/>
        <v>0.63439832071747437</v>
      </c>
      <c r="AA78">
        <f t="shared" si="41"/>
        <v>0.63439832071747437</v>
      </c>
      <c r="AB78">
        <f t="shared" si="41"/>
        <v>0.63439832071747437</v>
      </c>
      <c r="AC78" s="5">
        <v>0.63439832071747437</v>
      </c>
      <c r="AD78">
        <f t="shared" si="42"/>
        <v>0.63222107128264138</v>
      </c>
      <c r="AE78">
        <f t="shared" si="42"/>
        <v>0.63004382184780838</v>
      </c>
      <c r="AF78">
        <f t="shared" si="42"/>
        <v>0.62786657241297539</v>
      </c>
      <c r="AG78">
        <f t="shared" si="42"/>
        <v>0.62568932297814239</v>
      </c>
      <c r="AH78">
        <f t="shared" si="42"/>
        <v>0.6235120735433094</v>
      </c>
      <c r="AI78">
        <f t="shared" si="42"/>
        <v>0.6213348241084764</v>
      </c>
      <c r="AJ78">
        <f t="shared" si="42"/>
        <v>0.61915757467364341</v>
      </c>
      <c r="AK78">
        <f t="shared" si="42"/>
        <v>0.61698032523881041</v>
      </c>
      <c r="AL78">
        <f t="shared" si="42"/>
        <v>0.61480307580397742</v>
      </c>
      <c r="AM78" s="5">
        <v>0.61262582636914442</v>
      </c>
      <c r="AN78">
        <f t="shared" si="43"/>
        <v>0.60990426457560309</v>
      </c>
      <c r="AO78">
        <f t="shared" si="43"/>
        <v>0.60718270278206177</v>
      </c>
      <c r="AP78">
        <f t="shared" si="43"/>
        <v>0.60446114098852044</v>
      </c>
      <c r="AQ78">
        <f t="shared" si="43"/>
        <v>0.60173957919497911</v>
      </c>
      <c r="AR78">
        <f t="shared" si="43"/>
        <v>0.59901801740143779</v>
      </c>
      <c r="AS78">
        <f t="shared" si="43"/>
        <v>0.59629645560789646</v>
      </c>
      <c r="AT78">
        <f t="shared" si="43"/>
        <v>0.59357489381435513</v>
      </c>
      <c r="AU78">
        <f t="shared" si="43"/>
        <v>0.5908533320208138</v>
      </c>
      <c r="AV78">
        <f t="shared" si="43"/>
        <v>0.58813177022727248</v>
      </c>
      <c r="AW78" s="5">
        <v>0.58541020843373159</v>
      </c>
      <c r="AX78">
        <f t="shared" si="48"/>
        <v>0.58541020843373159</v>
      </c>
      <c r="AY78">
        <f t="shared" si="48"/>
        <v>0.58541020843373159</v>
      </c>
      <c r="AZ78">
        <f t="shared" si="48"/>
        <v>0.58541020843373159</v>
      </c>
      <c r="BA78">
        <f t="shared" si="48"/>
        <v>0.58541020843373159</v>
      </c>
      <c r="BB78">
        <f t="shared" si="48"/>
        <v>0.58541020843373159</v>
      </c>
      <c r="BC78">
        <f t="shared" si="48"/>
        <v>0.58541020843373159</v>
      </c>
      <c r="BD78">
        <f t="shared" si="48"/>
        <v>0.58541020843373159</v>
      </c>
      <c r="BE78">
        <f t="shared" si="48"/>
        <v>0.58541020843373159</v>
      </c>
      <c r="BF78">
        <f t="shared" si="48"/>
        <v>0.58541020843373159</v>
      </c>
      <c r="BG78">
        <f t="shared" si="48"/>
        <v>0.58541020843373159</v>
      </c>
      <c r="BH78">
        <f t="shared" si="48"/>
        <v>0.58541020843373159</v>
      </c>
      <c r="BI78">
        <f t="shared" si="48"/>
        <v>0.58541020843373159</v>
      </c>
      <c r="BJ78">
        <f t="shared" si="48"/>
        <v>0.58541020843373159</v>
      </c>
      <c r="BK78">
        <f t="shared" si="48"/>
        <v>0.58541020843373159</v>
      </c>
      <c r="BL78">
        <f t="shared" si="48"/>
        <v>0.58541020843373159</v>
      </c>
      <c r="BM78">
        <f t="shared" si="48"/>
        <v>0.58541020843373159</v>
      </c>
      <c r="BN78">
        <f t="shared" si="44"/>
        <v>0.58541020843373159</v>
      </c>
      <c r="BO78">
        <f t="shared" si="45"/>
        <v>0.58541020843373159</v>
      </c>
      <c r="BP78">
        <f t="shared" si="45"/>
        <v>0.58541020843373159</v>
      </c>
      <c r="BQ78">
        <f t="shared" si="45"/>
        <v>0.58541020843373159</v>
      </c>
    </row>
    <row r="79" spans="1:69" ht="14.4" hidden="1" x14ac:dyDescent="0.3">
      <c r="A79" t="s">
        <v>16</v>
      </c>
      <c r="B79" t="s">
        <v>234</v>
      </c>
      <c r="C79" t="s">
        <v>237</v>
      </c>
      <c r="D79" t="s">
        <v>259</v>
      </c>
      <c r="E79" t="s">
        <v>20</v>
      </c>
      <c r="F79" t="s">
        <v>21</v>
      </c>
      <c r="G79" t="s">
        <v>239</v>
      </c>
      <c r="H79" t="s">
        <v>211</v>
      </c>
      <c r="I79" t="s">
        <v>240</v>
      </c>
      <c r="J79" t="s">
        <v>232</v>
      </c>
      <c r="K79" t="str">
        <f t="shared" si="47"/>
        <v>EUEPTELCVPBT</v>
      </c>
      <c r="L79" t="s">
        <v>170</v>
      </c>
      <c r="M79" t="s">
        <v>236</v>
      </c>
      <c r="N79" t="s">
        <v>243</v>
      </c>
      <c r="O79" t="s">
        <v>244</v>
      </c>
      <c r="P79" t="s">
        <v>245</v>
      </c>
      <c r="Q79">
        <f t="shared" si="46"/>
        <v>0.54</v>
      </c>
      <c r="R79">
        <f t="shared" si="46"/>
        <v>0.54</v>
      </c>
      <c r="S79" s="13">
        <v>0.54</v>
      </c>
      <c r="T79" s="11">
        <v>0.54</v>
      </c>
      <c r="U79" s="11">
        <v>0.54</v>
      </c>
      <c r="V79" s="11">
        <v>0.54</v>
      </c>
      <c r="W79" s="11">
        <v>0.54</v>
      </c>
      <c r="X79" s="13">
        <v>0.54</v>
      </c>
      <c r="Y79" s="11">
        <v>0.54</v>
      </c>
      <c r="Z79" s="11">
        <v>0.54</v>
      </c>
      <c r="AA79" s="11">
        <v>0.54</v>
      </c>
      <c r="AB79" s="11">
        <v>0.54</v>
      </c>
      <c r="AC79" s="13">
        <v>0.54</v>
      </c>
      <c r="AD79" s="11">
        <v>0.54</v>
      </c>
      <c r="AE79" s="11">
        <v>0.54</v>
      </c>
      <c r="AF79" s="11">
        <v>0.54</v>
      </c>
      <c r="AG79" s="11">
        <v>0.54</v>
      </c>
      <c r="AH79" s="11">
        <v>0.54</v>
      </c>
      <c r="AI79" s="11">
        <v>0.54</v>
      </c>
      <c r="AJ79" s="11">
        <v>0.54</v>
      </c>
      <c r="AK79" s="11">
        <v>0.54</v>
      </c>
      <c r="AL79" s="11">
        <v>0.54</v>
      </c>
      <c r="AM79" s="13">
        <v>0.54</v>
      </c>
      <c r="AN79" s="11">
        <v>0.54</v>
      </c>
      <c r="AO79" s="11">
        <v>0.54</v>
      </c>
      <c r="AP79" s="11">
        <v>0.54</v>
      </c>
      <c r="AQ79" s="11">
        <v>0.54</v>
      </c>
      <c r="AR79" s="11">
        <v>0.54</v>
      </c>
      <c r="AS79" s="11">
        <v>0.54</v>
      </c>
      <c r="AT79" s="11">
        <v>0.54</v>
      </c>
      <c r="AU79" s="11">
        <v>0.54</v>
      </c>
      <c r="AV79" s="11">
        <v>0.54</v>
      </c>
      <c r="AW79" s="13">
        <v>0.54</v>
      </c>
      <c r="AX79">
        <f t="shared" si="48"/>
        <v>0.54</v>
      </c>
      <c r="AY79">
        <f t="shared" si="48"/>
        <v>0.54</v>
      </c>
      <c r="AZ79">
        <f t="shared" si="48"/>
        <v>0.54</v>
      </c>
      <c r="BA79">
        <f t="shared" si="48"/>
        <v>0.54</v>
      </c>
      <c r="BB79">
        <f t="shared" si="48"/>
        <v>0.54</v>
      </c>
      <c r="BC79">
        <f t="shared" si="48"/>
        <v>0.54</v>
      </c>
      <c r="BD79">
        <f t="shared" si="48"/>
        <v>0.54</v>
      </c>
      <c r="BE79">
        <f t="shared" si="48"/>
        <v>0.54</v>
      </c>
      <c r="BF79">
        <f t="shared" si="48"/>
        <v>0.54</v>
      </c>
      <c r="BG79">
        <f t="shared" si="48"/>
        <v>0.54</v>
      </c>
      <c r="BH79">
        <f t="shared" si="48"/>
        <v>0.54</v>
      </c>
      <c r="BI79">
        <f t="shared" si="48"/>
        <v>0.54</v>
      </c>
      <c r="BJ79">
        <f t="shared" si="48"/>
        <v>0.54</v>
      </c>
      <c r="BK79">
        <f t="shared" si="48"/>
        <v>0.54</v>
      </c>
      <c r="BL79">
        <f t="shared" si="48"/>
        <v>0.54</v>
      </c>
      <c r="BM79">
        <f t="shared" si="48"/>
        <v>0.54</v>
      </c>
      <c r="BN79">
        <f t="shared" si="44"/>
        <v>0.54</v>
      </c>
      <c r="BO79">
        <f t="shared" si="45"/>
        <v>0.54</v>
      </c>
      <c r="BP79">
        <f t="shared" si="45"/>
        <v>0.54</v>
      </c>
      <c r="BQ79">
        <f t="shared" si="45"/>
        <v>0.54</v>
      </c>
    </row>
    <row r="80" spans="1:69" ht="14.4" hidden="1" x14ac:dyDescent="0.3">
      <c r="A80" t="s">
        <v>16</v>
      </c>
      <c r="B80" t="s">
        <v>234</v>
      </c>
      <c r="C80" t="s">
        <v>237</v>
      </c>
      <c r="D80" t="s">
        <v>260</v>
      </c>
      <c r="E80" t="s">
        <v>20</v>
      </c>
      <c r="F80" t="s">
        <v>21</v>
      </c>
      <c r="G80" t="s">
        <v>239</v>
      </c>
      <c r="H80" t="s">
        <v>140</v>
      </c>
      <c r="I80" t="s">
        <v>240</v>
      </c>
      <c r="J80" t="s">
        <v>261</v>
      </c>
      <c r="K80" t="str">
        <f t="shared" si="47"/>
        <v>EUEPTHY2VPFC</v>
      </c>
      <c r="L80" t="s">
        <v>141</v>
      </c>
      <c r="M80" s="6" t="s">
        <v>145</v>
      </c>
      <c r="N80" t="s">
        <v>243</v>
      </c>
      <c r="O80" t="s">
        <v>244</v>
      </c>
      <c r="P80" t="s">
        <v>245</v>
      </c>
      <c r="Q80">
        <f t="shared" si="46"/>
        <v>1.1360808069951656</v>
      </c>
      <c r="R80">
        <f t="shared" si="46"/>
        <v>1.1360808069951656</v>
      </c>
      <c r="S80" s="5">
        <v>1.1360808069951656</v>
      </c>
      <c r="T80">
        <f>S80+(($AC80-$S80)/10)</f>
        <v>1.1312118892509007</v>
      </c>
      <c r="U80">
        <f t="shared" ref="U80:AB80" si="49">T80+(($AC80-$S80)/10)</f>
        <v>1.1263429715066358</v>
      </c>
      <c r="V80">
        <f t="shared" si="49"/>
        <v>1.1214740537623709</v>
      </c>
      <c r="W80">
        <f t="shared" si="49"/>
        <v>1.116605136018106</v>
      </c>
      <c r="X80" s="5">
        <f t="shared" si="49"/>
        <v>1.1117362182738411</v>
      </c>
      <c r="Y80">
        <f t="shared" si="49"/>
        <v>1.1068673005295762</v>
      </c>
      <c r="Z80">
        <f t="shared" si="49"/>
        <v>1.1019983827853113</v>
      </c>
      <c r="AA80">
        <f t="shared" si="49"/>
        <v>1.0971294650410464</v>
      </c>
      <c r="AB80">
        <f t="shared" si="49"/>
        <v>1.0922605472967815</v>
      </c>
      <c r="AC80" s="5">
        <v>1.0873916295525157</v>
      </c>
      <c r="AD80">
        <f>AC80+(($AM80-$AC80)/10)</f>
        <v>1.0825227118082505</v>
      </c>
      <c r="AE80">
        <f t="shared" ref="AE80:AL82" si="50">AD80+(($AM80-$AC80)/10)</f>
        <v>1.0776537940639854</v>
      </c>
      <c r="AF80">
        <f t="shared" si="50"/>
        <v>1.0727848763197203</v>
      </c>
      <c r="AG80">
        <f t="shared" si="50"/>
        <v>1.0679159585754552</v>
      </c>
      <c r="AH80">
        <f t="shared" si="50"/>
        <v>1.0630470408311901</v>
      </c>
      <c r="AI80">
        <f t="shared" si="50"/>
        <v>1.0581781230869249</v>
      </c>
      <c r="AJ80">
        <f t="shared" si="50"/>
        <v>1.0533092053426598</v>
      </c>
      <c r="AK80">
        <f t="shared" si="50"/>
        <v>1.0484402875983947</v>
      </c>
      <c r="AL80">
        <f t="shared" si="50"/>
        <v>1.0435713698541296</v>
      </c>
      <c r="AM80" s="5">
        <v>1.0387024521098656</v>
      </c>
      <c r="AN80">
        <f>AM80+(($AW80-$AM80)/10)</f>
        <v>1.0338335343656007</v>
      </c>
      <c r="AO80">
        <f t="shared" ref="AO80:AV82" si="51">AN80+(($AW80-$AM80)/10)</f>
        <v>1.0289646166213358</v>
      </c>
      <c r="AP80">
        <f t="shared" si="51"/>
        <v>1.0240956988770709</v>
      </c>
      <c r="AQ80">
        <f t="shared" si="51"/>
        <v>1.019226781132806</v>
      </c>
      <c r="AR80">
        <f t="shared" si="51"/>
        <v>1.0143578633885411</v>
      </c>
      <c r="AS80">
        <f t="shared" si="51"/>
        <v>1.0094889456442762</v>
      </c>
      <c r="AT80">
        <f t="shared" si="51"/>
        <v>1.0046200279000113</v>
      </c>
      <c r="AU80">
        <f t="shared" si="51"/>
        <v>0.99975111015574625</v>
      </c>
      <c r="AV80">
        <f t="shared" si="51"/>
        <v>0.99488219241148124</v>
      </c>
      <c r="AW80" s="5">
        <v>0.99001327466721578</v>
      </c>
      <c r="AX80">
        <f t="shared" si="48"/>
        <v>0.99001327466721578</v>
      </c>
      <c r="AY80">
        <f t="shared" si="48"/>
        <v>0.99001327466721578</v>
      </c>
      <c r="AZ80">
        <f t="shared" si="48"/>
        <v>0.99001327466721578</v>
      </c>
      <c r="BA80">
        <f t="shared" si="48"/>
        <v>0.99001327466721578</v>
      </c>
      <c r="BB80">
        <f t="shared" si="48"/>
        <v>0.99001327466721578</v>
      </c>
      <c r="BC80">
        <f t="shared" si="48"/>
        <v>0.99001327466721578</v>
      </c>
      <c r="BD80">
        <f t="shared" si="48"/>
        <v>0.99001327466721578</v>
      </c>
      <c r="BE80">
        <f t="shared" si="48"/>
        <v>0.99001327466721578</v>
      </c>
      <c r="BF80">
        <f t="shared" si="48"/>
        <v>0.99001327466721578</v>
      </c>
      <c r="BG80">
        <f t="shared" si="48"/>
        <v>0.99001327466721578</v>
      </c>
      <c r="BH80">
        <f t="shared" si="48"/>
        <v>0.99001327466721578</v>
      </c>
      <c r="BI80">
        <f t="shared" si="48"/>
        <v>0.99001327466721578</v>
      </c>
      <c r="BJ80">
        <f t="shared" si="48"/>
        <v>0.99001327466721578</v>
      </c>
      <c r="BK80">
        <f t="shared" si="48"/>
        <v>0.99001327466721578</v>
      </c>
      <c r="BL80">
        <f t="shared" si="48"/>
        <v>0.99001327466721578</v>
      </c>
      <c r="BM80">
        <f t="shared" si="48"/>
        <v>0.99001327466721578</v>
      </c>
      <c r="BN80">
        <f t="shared" si="44"/>
        <v>0.99001327466721578</v>
      </c>
      <c r="BO80">
        <f t="shared" si="45"/>
        <v>0.99001327466721578</v>
      </c>
      <c r="BP80">
        <f t="shared" si="45"/>
        <v>0.99001327466721578</v>
      </c>
      <c r="BQ80">
        <f t="shared" si="45"/>
        <v>0.99001327466721578</v>
      </c>
    </row>
    <row r="81" spans="1:69" ht="14.4" hidden="1" x14ac:dyDescent="0.3">
      <c r="A81" t="s">
        <v>16</v>
      </c>
      <c r="B81" t="s">
        <v>234</v>
      </c>
      <c r="C81" t="s">
        <v>262</v>
      </c>
      <c r="D81" t="s">
        <v>263</v>
      </c>
      <c r="E81" t="s">
        <v>20</v>
      </c>
      <c r="F81" t="s">
        <v>21</v>
      </c>
      <c r="G81" t="s">
        <v>239</v>
      </c>
      <c r="H81" t="s">
        <v>72</v>
      </c>
      <c r="I81" t="s">
        <v>264</v>
      </c>
      <c r="J81" s="4" t="s">
        <v>24</v>
      </c>
      <c r="K81" t="str">
        <f t="shared" si="47"/>
        <v>EUEPTDSLBU00</v>
      </c>
      <c r="L81" t="s">
        <v>247</v>
      </c>
      <c r="M81" s="6" t="s">
        <v>248</v>
      </c>
      <c r="N81" t="s">
        <v>243</v>
      </c>
      <c r="O81" t="s">
        <v>265</v>
      </c>
      <c r="P81" t="s">
        <v>266</v>
      </c>
      <c r="Q81">
        <f t="shared" si="46"/>
        <v>13.706761627252712</v>
      </c>
      <c r="R81">
        <f t="shared" si="46"/>
        <v>13.706761627252712</v>
      </c>
      <c r="S81" s="5">
        <v>13.706761627252712</v>
      </c>
      <c r="T81">
        <f>S81+(($X81-$S81)/5)</f>
        <v>13.59453590754525</v>
      </c>
      <c r="U81">
        <f t="shared" ref="U81:W82" si="52">T81+(($X81-$S81)/5)</f>
        <v>13.482310187837788</v>
      </c>
      <c r="V81">
        <f t="shared" si="52"/>
        <v>13.370084468130326</v>
      </c>
      <c r="W81">
        <f t="shared" si="52"/>
        <v>13.257858748422864</v>
      </c>
      <c r="X81" s="5">
        <v>13.145633028715402</v>
      </c>
      <c r="Y81">
        <f>X81+(($AC81-$X81)/5)</f>
        <v>13.03800161527311</v>
      </c>
      <c r="Z81">
        <f t="shared" ref="Z81:AB82" si="53">Y81+(($AC81-$X81)/5)</f>
        <v>12.930370201830819</v>
      </c>
      <c r="AA81">
        <f t="shared" si="53"/>
        <v>12.822738788388527</v>
      </c>
      <c r="AB81">
        <f t="shared" si="53"/>
        <v>12.715107374946236</v>
      </c>
      <c r="AC81" s="5">
        <v>12.607475961503946</v>
      </c>
      <c r="AD81">
        <f>AC81+(($AM81-$AC81)/10)</f>
        <v>12.581184695446515</v>
      </c>
      <c r="AE81">
        <f t="shared" si="50"/>
        <v>12.554893429389084</v>
      </c>
      <c r="AF81">
        <f t="shared" si="50"/>
        <v>12.528602163331653</v>
      </c>
      <c r="AG81">
        <f t="shared" si="50"/>
        <v>12.502310897274223</v>
      </c>
      <c r="AH81">
        <f t="shared" si="50"/>
        <v>12.476019631216792</v>
      </c>
      <c r="AI81">
        <f t="shared" si="50"/>
        <v>12.449728365159361</v>
      </c>
      <c r="AJ81">
        <f t="shared" si="50"/>
        <v>12.42343709910193</v>
      </c>
      <c r="AK81">
        <f t="shared" si="50"/>
        <v>12.397145833044499</v>
      </c>
      <c r="AL81">
        <f t="shared" si="50"/>
        <v>12.370854566987068</v>
      </c>
      <c r="AM81" s="5">
        <v>12.344563300929638</v>
      </c>
      <c r="AN81">
        <f>AM81+(($AW81-$AM81)/10)</f>
        <v>12.318272034872207</v>
      </c>
      <c r="AO81">
        <f t="shared" si="51"/>
        <v>12.291980768814776</v>
      </c>
      <c r="AP81">
        <f t="shared" si="51"/>
        <v>12.265689502757345</v>
      </c>
      <c r="AQ81">
        <f t="shared" si="51"/>
        <v>12.239398236699914</v>
      </c>
      <c r="AR81">
        <f t="shared" si="51"/>
        <v>12.213106970642484</v>
      </c>
      <c r="AS81">
        <f t="shared" si="51"/>
        <v>12.186815704585053</v>
      </c>
      <c r="AT81">
        <f t="shared" si="51"/>
        <v>12.160524438527622</v>
      </c>
      <c r="AU81">
        <f t="shared" si="51"/>
        <v>12.134233172470191</v>
      </c>
      <c r="AV81">
        <f t="shared" si="51"/>
        <v>12.10794190641276</v>
      </c>
      <c r="AW81" s="5">
        <v>12.081650640355329</v>
      </c>
      <c r="AX81">
        <f t="shared" si="48"/>
        <v>12.081650640355329</v>
      </c>
      <c r="AY81">
        <f t="shared" si="48"/>
        <v>12.081650640355329</v>
      </c>
      <c r="AZ81">
        <f t="shared" si="48"/>
        <v>12.081650640355329</v>
      </c>
      <c r="BA81">
        <f t="shared" si="48"/>
        <v>12.081650640355329</v>
      </c>
      <c r="BB81">
        <f t="shared" si="48"/>
        <v>12.081650640355329</v>
      </c>
      <c r="BC81">
        <f t="shared" si="48"/>
        <v>12.081650640355329</v>
      </c>
      <c r="BD81">
        <f t="shared" si="48"/>
        <v>12.081650640355329</v>
      </c>
      <c r="BE81">
        <f t="shared" si="48"/>
        <v>12.081650640355329</v>
      </c>
      <c r="BF81">
        <f t="shared" si="48"/>
        <v>12.081650640355329</v>
      </c>
      <c r="BG81">
        <f t="shared" si="48"/>
        <v>12.081650640355329</v>
      </c>
      <c r="BH81">
        <f t="shared" si="48"/>
        <v>12.081650640355329</v>
      </c>
      <c r="BI81">
        <f t="shared" si="48"/>
        <v>12.081650640355329</v>
      </c>
      <c r="BJ81">
        <f t="shared" si="48"/>
        <v>12.081650640355329</v>
      </c>
      <c r="BK81">
        <f t="shared" si="48"/>
        <v>12.081650640355329</v>
      </c>
      <c r="BL81">
        <f t="shared" si="48"/>
        <v>12.081650640355329</v>
      </c>
      <c r="BM81">
        <f t="shared" si="48"/>
        <v>12.081650640355329</v>
      </c>
      <c r="BN81">
        <f t="shared" si="44"/>
        <v>12.081650640355329</v>
      </c>
      <c r="BO81">
        <f t="shared" si="45"/>
        <v>12.081650640355329</v>
      </c>
      <c r="BP81">
        <f t="shared" si="45"/>
        <v>12.081650640355329</v>
      </c>
      <c r="BQ81">
        <f t="shared" si="45"/>
        <v>12.081650640355329</v>
      </c>
    </row>
    <row r="82" spans="1:69" ht="14.4" hidden="1" x14ac:dyDescent="0.3">
      <c r="A82" t="s">
        <v>16</v>
      </c>
      <c r="B82" t="s">
        <v>234</v>
      </c>
      <c r="C82" t="s">
        <v>262</v>
      </c>
      <c r="D82" t="s">
        <v>267</v>
      </c>
      <c r="E82" t="s">
        <v>20</v>
      </c>
      <c r="F82" t="s">
        <v>21</v>
      </c>
      <c r="G82" t="s">
        <v>239</v>
      </c>
      <c r="H82" t="s">
        <v>36</v>
      </c>
      <c r="I82" t="s">
        <v>264</v>
      </c>
      <c r="J82" s="4" t="s">
        <v>24</v>
      </c>
      <c r="K82" t="str">
        <f t="shared" si="47"/>
        <v>EUEPTNGSBU00</v>
      </c>
      <c r="L82" t="s">
        <v>268</v>
      </c>
      <c r="M82" s="6" t="s">
        <v>42</v>
      </c>
      <c r="N82" t="s">
        <v>243</v>
      </c>
      <c r="O82" t="s">
        <v>265</v>
      </c>
      <c r="P82" t="s">
        <v>266</v>
      </c>
      <c r="Q82">
        <f t="shared" si="46"/>
        <v>16.844087066379444</v>
      </c>
      <c r="R82">
        <f t="shared" si="46"/>
        <v>16.844087066379444</v>
      </c>
      <c r="S82" s="5">
        <v>16.844087066379444</v>
      </c>
      <c r="T82">
        <f>S82+(($X82-$S82)/5)</f>
        <v>16.706174126383385</v>
      </c>
      <c r="U82">
        <f t="shared" si="52"/>
        <v>16.568261186387325</v>
      </c>
      <c r="V82">
        <f t="shared" si="52"/>
        <v>16.430348246391265</v>
      </c>
      <c r="W82">
        <f t="shared" si="52"/>
        <v>16.292435306395205</v>
      </c>
      <c r="X82" s="5">
        <v>16.154522366399149</v>
      </c>
      <c r="Y82">
        <f>X82+(($AC82-$X82)/5)</f>
        <v>16.022255318324511</v>
      </c>
      <c r="Z82">
        <f t="shared" si="53"/>
        <v>15.889988270249873</v>
      </c>
      <c r="AA82">
        <f t="shared" si="53"/>
        <v>15.757721222175235</v>
      </c>
      <c r="AB82">
        <f t="shared" si="53"/>
        <v>15.625454174100597</v>
      </c>
      <c r="AC82" s="5">
        <v>15.49318712602596</v>
      </c>
      <c r="AD82">
        <f>AC82+(($AM82-$AC82)/10)</f>
        <v>15.460878081293162</v>
      </c>
      <c r="AE82">
        <f t="shared" si="50"/>
        <v>15.428569036560363</v>
      </c>
      <c r="AF82">
        <f t="shared" si="50"/>
        <v>15.396259991827565</v>
      </c>
      <c r="AG82">
        <f t="shared" si="50"/>
        <v>15.363950947094766</v>
      </c>
      <c r="AH82">
        <f t="shared" si="50"/>
        <v>15.331641902361968</v>
      </c>
      <c r="AI82">
        <f t="shared" si="50"/>
        <v>15.299332857629169</v>
      </c>
      <c r="AJ82">
        <f t="shared" si="50"/>
        <v>15.267023812896371</v>
      </c>
      <c r="AK82">
        <f t="shared" si="50"/>
        <v>15.234714768163572</v>
      </c>
      <c r="AL82">
        <f t="shared" si="50"/>
        <v>15.202405723430774</v>
      </c>
      <c r="AM82" s="5">
        <v>15.170096678697979</v>
      </c>
      <c r="AN82">
        <f>AM82+(($AW82-$AM82)/10)</f>
        <v>15.13778763396518</v>
      </c>
      <c r="AO82">
        <f t="shared" si="51"/>
        <v>15.105478589232382</v>
      </c>
      <c r="AP82">
        <f t="shared" si="51"/>
        <v>15.073169544499583</v>
      </c>
      <c r="AQ82">
        <f t="shared" si="51"/>
        <v>15.040860499766785</v>
      </c>
      <c r="AR82">
        <f t="shared" si="51"/>
        <v>15.008551455033986</v>
      </c>
      <c r="AS82">
        <f t="shared" si="51"/>
        <v>14.976242410301188</v>
      </c>
      <c r="AT82">
        <f t="shared" si="51"/>
        <v>14.943933365568389</v>
      </c>
      <c r="AU82">
        <f t="shared" si="51"/>
        <v>14.911624320835591</v>
      </c>
      <c r="AV82">
        <f t="shared" si="51"/>
        <v>14.879315276102792</v>
      </c>
      <c r="AW82" s="5">
        <v>14.847006231369996</v>
      </c>
      <c r="AX82">
        <f t="shared" si="48"/>
        <v>14.847006231369996</v>
      </c>
      <c r="AY82">
        <f t="shared" si="48"/>
        <v>14.847006231369996</v>
      </c>
      <c r="AZ82">
        <f t="shared" si="48"/>
        <v>14.847006231369996</v>
      </c>
      <c r="BA82">
        <f t="shared" si="48"/>
        <v>14.847006231369996</v>
      </c>
      <c r="BB82">
        <f t="shared" si="48"/>
        <v>14.847006231369996</v>
      </c>
      <c r="BC82">
        <f t="shared" si="48"/>
        <v>14.847006231369996</v>
      </c>
      <c r="BD82">
        <f t="shared" si="48"/>
        <v>14.847006231369996</v>
      </c>
      <c r="BE82">
        <f t="shared" si="48"/>
        <v>14.847006231369996</v>
      </c>
      <c r="BF82">
        <f t="shared" si="48"/>
        <v>14.847006231369996</v>
      </c>
      <c r="BG82">
        <f t="shared" si="48"/>
        <v>14.847006231369996</v>
      </c>
      <c r="BH82">
        <f t="shared" si="48"/>
        <v>14.847006231369996</v>
      </c>
      <c r="BI82">
        <f t="shared" si="48"/>
        <v>14.847006231369996</v>
      </c>
      <c r="BJ82">
        <f t="shared" si="48"/>
        <v>14.847006231369996</v>
      </c>
      <c r="BK82">
        <f t="shared" si="48"/>
        <v>14.847006231369996</v>
      </c>
      <c r="BL82">
        <f t="shared" si="48"/>
        <v>14.847006231369996</v>
      </c>
      <c r="BM82">
        <f t="shared" si="48"/>
        <v>14.847006231369996</v>
      </c>
      <c r="BN82">
        <f t="shared" si="44"/>
        <v>14.847006231369996</v>
      </c>
      <c r="BO82">
        <f t="shared" si="45"/>
        <v>14.847006231369996</v>
      </c>
      <c r="BP82">
        <f t="shared" si="45"/>
        <v>14.847006231369996</v>
      </c>
      <c r="BQ82">
        <f t="shared" si="45"/>
        <v>14.847006231369996</v>
      </c>
    </row>
    <row r="83" spans="1:69" ht="14.4" hidden="1" x14ac:dyDescent="0.3">
      <c r="A83" t="s">
        <v>16</v>
      </c>
      <c r="B83" t="s">
        <v>234</v>
      </c>
      <c r="C83" t="s">
        <v>262</v>
      </c>
      <c r="D83" t="s">
        <v>269</v>
      </c>
      <c r="E83" t="s">
        <v>20</v>
      </c>
      <c r="F83" t="s">
        <v>21</v>
      </c>
      <c r="G83" t="s">
        <v>239</v>
      </c>
      <c r="H83" t="s">
        <v>211</v>
      </c>
      <c r="I83" t="s">
        <v>264</v>
      </c>
      <c r="J83" t="s">
        <v>232</v>
      </c>
      <c r="K83" t="str">
        <f t="shared" si="47"/>
        <v>EUEPTELCBUBT</v>
      </c>
      <c r="L83" t="s">
        <v>170</v>
      </c>
      <c r="M83" t="s">
        <v>236</v>
      </c>
      <c r="N83" t="s">
        <v>243</v>
      </c>
      <c r="O83" t="s">
        <v>265</v>
      </c>
      <c r="P83" t="s">
        <v>266</v>
      </c>
      <c r="Q83">
        <f t="shared" si="46"/>
        <v>4.1399999999999997</v>
      </c>
      <c r="R83">
        <f t="shared" si="46"/>
        <v>4.1399999999999997</v>
      </c>
      <c r="S83" s="5">
        <v>4.1399999999999997</v>
      </c>
      <c r="T83">
        <v>4.1399999999999997</v>
      </c>
      <c r="U83">
        <v>4.1399999999999997</v>
      </c>
      <c r="V83">
        <v>4.1399999999999997</v>
      </c>
      <c r="W83">
        <v>4.1399999999999997</v>
      </c>
      <c r="X83" s="5">
        <v>4.1399999999999997</v>
      </c>
      <c r="Y83">
        <v>4.1399999999999997</v>
      </c>
      <c r="Z83">
        <v>4.1399999999999997</v>
      </c>
      <c r="AA83">
        <v>4.1399999999999997</v>
      </c>
      <c r="AB83">
        <v>4.1399999999999997</v>
      </c>
      <c r="AC83" s="5">
        <v>4.1399999999999997</v>
      </c>
      <c r="AD83">
        <v>4.1399999999999997</v>
      </c>
      <c r="AE83">
        <v>4.1399999999999997</v>
      </c>
      <c r="AF83">
        <v>4.1399999999999997</v>
      </c>
      <c r="AG83">
        <v>4.1399999999999997</v>
      </c>
      <c r="AH83">
        <v>4.1399999999999997</v>
      </c>
      <c r="AI83">
        <v>4.1399999999999997</v>
      </c>
      <c r="AJ83">
        <v>4.1399999999999997</v>
      </c>
      <c r="AK83">
        <v>4.1399999999999997</v>
      </c>
      <c r="AL83">
        <v>4.1399999999999997</v>
      </c>
      <c r="AM83" s="5">
        <v>4.1399999999999997</v>
      </c>
      <c r="AN83">
        <v>4.1399999999999997</v>
      </c>
      <c r="AO83">
        <v>4.1399999999999997</v>
      </c>
      <c r="AP83">
        <v>4.1399999999999997</v>
      </c>
      <c r="AQ83">
        <v>4.1399999999999997</v>
      </c>
      <c r="AR83">
        <v>4.1399999999999997</v>
      </c>
      <c r="AS83">
        <v>4.1399999999999997</v>
      </c>
      <c r="AT83">
        <v>4.1399999999999997</v>
      </c>
      <c r="AU83">
        <v>4.1399999999999997</v>
      </c>
      <c r="AV83">
        <v>4.1399999999999997</v>
      </c>
      <c r="AW83" s="5">
        <v>4.1399999999999997</v>
      </c>
      <c r="AX83">
        <f t="shared" si="48"/>
        <v>4.1399999999999997</v>
      </c>
      <c r="AY83">
        <f t="shared" si="48"/>
        <v>4.1399999999999997</v>
      </c>
      <c r="AZ83">
        <f t="shared" si="48"/>
        <v>4.1399999999999997</v>
      </c>
      <c r="BA83">
        <f t="shared" si="48"/>
        <v>4.1399999999999997</v>
      </c>
      <c r="BB83">
        <f t="shared" si="48"/>
        <v>4.1399999999999997</v>
      </c>
      <c r="BC83">
        <f t="shared" si="48"/>
        <v>4.1399999999999997</v>
      </c>
      <c r="BD83">
        <f t="shared" si="48"/>
        <v>4.1399999999999997</v>
      </c>
      <c r="BE83">
        <f t="shared" si="48"/>
        <v>4.1399999999999997</v>
      </c>
      <c r="BF83">
        <f t="shared" si="48"/>
        <v>4.1399999999999997</v>
      </c>
      <c r="BG83">
        <f t="shared" si="48"/>
        <v>4.1399999999999997</v>
      </c>
      <c r="BH83">
        <f t="shared" si="48"/>
        <v>4.1399999999999997</v>
      </c>
      <c r="BI83">
        <f t="shared" si="48"/>
        <v>4.1399999999999997</v>
      </c>
      <c r="BJ83">
        <f t="shared" si="48"/>
        <v>4.1399999999999997</v>
      </c>
      <c r="BK83">
        <f t="shared" si="48"/>
        <v>4.1399999999999997</v>
      </c>
      <c r="BL83">
        <f t="shared" si="48"/>
        <v>4.1399999999999997</v>
      </c>
      <c r="BM83">
        <f t="shared" si="48"/>
        <v>4.1399999999999997</v>
      </c>
      <c r="BN83">
        <f t="shared" si="44"/>
        <v>4.1399999999999997</v>
      </c>
      <c r="BO83">
        <f t="shared" si="45"/>
        <v>4.1399999999999997</v>
      </c>
      <c r="BP83">
        <f t="shared" si="45"/>
        <v>4.1399999999999997</v>
      </c>
      <c r="BQ83">
        <f t="shared" si="45"/>
        <v>4.1399999999999997</v>
      </c>
    </row>
    <row r="84" spans="1:69" ht="14.4" hidden="1" x14ac:dyDescent="0.3">
      <c r="A84" t="s">
        <v>16</v>
      </c>
      <c r="B84" t="s">
        <v>234</v>
      </c>
      <c r="C84" t="s">
        <v>262</v>
      </c>
      <c r="D84" t="s">
        <v>270</v>
      </c>
      <c r="E84" t="s">
        <v>20</v>
      </c>
      <c r="F84" t="s">
        <v>21</v>
      </c>
      <c r="G84" t="s">
        <v>239</v>
      </c>
      <c r="H84" t="s">
        <v>140</v>
      </c>
      <c r="I84" t="s">
        <v>264</v>
      </c>
      <c r="J84" t="s">
        <v>261</v>
      </c>
      <c r="K84" t="str">
        <f t="shared" si="47"/>
        <v>EUEPTHY2BUFC</v>
      </c>
      <c r="L84" t="s">
        <v>141</v>
      </c>
      <c r="M84" s="6" t="s">
        <v>145</v>
      </c>
      <c r="N84" t="s">
        <v>243</v>
      </c>
      <c r="O84" t="s">
        <v>265</v>
      </c>
      <c r="P84" t="s">
        <v>266</v>
      </c>
      <c r="Q84">
        <f t="shared" si="46"/>
        <v>10.8</v>
      </c>
      <c r="R84">
        <f t="shared" si="46"/>
        <v>10.8</v>
      </c>
      <c r="S84" s="5">
        <v>10.8</v>
      </c>
      <c r="T84">
        <f>S84+(($AC84-$S84)/10)</f>
        <v>10.767313316823824</v>
      </c>
      <c r="U84">
        <f t="shared" ref="U84:AB84" si="54">T84+(($AC84-$S84)/10)</f>
        <v>10.734626633647647</v>
      </c>
      <c r="V84">
        <f t="shared" si="54"/>
        <v>10.70193995047147</v>
      </c>
      <c r="W84">
        <f t="shared" si="54"/>
        <v>10.669253267295293</v>
      </c>
      <c r="X84" s="5">
        <f t="shared" si="54"/>
        <v>10.636566584119116</v>
      </c>
      <c r="Y84">
        <f t="shared" si="54"/>
        <v>10.603879900942939</v>
      </c>
      <c r="Z84">
        <f t="shared" si="54"/>
        <v>10.571193217766762</v>
      </c>
      <c r="AA84">
        <f t="shared" si="54"/>
        <v>10.538506534590585</v>
      </c>
      <c r="AB84">
        <f t="shared" si="54"/>
        <v>10.505819851414408</v>
      </c>
      <c r="AC84" s="5">
        <v>10.473133168238226</v>
      </c>
      <c r="AD84">
        <f t="shared" ref="AD84:AL89" si="55">AC84+(($AM84-$AC84)/10)</f>
        <v>10.440446485062049</v>
      </c>
      <c r="AE84">
        <f t="shared" si="55"/>
        <v>10.407759801885872</v>
      </c>
      <c r="AF84">
        <f t="shared" si="55"/>
        <v>10.375073118709695</v>
      </c>
      <c r="AG84">
        <f t="shared" si="55"/>
        <v>10.342386435533518</v>
      </c>
      <c r="AH84">
        <f t="shared" si="55"/>
        <v>10.309699752357341</v>
      </c>
      <c r="AI84">
        <f t="shared" si="55"/>
        <v>10.277013069181164</v>
      </c>
      <c r="AJ84">
        <f t="shared" si="55"/>
        <v>10.244326386004987</v>
      </c>
      <c r="AK84">
        <f t="shared" si="55"/>
        <v>10.21163970282881</v>
      </c>
      <c r="AL84">
        <f t="shared" si="55"/>
        <v>10.178953019652633</v>
      </c>
      <c r="AM84" s="5">
        <v>10.146266336476451</v>
      </c>
      <c r="AN84">
        <f t="shared" ref="AN84:AV89" si="56">AM84+(($AW84-$AM84)/10)</f>
        <v>10.113579653300274</v>
      </c>
      <c r="AO84">
        <f t="shared" si="56"/>
        <v>10.080892970124097</v>
      </c>
      <c r="AP84">
        <f t="shared" si="56"/>
        <v>10.04820628694792</v>
      </c>
      <c r="AQ84">
        <f t="shared" si="56"/>
        <v>10.015519603771743</v>
      </c>
      <c r="AR84">
        <f t="shared" si="56"/>
        <v>9.9828329205955662</v>
      </c>
      <c r="AS84">
        <f t="shared" si="56"/>
        <v>9.9501462374193892</v>
      </c>
      <c r="AT84">
        <f t="shared" si="56"/>
        <v>9.9174595542432122</v>
      </c>
      <c r="AU84">
        <f t="shared" si="56"/>
        <v>9.8847728710670353</v>
      </c>
      <c r="AV84">
        <f t="shared" si="56"/>
        <v>9.8520861878908583</v>
      </c>
      <c r="AW84" s="5">
        <v>9.8193995047146743</v>
      </c>
      <c r="AX84">
        <f t="shared" si="48"/>
        <v>9.8193995047146743</v>
      </c>
      <c r="AY84">
        <f t="shared" si="48"/>
        <v>9.8193995047146743</v>
      </c>
      <c r="AZ84">
        <f t="shared" si="48"/>
        <v>9.8193995047146743</v>
      </c>
      <c r="BA84">
        <f t="shared" si="48"/>
        <v>9.8193995047146743</v>
      </c>
      <c r="BB84">
        <f t="shared" si="48"/>
        <v>9.8193995047146743</v>
      </c>
      <c r="BC84">
        <f t="shared" si="48"/>
        <v>9.8193995047146743</v>
      </c>
      <c r="BD84">
        <f t="shared" si="48"/>
        <v>9.8193995047146743</v>
      </c>
      <c r="BE84">
        <f t="shared" si="48"/>
        <v>9.8193995047146743</v>
      </c>
      <c r="BF84">
        <f t="shared" si="48"/>
        <v>9.8193995047146743</v>
      </c>
      <c r="BG84">
        <f t="shared" si="48"/>
        <v>9.8193995047146743</v>
      </c>
      <c r="BH84">
        <f t="shared" si="48"/>
        <v>9.8193995047146743</v>
      </c>
      <c r="BI84">
        <f t="shared" si="48"/>
        <v>9.8193995047146743</v>
      </c>
      <c r="BJ84">
        <f t="shared" si="48"/>
        <v>9.8193995047146743</v>
      </c>
      <c r="BK84">
        <f t="shared" si="48"/>
        <v>9.8193995047146743</v>
      </c>
      <c r="BL84">
        <f t="shared" si="48"/>
        <v>9.8193995047146743</v>
      </c>
      <c r="BM84">
        <f t="shared" si="48"/>
        <v>9.8193995047146743</v>
      </c>
      <c r="BN84">
        <f t="shared" si="44"/>
        <v>9.8193995047146743</v>
      </c>
      <c r="BO84">
        <f t="shared" si="45"/>
        <v>9.8193995047146743</v>
      </c>
      <c r="BP84">
        <f t="shared" si="45"/>
        <v>9.8193995047146743</v>
      </c>
      <c r="BQ84">
        <f t="shared" si="45"/>
        <v>9.8193995047146743</v>
      </c>
    </row>
    <row r="85" spans="1:69" ht="14.4" hidden="1" x14ac:dyDescent="0.3">
      <c r="A85" t="s">
        <v>16</v>
      </c>
      <c r="B85" t="s">
        <v>234</v>
      </c>
      <c r="C85" t="s">
        <v>271</v>
      </c>
      <c r="D85" t="s">
        <v>272</v>
      </c>
      <c r="E85" t="s">
        <v>20</v>
      </c>
      <c r="F85" t="s">
        <v>21</v>
      </c>
      <c r="G85" t="s">
        <v>273</v>
      </c>
      <c r="H85" t="s">
        <v>68</v>
      </c>
      <c r="I85" t="s">
        <v>274</v>
      </c>
      <c r="J85" s="4" t="s">
        <v>24</v>
      </c>
      <c r="K85" t="str">
        <f t="shared" si="47"/>
        <v>EUEFTGSLLC00</v>
      </c>
      <c r="L85" t="s">
        <v>241</v>
      </c>
      <c r="M85" t="s">
        <v>242</v>
      </c>
      <c r="N85" t="s">
        <v>275</v>
      </c>
      <c r="O85" t="s">
        <v>276</v>
      </c>
      <c r="P85" t="s">
        <v>277</v>
      </c>
      <c r="Q85">
        <f t="shared" si="46"/>
        <v>3.1863045206526914</v>
      </c>
      <c r="R85">
        <f t="shared" si="46"/>
        <v>3.1863045206526914</v>
      </c>
      <c r="S85" s="5">
        <v>3.1863045206526914</v>
      </c>
      <c r="T85">
        <f>S85+(($X85-$S85)/5)</f>
        <v>3.0935444514442256</v>
      </c>
      <c r="U85">
        <f t="shared" ref="U85:W89" si="57">T85+(($X85-$S85)/5)</f>
        <v>3.0007843822357598</v>
      </c>
      <c r="V85">
        <f t="shared" si="57"/>
        <v>2.908024313027294</v>
      </c>
      <c r="W85">
        <f t="shared" si="57"/>
        <v>2.8152642438188282</v>
      </c>
      <c r="X85" s="5">
        <v>2.7225041746103615</v>
      </c>
      <c r="Y85">
        <f>X85+(($AC85-$X85)/5)</f>
        <v>2.6432463152248866</v>
      </c>
      <c r="Z85">
        <f t="shared" ref="Z85:AB89" si="58">Y85+(($AC85-$X85)/5)</f>
        <v>2.5639884558394117</v>
      </c>
      <c r="AA85">
        <f t="shared" si="58"/>
        <v>2.4847305964539368</v>
      </c>
      <c r="AB85">
        <f t="shared" si="58"/>
        <v>2.4054727370684619</v>
      </c>
      <c r="AC85" s="5">
        <v>2.3262148776829861</v>
      </c>
      <c r="AD85">
        <f t="shared" si="55"/>
        <v>2.2989898359368826</v>
      </c>
      <c r="AE85">
        <f t="shared" si="55"/>
        <v>2.271764794190779</v>
      </c>
      <c r="AF85">
        <f t="shared" si="55"/>
        <v>2.2445397524446755</v>
      </c>
      <c r="AG85">
        <f t="shared" si="55"/>
        <v>2.217314710698572</v>
      </c>
      <c r="AH85">
        <f t="shared" si="55"/>
        <v>2.1900896689524685</v>
      </c>
      <c r="AI85">
        <f t="shared" si="55"/>
        <v>2.162864627206365</v>
      </c>
      <c r="AJ85">
        <f t="shared" si="55"/>
        <v>2.1356395854602614</v>
      </c>
      <c r="AK85">
        <f t="shared" si="55"/>
        <v>2.1084145437141579</v>
      </c>
      <c r="AL85">
        <f t="shared" si="55"/>
        <v>2.0811895019680544</v>
      </c>
      <c r="AM85" s="5">
        <v>2.0539644602219496</v>
      </c>
      <c r="AN85">
        <f t="shared" si="56"/>
        <v>2.026739418475846</v>
      </c>
      <c r="AO85">
        <f t="shared" si="56"/>
        <v>1.9995143767297425</v>
      </c>
      <c r="AP85">
        <f t="shared" si="56"/>
        <v>1.972289334983639</v>
      </c>
      <c r="AQ85">
        <f t="shared" si="56"/>
        <v>1.9450642932375355</v>
      </c>
      <c r="AR85">
        <f t="shared" si="56"/>
        <v>1.917839251491432</v>
      </c>
      <c r="AS85">
        <f t="shared" si="56"/>
        <v>1.8906142097453285</v>
      </c>
      <c r="AT85">
        <f t="shared" si="56"/>
        <v>1.8633891679992249</v>
      </c>
      <c r="AU85">
        <f t="shared" si="56"/>
        <v>1.8361641262531214</v>
      </c>
      <c r="AV85">
        <f t="shared" si="56"/>
        <v>1.8089390845070179</v>
      </c>
      <c r="AW85" s="5">
        <v>1.7817140427609137</v>
      </c>
      <c r="AX85">
        <f t="shared" si="48"/>
        <v>1.7817140427609137</v>
      </c>
      <c r="AY85">
        <f t="shared" si="48"/>
        <v>1.7817140427609137</v>
      </c>
      <c r="AZ85">
        <f t="shared" si="48"/>
        <v>1.7817140427609137</v>
      </c>
      <c r="BA85">
        <f t="shared" si="48"/>
        <v>1.7817140427609137</v>
      </c>
      <c r="BB85">
        <f t="shared" si="48"/>
        <v>1.7817140427609137</v>
      </c>
      <c r="BC85">
        <f t="shared" si="48"/>
        <v>1.7817140427609137</v>
      </c>
      <c r="BD85">
        <f t="shared" si="48"/>
        <v>1.7817140427609137</v>
      </c>
      <c r="BE85">
        <f t="shared" si="48"/>
        <v>1.7817140427609137</v>
      </c>
      <c r="BF85">
        <f t="shared" si="48"/>
        <v>1.7817140427609137</v>
      </c>
      <c r="BG85">
        <f t="shared" si="48"/>
        <v>1.7817140427609137</v>
      </c>
      <c r="BH85">
        <f t="shared" si="48"/>
        <v>1.7817140427609137</v>
      </c>
      <c r="BI85">
        <f t="shared" si="48"/>
        <v>1.7817140427609137</v>
      </c>
      <c r="BJ85">
        <f t="shared" si="48"/>
        <v>1.7817140427609137</v>
      </c>
      <c r="BK85">
        <f t="shared" si="48"/>
        <v>1.7817140427609137</v>
      </c>
      <c r="BL85">
        <f t="shared" si="48"/>
        <v>1.7817140427609137</v>
      </c>
      <c r="BM85">
        <f t="shared" si="48"/>
        <v>1.7817140427609137</v>
      </c>
      <c r="BN85">
        <f t="shared" si="44"/>
        <v>1.7817140427609137</v>
      </c>
      <c r="BO85">
        <f t="shared" si="45"/>
        <v>1.7817140427609137</v>
      </c>
      <c r="BP85">
        <f t="shared" si="45"/>
        <v>1.7817140427609137</v>
      </c>
      <c r="BQ85">
        <f t="shared" si="45"/>
        <v>1.7817140427609137</v>
      </c>
    </row>
    <row r="86" spans="1:69" ht="14.4" hidden="1" x14ac:dyDescent="0.3">
      <c r="A86" t="s">
        <v>16</v>
      </c>
      <c r="B86" t="s">
        <v>234</v>
      </c>
      <c r="C86" t="s">
        <v>271</v>
      </c>
      <c r="D86" t="s">
        <v>278</v>
      </c>
      <c r="E86" t="s">
        <v>20</v>
      </c>
      <c r="F86" t="s">
        <v>21</v>
      </c>
      <c r="G86" t="s">
        <v>273</v>
      </c>
      <c r="H86" t="s">
        <v>72</v>
      </c>
      <c r="I86" t="s">
        <v>274</v>
      </c>
      <c r="J86" s="4" t="s">
        <v>24</v>
      </c>
      <c r="K86" t="str">
        <f t="shared" si="47"/>
        <v>EUEFTDSLLC00</v>
      </c>
      <c r="L86" t="s">
        <v>247</v>
      </c>
      <c r="M86" s="6" t="s">
        <v>248</v>
      </c>
      <c r="N86" t="s">
        <v>275</v>
      </c>
      <c r="O86" t="s">
        <v>276</v>
      </c>
      <c r="P86" t="s">
        <v>277</v>
      </c>
      <c r="Q86">
        <f t="shared" si="46"/>
        <v>3.3819783930812801</v>
      </c>
      <c r="R86">
        <f t="shared" si="46"/>
        <v>3.3819783930812801</v>
      </c>
      <c r="S86" s="5">
        <v>3.3819783930812801</v>
      </c>
      <c r="T86">
        <f>S86+(($X86-$S86)/5)</f>
        <v>3.2046888660981194</v>
      </c>
      <c r="U86">
        <f t="shared" si="57"/>
        <v>3.0273993391149587</v>
      </c>
      <c r="V86">
        <f t="shared" si="57"/>
        <v>2.850109812131798</v>
      </c>
      <c r="W86">
        <f t="shared" si="57"/>
        <v>2.6728202851486373</v>
      </c>
      <c r="X86" s="5">
        <v>2.4955307581654766</v>
      </c>
      <c r="Y86">
        <f>X86+(($AC86-$X86)/5)</f>
        <v>2.3647104464236293</v>
      </c>
      <c r="Z86">
        <f t="shared" si="58"/>
        <v>2.2338901346817819</v>
      </c>
      <c r="AA86">
        <f t="shared" si="58"/>
        <v>2.1030698229399345</v>
      </c>
      <c r="AB86">
        <f t="shared" si="58"/>
        <v>1.9722495111980869</v>
      </c>
      <c r="AC86" s="5">
        <v>1.8414291994562388</v>
      </c>
      <c r="AD86">
        <f t="shared" si="55"/>
        <v>1.8164738918745842</v>
      </c>
      <c r="AE86">
        <f t="shared" si="55"/>
        <v>1.7915185842929295</v>
      </c>
      <c r="AF86">
        <f t="shared" si="55"/>
        <v>1.7665632767112749</v>
      </c>
      <c r="AG86">
        <f t="shared" si="55"/>
        <v>1.7416079691296202</v>
      </c>
      <c r="AH86">
        <f t="shared" si="55"/>
        <v>1.7166526615479656</v>
      </c>
      <c r="AI86">
        <f t="shared" si="55"/>
        <v>1.6916973539663109</v>
      </c>
      <c r="AJ86">
        <f t="shared" si="55"/>
        <v>1.6667420463846563</v>
      </c>
      <c r="AK86">
        <f t="shared" si="55"/>
        <v>1.6417867388030016</v>
      </c>
      <c r="AL86">
        <f t="shared" si="55"/>
        <v>1.616831431221347</v>
      </c>
      <c r="AM86" s="5">
        <v>1.5918761236396914</v>
      </c>
      <c r="AN86">
        <f t="shared" si="56"/>
        <v>1.5793984698488641</v>
      </c>
      <c r="AO86">
        <f t="shared" si="56"/>
        <v>1.5669208160580368</v>
      </c>
      <c r="AP86">
        <f t="shared" si="56"/>
        <v>1.5544431622672095</v>
      </c>
      <c r="AQ86">
        <f t="shared" si="56"/>
        <v>1.5419655084763821</v>
      </c>
      <c r="AR86">
        <f t="shared" si="56"/>
        <v>1.5294878546855548</v>
      </c>
      <c r="AS86">
        <f t="shared" si="56"/>
        <v>1.5170102008947275</v>
      </c>
      <c r="AT86">
        <f t="shared" si="56"/>
        <v>1.5045325471039002</v>
      </c>
      <c r="AU86">
        <f t="shared" si="56"/>
        <v>1.4920548933130728</v>
      </c>
      <c r="AV86">
        <f t="shared" si="56"/>
        <v>1.4795772395222455</v>
      </c>
      <c r="AW86" s="5">
        <v>1.4670995857314175</v>
      </c>
      <c r="AX86">
        <f t="shared" si="48"/>
        <v>1.4670995857314175</v>
      </c>
      <c r="AY86">
        <f t="shared" si="48"/>
        <v>1.4670995857314175</v>
      </c>
      <c r="AZ86">
        <f t="shared" si="48"/>
        <v>1.4670995857314175</v>
      </c>
      <c r="BA86">
        <f t="shared" si="48"/>
        <v>1.4670995857314175</v>
      </c>
      <c r="BB86">
        <f t="shared" si="48"/>
        <v>1.4670995857314175</v>
      </c>
      <c r="BC86">
        <f t="shared" si="48"/>
        <v>1.4670995857314175</v>
      </c>
      <c r="BD86">
        <f t="shared" si="48"/>
        <v>1.4670995857314175</v>
      </c>
      <c r="BE86">
        <f t="shared" si="48"/>
        <v>1.4670995857314175</v>
      </c>
      <c r="BF86">
        <f t="shared" si="48"/>
        <v>1.4670995857314175</v>
      </c>
      <c r="BG86">
        <f t="shared" si="48"/>
        <v>1.4670995857314175</v>
      </c>
      <c r="BH86">
        <f t="shared" si="48"/>
        <v>1.4670995857314175</v>
      </c>
      <c r="BI86">
        <f t="shared" si="48"/>
        <v>1.4670995857314175</v>
      </c>
      <c r="BJ86">
        <f t="shared" si="48"/>
        <v>1.4670995857314175</v>
      </c>
      <c r="BK86">
        <f t="shared" si="48"/>
        <v>1.4670995857314175</v>
      </c>
      <c r="BL86">
        <f t="shared" si="48"/>
        <v>1.4670995857314175</v>
      </c>
      <c r="BM86">
        <f t="shared" si="48"/>
        <v>1.4670995857314175</v>
      </c>
      <c r="BN86">
        <f t="shared" si="44"/>
        <v>1.4670995857314175</v>
      </c>
      <c r="BO86">
        <f t="shared" si="45"/>
        <v>1.4670995857314175</v>
      </c>
      <c r="BP86">
        <f t="shared" si="45"/>
        <v>1.4670995857314175</v>
      </c>
      <c r="BQ86">
        <f t="shared" si="45"/>
        <v>1.4670995857314175</v>
      </c>
    </row>
    <row r="87" spans="1:69" ht="14.4" hidden="1" x14ac:dyDescent="0.3">
      <c r="A87" t="s">
        <v>16</v>
      </c>
      <c r="B87" t="s">
        <v>234</v>
      </c>
      <c r="C87" t="s">
        <v>271</v>
      </c>
      <c r="D87" t="s">
        <v>279</v>
      </c>
      <c r="E87" t="s">
        <v>20</v>
      </c>
      <c r="F87" t="s">
        <v>21</v>
      </c>
      <c r="G87" t="s">
        <v>273</v>
      </c>
      <c r="H87" t="s">
        <v>36</v>
      </c>
      <c r="I87" t="s">
        <v>274</v>
      </c>
      <c r="J87" s="4" t="s">
        <v>24</v>
      </c>
      <c r="K87" t="str">
        <f t="shared" si="47"/>
        <v>EUEFTNGSLC00</v>
      </c>
      <c r="L87" t="s">
        <v>250</v>
      </c>
      <c r="M87" s="6" t="s">
        <v>42</v>
      </c>
      <c r="N87" t="s">
        <v>275</v>
      </c>
      <c r="O87" t="s">
        <v>276</v>
      </c>
      <c r="P87" t="s">
        <v>277</v>
      </c>
      <c r="Q87">
        <f t="shared" si="46"/>
        <v>3.5129007340195924</v>
      </c>
      <c r="R87">
        <f t="shared" si="46"/>
        <v>3.5129007340195924</v>
      </c>
      <c r="S87" s="5">
        <v>3.5129007340195924</v>
      </c>
      <c r="T87">
        <f>S87+(($X87-$S87)/5)</f>
        <v>3.4106327577172584</v>
      </c>
      <c r="U87">
        <f t="shared" si="57"/>
        <v>3.3083647814149244</v>
      </c>
      <c r="V87">
        <f t="shared" si="57"/>
        <v>3.2060968051125904</v>
      </c>
      <c r="W87">
        <f t="shared" si="57"/>
        <v>3.1038288288102565</v>
      </c>
      <c r="X87" s="5">
        <v>3.0015608525079234</v>
      </c>
      <c r="Y87">
        <f>X87+(($AC87-$X87)/5)</f>
        <v>2.9141790625354371</v>
      </c>
      <c r="Z87">
        <f t="shared" si="58"/>
        <v>2.8267972725629509</v>
      </c>
      <c r="AA87">
        <f t="shared" si="58"/>
        <v>2.7394154825904646</v>
      </c>
      <c r="AB87">
        <f t="shared" si="58"/>
        <v>2.6520336926179784</v>
      </c>
      <c r="AC87" s="5">
        <v>2.5646519026454917</v>
      </c>
      <c r="AD87">
        <f t="shared" si="55"/>
        <v>2.5346362941204124</v>
      </c>
      <c r="AE87">
        <f t="shared" si="55"/>
        <v>2.504620685595333</v>
      </c>
      <c r="AF87">
        <f t="shared" si="55"/>
        <v>2.4746050770702537</v>
      </c>
      <c r="AG87">
        <f t="shared" si="55"/>
        <v>2.4445894685451743</v>
      </c>
      <c r="AH87">
        <f t="shared" si="55"/>
        <v>2.414573860020095</v>
      </c>
      <c r="AI87">
        <f t="shared" si="55"/>
        <v>2.3845582514950157</v>
      </c>
      <c r="AJ87">
        <f t="shared" si="55"/>
        <v>2.3545426429699363</v>
      </c>
      <c r="AK87">
        <f t="shared" si="55"/>
        <v>2.324527034444857</v>
      </c>
      <c r="AL87">
        <f t="shared" si="55"/>
        <v>2.2945114259197776</v>
      </c>
      <c r="AM87" s="5">
        <v>2.2644958173946992</v>
      </c>
      <c r="AN87">
        <f t="shared" si="56"/>
        <v>2.2344802088696198</v>
      </c>
      <c r="AO87">
        <f t="shared" si="56"/>
        <v>2.2044646003445405</v>
      </c>
      <c r="AP87">
        <f t="shared" si="56"/>
        <v>2.1744489918194612</v>
      </c>
      <c r="AQ87">
        <f t="shared" si="56"/>
        <v>2.1444333832943818</v>
      </c>
      <c r="AR87">
        <f t="shared" si="56"/>
        <v>2.1144177747693025</v>
      </c>
      <c r="AS87">
        <f t="shared" si="56"/>
        <v>2.0844021662442231</v>
      </c>
      <c r="AT87">
        <f t="shared" si="56"/>
        <v>2.0543865577191438</v>
      </c>
      <c r="AU87">
        <f t="shared" si="56"/>
        <v>2.0243709491940645</v>
      </c>
      <c r="AV87">
        <f t="shared" si="56"/>
        <v>1.9943553406689853</v>
      </c>
      <c r="AW87" s="5">
        <v>1.9643397321439073</v>
      </c>
      <c r="AX87">
        <f t="shared" si="48"/>
        <v>1.9643397321439073</v>
      </c>
      <c r="AY87">
        <f t="shared" si="48"/>
        <v>1.9643397321439073</v>
      </c>
      <c r="AZ87">
        <f t="shared" si="48"/>
        <v>1.9643397321439073</v>
      </c>
      <c r="BA87">
        <f t="shared" si="48"/>
        <v>1.9643397321439073</v>
      </c>
      <c r="BB87">
        <f t="shared" si="48"/>
        <v>1.9643397321439073</v>
      </c>
      <c r="BC87">
        <f t="shared" si="48"/>
        <v>1.9643397321439073</v>
      </c>
      <c r="BD87">
        <f t="shared" si="48"/>
        <v>1.9643397321439073</v>
      </c>
      <c r="BE87">
        <f t="shared" si="48"/>
        <v>1.9643397321439073</v>
      </c>
      <c r="BF87">
        <f t="shared" si="48"/>
        <v>1.9643397321439073</v>
      </c>
      <c r="BG87">
        <f t="shared" si="48"/>
        <v>1.9643397321439073</v>
      </c>
      <c r="BH87">
        <f t="shared" si="48"/>
        <v>1.9643397321439073</v>
      </c>
      <c r="BI87">
        <f t="shared" si="48"/>
        <v>1.9643397321439073</v>
      </c>
      <c r="BJ87">
        <f t="shared" si="48"/>
        <v>1.9643397321439073</v>
      </c>
      <c r="BK87">
        <f t="shared" si="48"/>
        <v>1.9643397321439073</v>
      </c>
      <c r="BL87">
        <f t="shared" si="48"/>
        <v>1.9643397321439073</v>
      </c>
      <c r="BM87">
        <f t="shared" si="48"/>
        <v>1.9643397321439073</v>
      </c>
      <c r="BN87">
        <f t="shared" si="44"/>
        <v>1.9643397321439073</v>
      </c>
      <c r="BO87">
        <f t="shared" si="45"/>
        <v>1.9643397321439073</v>
      </c>
      <c r="BP87">
        <f t="shared" si="45"/>
        <v>1.9643397321439073</v>
      </c>
      <c r="BQ87">
        <f t="shared" si="45"/>
        <v>1.9643397321439073</v>
      </c>
    </row>
    <row r="88" spans="1:69" ht="14.4" hidden="1" x14ac:dyDescent="0.3">
      <c r="A88" t="s">
        <v>16</v>
      </c>
      <c r="B88" t="s">
        <v>234</v>
      </c>
      <c r="C88" t="s">
        <v>271</v>
      </c>
      <c r="D88" t="s">
        <v>280</v>
      </c>
      <c r="E88" t="s">
        <v>20</v>
      </c>
      <c r="F88" t="s">
        <v>21</v>
      </c>
      <c r="G88" t="s">
        <v>273</v>
      </c>
      <c r="H88" t="s">
        <v>72</v>
      </c>
      <c r="I88" t="s">
        <v>274</v>
      </c>
      <c r="J88" t="s">
        <v>253</v>
      </c>
      <c r="K88" t="str">
        <f t="shared" si="47"/>
        <v>EUEFTDSLLCHB</v>
      </c>
      <c r="L88" t="s">
        <v>254</v>
      </c>
      <c r="M88" s="6" t="s">
        <v>248</v>
      </c>
      <c r="N88" t="s">
        <v>275</v>
      </c>
      <c r="O88" t="s">
        <v>276</v>
      </c>
      <c r="P88" t="s">
        <v>277</v>
      </c>
      <c r="Q88">
        <f t="shared" si="46"/>
        <v>2.2192148529580327</v>
      </c>
      <c r="R88">
        <f t="shared" si="46"/>
        <v>2.2192148529580327</v>
      </c>
      <c r="S88" s="5">
        <v>2.2192148529580327</v>
      </c>
      <c r="T88">
        <f>S88+(($X88-$S88)/5)</f>
        <v>2.2192148529580327</v>
      </c>
      <c r="U88">
        <f t="shared" si="57"/>
        <v>2.2192148529580327</v>
      </c>
      <c r="V88">
        <f t="shared" si="57"/>
        <v>2.2192148529580327</v>
      </c>
      <c r="W88">
        <f t="shared" si="57"/>
        <v>2.2192148529580327</v>
      </c>
      <c r="X88" s="5">
        <v>2.2192148529580327</v>
      </c>
      <c r="Y88">
        <f>X88+(($AC88-$X88)/5)</f>
        <v>2.2192148529580327</v>
      </c>
      <c r="Z88">
        <f t="shared" si="58"/>
        <v>2.2192148529580327</v>
      </c>
      <c r="AA88">
        <f t="shared" si="58"/>
        <v>2.2192148529580327</v>
      </c>
      <c r="AB88">
        <f t="shared" si="58"/>
        <v>2.2192148529580327</v>
      </c>
      <c r="AC88" s="5">
        <v>2.2192148529580327</v>
      </c>
      <c r="AD88">
        <f t="shared" si="55"/>
        <v>2.194259545376378</v>
      </c>
      <c r="AE88">
        <f t="shared" si="55"/>
        <v>2.1693042377947234</v>
      </c>
      <c r="AF88">
        <f t="shared" si="55"/>
        <v>2.1443489302130687</v>
      </c>
      <c r="AG88">
        <f t="shared" si="55"/>
        <v>2.1193936226314141</v>
      </c>
      <c r="AH88">
        <f t="shared" si="55"/>
        <v>2.0944383150497594</v>
      </c>
      <c r="AI88">
        <f t="shared" si="55"/>
        <v>2.0694830074681048</v>
      </c>
      <c r="AJ88">
        <f t="shared" si="55"/>
        <v>2.0445276998864501</v>
      </c>
      <c r="AK88">
        <f t="shared" si="55"/>
        <v>2.0195723923047955</v>
      </c>
      <c r="AL88">
        <f t="shared" si="55"/>
        <v>1.9946170847231406</v>
      </c>
      <c r="AM88" s="5">
        <v>1.9696617771414848</v>
      </c>
      <c r="AN88">
        <f t="shared" si="56"/>
        <v>1.9571841233506575</v>
      </c>
      <c r="AO88">
        <f t="shared" si="56"/>
        <v>1.9447064695598302</v>
      </c>
      <c r="AP88">
        <f t="shared" si="56"/>
        <v>1.9322288157690028</v>
      </c>
      <c r="AQ88">
        <f t="shared" si="56"/>
        <v>1.9197511619781755</v>
      </c>
      <c r="AR88">
        <f t="shared" si="56"/>
        <v>1.9072735081873482</v>
      </c>
      <c r="AS88">
        <f t="shared" si="56"/>
        <v>1.8947958543965209</v>
      </c>
      <c r="AT88">
        <f t="shared" si="56"/>
        <v>1.8823182006056935</v>
      </c>
      <c r="AU88">
        <f t="shared" si="56"/>
        <v>1.8698405468148662</v>
      </c>
      <c r="AV88">
        <f t="shared" si="56"/>
        <v>1.8573628930240389</v>
      </c>
      <c r="AW88" s="5">
        <v>1.8448852392332109</v>
      </c>
      <c r="AX88">
        <f t="shared" si="48"/>
        <v>1.8448852392332109</v>
      </c>
      <c r="AY88">
        <f t="shared" si="48"/>
        <v>1.8448852392332109</v>
      </c>
      <c r="AZ88">
        <f t="shared" si="48"/>
        <v>1.8448852392332109</v>
      </c>
      <c r="BA88">
        <f t="shared" si="48"/>
        <v>1.8448852392332109</v>
      </c>
      <c r="BB88">
        <f t="shared" si="48"/>
        <v>1.8448852392332109</v>
      </c>
      <c r="BC88">
        <f t="shared" si="48"/>
        <v>1.8448852392332109</v>
      </c>
      <c r="BD88">
        <f t="shared" si="48"/>
        <v>1.8448852392332109</v>
      </c>
      <c r="BE88">
        <f t="shared" si="48"/>
        <v>1.8448852392332109</v>
      </c>
      <c r="BF88">
        <f t="shared" si="48"/>
        <v>1.8448852392332109</v>
      </c>
      <c r="BG88">
        <f t="shared" si="48"/>
        <v>1.8448852392332109</v>
      </c>
      <c r="BH88">
        <f t="shared" si="48"/>
        <v>1.8448852392332109</v>
      </c>
      <c r="BI88">
        <f t="shared" si="48"/>
        <v>1.8448852392332109</v>
      </c>
      <c r="BJ88">
        <f t="shared" si="48"/>
        <v>1.8448852392332109</v>
      </c>
      <c r="BK88">
        <f t="shared" si="48"/>
        <v>1.8448852392332109</v>
      </c>
      <c r="BL88">
        <f t="shared" si="48"/>
        <v>1.8448852392332109</v>
      </c>
      <c r="BM88">
        <f t="shared" si="48"/>
        <v>1.8448852392332109</v>
      </c>
      <c r="BN88">
        <f t="shared" si="44"/>
        <v>1.8448852392332109</v>
      </c>
      <c r="BO88">
        <f t="shared" si="45"/>
        <v>1.8448852392332109</v>
      </c>
      <c r="BP88">
        <f t="shared" si="45"/>
        <v>1.8448852392332109</v>
      </c>
      <c r="BQ88">
        <f t="shared" si="45"/>
        <v>1.8448852392332109</v>
      </c>
    </row>
    <row r="89" spans="1:69" ht="14.4" hidden="1" x14ac:dyDescent="0.3">
      <c r="A89" t="s">
        <v>16</v>
      </c>
      <c r="B89" t="s">
        <v>234</v>
      </c>
      <c r="C89" t="s">
        <v>271</v>
      </c>
      <c r="D89" t="s">
        <v>281</v>
      </c>
      <c r="E89" t="s">
        <v>20</v>
      </c>
      <c r="F89" t="s">
        <v>21</v>
      </c>
      <c r="G89" t="s">
        <v>273</v>
      </c>
      <c r="H89" t="s">
        <v>72</v>
      </c>
      <c r="I89" t="s">
        <v>274</v>
      </c>
      <c r="J89" t="s">
        <v>256</v>
      </c>
      <c r="K89" t="str">
        <f t="shared" si="47"/>
        <v>EUEFTDSLLCPH</v>
      </c>
      <c r="L89" t="s">
        <v>257</v>
      </c>
      <c r="M89" s="6" t="s">
        <v>282</v>
      </c>
      <c r="N89" t="s">
        <v>275</v>
      </c>
      <c r="O89" t="s">
        <v>276</v>
      </c>
      <c r="P89" t="s">
        <v>277</v>
      </c>
      <c r="Q89">
        <f t="shared" si="46"/>
        <v>0.37432961372482154</v>
      </c>
      <c r="R89">
        <f t="shared" si="46"/>
        <v>0.37432961372482154</v>
      </c>
      <c r="S89" s="5">
        <v>0.37432961372482154</v>
      </c>
      <c r="T89">
        <f>S89+(($X89-$S89)/5)</f>
        <v>0.37432961372482154</v>
      </c>
      <c r="U89">
        <f t="shared" si="57"/>
        <v>0.37432961372482154</v>
      </c>
      <c r="V89">
        <f t="shared" si="57"/>
        <v>0.37432961372482154</v>
      </c>
      <c r="W89">
        <f t="shared" si="57"/>
        <v>0.37432961372482154</v>
      </c>
      <c r="X89" s="5">
        <v>0.37432961372482154</v>
      </c>
      <c r="Y89">
        <f>X89+(($AC89-$X89)/5)</f>
        <v>0.37432961372482154</v>
      </c>
      <c r="Z89">
        <f t="shared" si="58"/>
        <v>0.37432961372482154</v>
      </c>
      <c r="AA89">
        <f t="shared" si="58"/>
        <v>0.37432961372482154</v>
      </c>
      <c r="AB89">
        <f t="shared" si="58"/>
        <v>0.37432961372482154</v>
      </c>
      <c r="AC89" s="5">
        <v>0.37432961372482154</v>
      </c>
      <c r="AD89">
        <f t="shared" si="55"/>
        <v>0.37183408296665604</v>
      </c>
      <c r="AE89">
        <f t="shared" si="55"/>
        <v>0.36933855220849054</v>
      </c>
      <c r="AF89">
        <f t="shared" si="55"/>
        <v>0.36684302145032505</v>
      </c>
      <c r="AG89">
        <f t="shared" si="55"/>
        <v>0.36434749069215955</v>
      </c>
      <c r="AH89">
        <f t="shared" si="55"/>
        <v>0.36185195993399405</v>
      </c>
      <c r="AI89">
        <f t="shared" si="55"/>
        <v>0.35935642917582855</v>
      </c>
      <c r="AJ89">
        <f t="shared" si="55"/>
        <v>0.35686089841766305</v>
      </c>
      <c r="AK89">
        <f t="shared" si="55"/>
        <v>0.35436536765949755</v>
      </c>
      <c r="AL89">
        <f t="shared" si="55"/>
        <v>0.35186983690133206</v>
      </c>
      <c r="AM89" s="5">
        <v>0.34937430614316678</v>
      </c>
      <c r="AN89">
        <f t="shared" si="56"/>
        <v>0.34687877538500128</v>
      </c>
      <c r="AO89">
        <f t="shared" si="56"/>
        <v>0.34438324462683578</v>
      </c>
      <c r="AP89">
        <f t="shared" si="56"/>
        <v>0.34188771386867028</v>
      </c>
      <c r="AQ89">
        <f t="shared" si="56"/>
        <v>0.33939218311050479</v>
      </c>
      <c r="AR89">
        <f t="shared" si="56"/>
        <v>0.33689665235233929</v>
      </c>
      <c r="AS89">
        <f t="shared" si="56"/>
        <v>0.33440112159417379</v>
      </c>
      <c r="AT89">
        <f t="shared" si="56"/>
        <v>0.33190559083600829</v>
      </c>
      <c r="AU89">
        <f t="shared" si="56"/>
        <v>0.32941006007784279</v>
      </c>
      <c r="AV89">
        <f t="shared" si="56"/>
        <v>0.32691452931967729</v>
      </c>
      <c r="AW89" s="5">
        <v>0.32441899856151196</v>
      </c>
      <c r="AX89">
        <f t="shared" si="48"/>
        <v>0.32441899856151196</v>
      </c>
      <c r="AY89">
        <f t="shared" si="48"/>
        <v>0.32441899856151196</v>
      </c>
      <c r="AZ89">
        <f t="shared" si="48"/>
        <v>0.32441899856151196</v>
      </c>
      <c r="BA89">
        <f t="shared" si="48"/>
        <v>0.32441899856151196</v>
      </c>
      <c r="BB89">
        <f t="shared" si="48"/>
        <v>0.32441899856151196</v>
      </c>
      <c r="BC89">
        <f t="shared" si="48"/>
        <v>0.32441899856151196</v>
      </c>
      <c r="BD89">
        <f t="shared" si="48"/>
        <v>0.32441899856151196</v>
      </c>
      <c r="BE89">
        <f t="shared" si="48"/>
        <v>0.32441899856151196</v>
      </c>
      <c r="BF89">
        <f t="shared" si="48"/>
        <v>0.32441899856151196</v>
      </c>
      <c r="BG89">
        <f t="shared" si="48"/>
        <v>0.32441899856151196</v>
      </c>
      <c r="BH89">
        <f t="shared" si="48"/>
        <v>0.32441899856151196</v>
      </c>
      <c r="BI89">
        <f t="shared" si="48"/>
        <v>0.32441899856151196</v>
      </c>
      <c r="BJ89">
        <f t="shared" si="48"/>
        <v>0.32441899856151196</v>
      </c>
      <c r="BK89">
        <f t="shared" si="48"/>
        <v>0.32441899856151196</v>
      </c>
      <c r="BL89">
        <f t="shared" si="48"/>
        <v>0.32441899856151196</v>
      </c>
      <c r="BM89">
        <f t="shared" si="48"/>
        <v>0.32441899856151196</v>
      </c>
      <c r="BN89">
        <f t="shared" ref="BN89:BQ91" si="59">BM89</f>
        <v>0.32441899856151196</v>
      </c>
      <c r="BO89">
        <f t="shared" si="59"/>
        <v>0.32441899856151196</v>
      </c>
      <c r="BP89">
        <f t="shared" si="59"/>
        <v>0.32441899856151196</v>
      </c>
      <c r="BQ89">
        <f t="shared" si="59"/>
        <v>0.32441899856151196</v>
      </c>
    </row>
    <row r="90" spans="1:69" ht="14.4" hidden="1" x14ac:dyDescent="0.3">
      <c r="A90" t="s">
        <v>16</v>
      </c>
      <c r="B90" t="s">
        <v>234</v>
      </c>
      <c r="C90" t="s">
        <v>271</v>
      </c>
      <c r="D90" t="s">
        <v>283</v>
      </c>
      <c r="E90" t="s">
        <v>20</v>
      </c>
      <c r="F90" t="s">
        <v>21</v>
      </c>
      <c r="G90" t="s">
        <v>273</v>
      </c>
      <c r="H90" t="s">
        <v>211</v>
      </c>
      <c r="I90" t="s">
        <v>274</v>
      </c>
      <c r="J90" t="s">
        <v>232</v>
      </c>
      <c r="K90" t="str">
        <f t="shared" si="47"/>
        <v>EUEFTELCLCBT</v>
      </c>
      <c r="L90" t="s">
        <v>170</v>
      </c>
      <c r="M90" t="s">
        <v>236</v>
      </c>
      <c r="N90" t="s">
        <v>275</v>
      </c>
      <c r="O90" t="s">
        <v>276</v>
      </c>
      <c r="P90" t="s">
        <v>277</v>
      </c>
      <c r="Q90">
        <f t="shared" ref="Q90:R101" si="60">R90</f>
        <v>0.6120000000000001</v>
      </c>
      <c r="R90">
        <f t="shared" si="60"/>
        <v>0.6120000000000001</v>
      </c>
      <c r="S90" s="5">
        <v>0.6120000000000001</v>
      </c>
      <c r="T90">
        <v>0.6120000000000001</v>
      </c>
      <c r="U90">
        <v>0.6120000000000001</v>
      </c>
      <c r="V90">
        <v>0.6120000000000001</v>
      </c>
      <c r="W90">
        <v>0.6120000000000001</v>
      </c>
      <c r="X90" s="5">
        <v>0.6120000000000001</v>
      </c>
      <c r="Y90">
        <v>0.6120000000000001</v>
      </c>
      <c r="Z90">
        <v>0.6120000000000001</v>
      </c>
      <c r="AA90">
        <v>0.6120000000000001</v>
      </c>
      <c r="AB90">
        <v>0.6120000000000001</v>
      </c>
      <c r="AC90" s="5">
        <v>0.6120000000000001</v>
      </c>
      <c r="AD90">
        <v>0.6120000000000001</v>
      </c>
      <c r="AE90">
        <v>0.6120000000000001</v>
      </c>
      <c r="AF90">
        <v>0.6120000000000001</v>
      </c>
      <c r="AG90">
        <v>0.6120000000000001</v>
      </c>
      <c r="AH90">
        <v>0.6120000000000001</v>
      </c>
      <c r="AI90">
        <v>0.6120000000000001</v>
      </c>
      <c r="AJ90">
        <v>0.6120000000000001</v>
      </c>
      <c r="AK90">
        <v>0.6120000000000001</v>
      </c>
      <c r="AL90">
        <v>0.6120000000000001</v>
      </c>
      <c r="AM90" s="5">
        <v>0.6120000000000001</v>
      </c>
      <c r="AN90">
        <v>0.6120000000000001</v>
      </c>
      <c r="AO90">
        <v>0.6120000000000001</v>
      </c>
      <c r="AP90">
        <v>0.6120000000000001</v>
      </c>
      <c r="AQ90">
        <v>0.6120000000000001</v>
      </c>
      <c r="AR90">
        <v>0.6120000000000001</v>
      </c>
      <c r="AS90">
        <v>0.6120000000000001</v>
      </c>
      <c r="AT90">
        <v>0.6120000000000001</v>
      </c>
      <c r="AU90">
        <v>0.6120000000000001</v>
      </c>
      <c r="AV90">
        <v>0.6120000000000001</v>
      </c>
      <c r="AW90" s="5">
        <v>0.6120000000000001</v>
      </c>
      <c r="AX90">
        <f t="shared" si="48"/>
        <v>0.6120000000000001</v>
      </c>
      <c r="AY90">
        <f t="shared" si="48"/>
        <v>0.6120000000000001</v>
      </c>
      <c r="AZ90">
        <f t="shared" si="48"/>
        <v>0.6120000000000001</v>
      </c>
      <c r="BA90">
        <f t="shared" si="48"/>
        <v>0.6120000000000001</v>
      </c>
      <c r="BB90">
        <f t="shared" si="48"/>
        <v>0.6120000000000001</v>
      </c>
      <c r="BC90">
        <f t="shared" si="48"/>
        <v>0.6120000000000001</v>
      </c>
      <c r="BD90">
        <f t="shared" si="48"/>
        <v>0.6120000000000001</v>
      </c>
      <c r="BE90">
        <f t="shared" si="48"/>
        <v>0.6120000000000001</v>
      </c>
      <c r="BF90">
        <f t="shared" si="48"/>
        <v>0.6120000000000001</v>
      </c>
      <c r="BG90">
        <f t="shared" si="48"/>
        <v>0.6120000000000001</v>
      </c>
      <c r="BH90">
        <f t="shared" si="48"/>
        <v>0.6120000000000001</v>
      </c>
      <c r="BI90">
        <f t="shared" si="48"/>
        <v>0.6120000000000001</v>
      </c>
      <c r="BJ90">
        <f t="shared" si="48"/>
        <v>0.6120000000000001</v>
      </c>
      <c r="BK90">
        <f t="shared" si="48"/>
        <v>0.6120000000000001</v>
      </c>
      <c r="BL90">
        <f t="shared" si="48"/>
        <v>0.6120000000000001</v>
      </c>
      <c r="BM90">
        <f t="shared" si="48"/>
        <v>0.6120000000000001</v>
      </c>
      <c r="BN90">
        <f t="shared" si="59"/>
        <v>0.6120000000000001</v>
      </c>
      <c r="BO90">
        <f t="shared" si="59"/>
        <v>0.6120000000000001</v>
      </c>
      <c r="BP90">
        <f t="shared" si="59"/>
        <v>0.6120000000000001</v>
      </c>
      <c r="BQ90">
        <f t="shared" si="59"/>
        <v>0.6120000000000001</v>
      </c>
    </row>
    <row r="91" spans="1:69" ht="14.4" hidden="1" x14ac:dyDescent="0.3">
      <c r="A91" t="s">
        <v>16</v>
      </c>
      <c r="B91" t="s">
        <v>234</v>
      </c>
      <c r="C91" t="s">
        <v>271</v>
      </c>
      <c r="D91" t="s">
        <v>284</v>
      </c>
      <c r="E91" t="s">
        <v>20</v>
      </c>
      <c r="F91" t="s">
        <v>21</v>
      </c>
      <c r="G91" t="s">
        <v>273</v>
      </c>
      <c r="H91" t="s">
        <v>140</v>
      </c>
      <c r="I91" t="s">
        <v>274</v>
      </c>
      <c r="J91" t="s">
        <v>261</v>
      </c>
      <c r="K91" t="str">
        <f t="shared" si="47"/>
        <v>EUEFTHY2LCFC</v>
      </c>
      <c r="L91" t="s">
        <v>141</v>
      </c>
      <c r="M91" s="6" t="s">
        <v>145</v>
      </c>
      <c r="N91" t="s">
        <v>275</v>
      </c>
      <c r="O91" t="s">
        <v>276</v>
      </c>
      <c r="P91" t="s">
        <v>277</v>
      </c>
      <c r="Q91">
        <f t="shared" si="60"/>
        <v>1.4466515908780417</v>
      </c>
      <c r="R91">
        <f t="shared" si="60"/>
        <v>1.4466515908780417</v>
      </c>
      <c r="S91" s="5">
        <v>1.4466515908780417</v>
      </c>
      <c r="T91">
        <f>S91+(($AC91-$S91)/10)</f>
        <v>1.4404516554885645</v>
      </c>
      <c r="U91">
        <f t="shared" ref="U91:AB91" si="61">T91+(($AC91-$S91)/10)</f>
        <v>1.4342517200990872</v>
      </c>
      <c r="V91">
        <f t="shared" si="61"/>
        <v>1.4280517847096099</v>
      </c>
      <c r="W91">
        <f t="shared" si="61"/>
        <v>1.4218518493201326</v>
      </c>
      <c r="X91" s="5">
        <f t="shared" si="61"/>
        <v>1.4156519139306554</v>
      </c>
      <c r="Y91">
        <f t="shared" si="61"/>
        <v>1.4094519785411781</v>
      </c>
      <c r="Z91">
        <f t="shared" si="61"/>
        <v>1.4032520431517008</v>
      </c>
      <c r="AA91">
        <f t="shared" si="61"/>
        <v>1.3970521077622235</v>
      </c>
      <c r="AB91">
        <f t="shared" si="61"/>
        <v>1.3908521723727463</v>
      </c>
      <c r="AC91" s="5">
        <v>1.3846522369832683</v>
      </c>
      <c r="AD91">
        <f>AC91+(($AM91-$AC91)/10)</f>
        <v>1.3784523015937911</v>
      </c>
      <c r="AE91">
        <f t="shared" ref="AE91:AL94" si="62">AD91+(($AM91-$AC91)/10)</f>
        <v>1.3722523662043138</v>
      </c>
      <c r="AF91">
        <f t="shared" si="62"/>
        <v>1.3660524308148365</v>
      </c>
      <c r="AG91">
        <f t="shared" si="62"/>
        <v>1.3598524954253592</v>
      </c>
      <c r="AH91">
        <f t="shared" si="62"/>
        <v>1.353652560035882</v>
      </c>
      <c r="AI91">
        <f t="shared" si="62"/>
        <v>1.3474526246464047</v>
      </c>
      <c r="AJ91">
        <f t="shared" si="62"/>
        <v>1.3412526892569274</v>
      </c>
      <c r="AK91">
        <f t="shared" si="62"/>
        <v>1.3350527538674501</v>
      </c>
      <c r="AL91">
        <f t="shared" si="62"/>
        <v>1.3288528184779729</v>
      </c>
      <c r="AM91" s="5">
        <v>1.3226528830884954</v>
      </c>
      <c r="AN91">
        <f>AM91+(($AW91-$AM91)/10)</f>
        <v>1.3164529476990181</v>
      </c>
      <c r="AO91">
        <f t="shared" ref="AO91:AV94" si="63">AN91+(($AW91-$AM91)/10)</f>
        <v>1.3102530123095408</v>
      </c>
      <c r="AP91">
        <f t="shared" si="63"/>
        <v>1.3040530769200636</v>
      </c>
      <c r="AQ91">
        <f t="shared" si="63"/>
        <v>1.2978531415305863</v>
      </c>
      <c r="AR91">
        <f t="shared" si="63"/>
        <v>1.291653206141109</v>
      </c>
      <c r="AS91">
        <f t="shared" si="63"/>
        <v>1.2854532707516317</v>
      </c>
      <c r="AT91">
        <f t="shared" si="63"/>
        <v>1.2792533353621545</v>
      </c>
      <c r="AU91">
        <f t="shared" si="63"/>
        <v>1.2730533999726772</v>
      </c>
      <c r="AV91">
        <f t="shared" si="63"/>
        <v>1.2668534645831999</v>
      </c>
      <c r="AW91" s="5">
        <v>1.2606535291937222</v>
      </c>
      <c r="AX91">
        <f t="shared" si="48"/>
        <v>1.2606535291937222</v>
      </c>
      <c r="AY91">
        <f t="shared" si="48"/>
        <v>1.2606535291937222</v>
      </c>
      <c r="AZ91">
        <f t="shared" si="48"/>
        <v>1.2606535291937222</v>
      </c>
      <c r="BA91">
        <f t="shared" si="48"/>
        <v>1.2606535291937222</v>
      </c>
      <c r="BB91">
        <f t="shared" si="48"/>
        <v>1.2606535291937222</v>
      </c>
      <c r="BC91">
        <f t="shared" si="48"/>
        <v>1.2606535291937222</v>
      </c>
      <c r="BD91">
        <f t="shared" si="48"/>
        <v>1.2606535291937222</v>
      </c>
      <c r="BE91">
        <f t="shared" si="48"/>
        <v>1.2606535291937222</v>
      </c>
      <c r="BF91">
        <f t="shared" si="48"/>
        <v>1.2606535291937222</v>
      </c>
      <c r="BG91">
        <f t="shared" si="48"/>
        <v>1.2606535291937222</v>
      </c>
      <c r="BH91">
        <f t="shared" si="48"/>
        <v>1.2606535291937222</v>
      </c>
      <c r="BI91">
        <f t="shared" si="48"/>
        <v>1.2606535291937222</v>
      </c>
      <c r="BJ91">
        <f t="shared" si="48"/>
        <v>1.2606535291937222</v>
      </c>
      <c r="BK91">
        <f t="shared" si="48"/>
        <v>1.2606535291937222</v>
      </c>
      <c r="BL91">
        <f t="shared" si="48"/>
        <v>1.2606535291937222</v>
      </c>
      <c r="BM91">
        <f t="shared" si="48"/>
        <v>1.2606535291937222</v>
      </c>
      <c r="BN91">
        <f t="shared" si="59"/>
        <v>1.2606535291937222</v>
      </c>
      <c r="BO91">
        <f t="shared" si="59"/>
        <v>1.2606535291937222</v>
      </c>
      <c r="BP91">
        <f t="shared" si="59"/>
        <v>1.2606535291937222</v>
      </c>
      <c r="BQ91">
        <f t="shared" si="59"/>
        <v>1.2606535291937222</v>
      </c>
    </row>
    <row r="92" spans="1:69" ht="14.4" hidden="1" x14ac:dyDescent="0.3">
      <c r="A92" t="s">
        <v>16</v>
      </c>
      <c r="B92" t="s">
        <v>234</v>
      </c>
      <c r="C92" t="s">
        <v>285</v>
      </c>
      <c r="D92" t="s">
        <v>286</v>
      </c>
      <c r="E92" t="s">
        <v>20</v>
      </c>
      <c r="F92" t="s">
        <v>21</v>
      </c>
      <c r="G92" t="s">
        <v>273</v>
      </c>
      <c r="H92" t="s">
        <v>72</v>
      </c>
      <c r="I92" t="s">
        <v>287</v>
      </c>
      <c r="J92" s="4" t="s">
        <v>24</v>
      </c>
      <c r="K92" t="str">
        <f t="shared" si="47"/>
        <v>EUEFTDSLHD00</v>
      </c>
      <c r="L92" t="s">
        <v>247</v>
      </c>
      <c r="M92" s="6" t="s">
        <v>248</v>
      </c>
      <c r="N92" t="s">
        <v>275</v>
      </c>
      <c r="O92" t="s">
        <v>288</v>
      </c>
      <c r="P92" t="s">
        <v>289</v>
      </c>
      <c r="Q92">
        <f t="shared" si="60"/>
        <v>7.111506894350053</v>
      </c>
      <c r="R92">
        <f t="shared" si="60"/>
        <v>7.111506894350053</v>
      </c>
      <c r="S92" s="5">
        <v>7.111506894350053</v>
      </c>
      <c r="T92">
        <f>S92+(($X92-$S92)/5)</f>
        <v>7.0487466879489658</v>
      </c>
      <c r="U92">
        <f t="shared" ref="U92:W94" si="64">T92+(($X92-$S92)/5)</f>
        <v>6.9859864815478785</v>
      </c>
      <c r="V92">
        <f t="shared" si="64"/>
        <v>6.9232262751467912</v>
      </c>
      <c r="W92">
        <f t="shared" si="64"/>
        <v>6.860466068745704</v>
      </c>
      <c r="X92" s="5">
        <v>6.7977058623446149</v>
      </c>
      <c r="Y92">
        <f>X92+(($AC92-$X92)/5)</f>
        <v>6.7377150011512477</v>
      </c>
      <c r="Z92">
        <f t="shared" ref="Z92:AB94" si="65">Y92+(($AC92-$X92)/5)</f>
        <v>6.6777241399578804</v>
      </c>
      <c r="AA92">
        <f t="shared" si="65"/>
        <v>6.6177332787645131</v>
      </c>
      <c r="AB92">
        <f t="shared" si="65"/>
        <v>6.5577424175711458</v>
      </c>
      <c r="AC92" s="5">
        <v>6.4977515563777768</v>
      </c>
      <c r="AD92">
        <f>AC92+(($AM92-$AC92)/10)</f>
        <v>6.4637630270660535</v>
      </c>
      <c r="AE92">
        <f t="shared" si="62"/>
        <v>6.4297744977543303</v>
      </c>
      <c r="AF92">
        <f t="shared" si="62"/>
        <v>6.3957859684426071</v>
      </c>
      <c r="AG92">
        <f t="shared" si="62"/>
        <v>6.3617974391308838</v>
      </c>
      <c r="AH92">
        <f t="shared" si="62"/>
        <v>6.3278089098191606</v>
      </c>
      <c r="AI92">
        <f t="shared" si="62"/>
        <v>6.2938203805074373</v>
      </c>
      <c r="AJ92">
        <f t="shared" si="62"/>
        <v>6.2598318511957141</v>
      </c>
      <c r="AK92">
        <f t="shared" si="62"/>
        <v>6.2258433218839908</v>
      </c>
      <c r="AL92">
        <f t="shared" si="62"/>
        <v>6.1918547925722676</v>
      </c>
      <c r="AM92" s="5">
        <v>6.1578662632605452</v>
      </c>
      <c r="AN92">
        <f>AM92+(($AW92-$AM92)/10)</f>
        <v>6.123877733948822</v>
      </c>
      <c r="AO92">
        <f t="shared" si="63"/>
        <v>6.0898892046370987</v>
      </c>
      <c r="AP92">
        <f t="shared" si="63"/>
        <v>6.0559006753253755</v>
      </c>
      <c r="AQ92">
        <f t="shared" si="63"/>
        <v>6.0219121460136522</v>
      </c>
      <c r="AR92">
        <f t="shared" si="63"/>
        <v>5.987923616701929</v>
      </c>
      <c r="AS92">
        <f t="shared" si="63"/>
        <v>5.9539350873902057</v>
      </c>
      <c r="AT92">
        <f t="shared" si="63"/>
        <v>5.9199465580784825</v>
      </c>
      <c r="AU92">
        <f t="shared" si="63"/>
        <v>5.8859580287667592</v>
      </c>
      <c r="AV92">
        <f t="shared" si="63"/>
        <v>5.851969499455036</v>
      </c>
      <c r="AW92" s="5">
        <v>5.8179809701433145</v>
      </c>
      <c r="AX92">
        <f t="shared" si="48"/>
        <v>5.8179809701433145</v>
      </c>
      <c r="AY92">
        <f t="shared" si="48"/>
        <v>5.8179809701433145</v>
      </c>
      <c r="AZ92">
        <f t="shared" si="48"/>
        <v>5.8179809701433145</v>
      </c>
      <c r="BA92">
        <f t="shared" si="48"/>
        <v>5.8179809701433145</v>
      </c>
      <c r="BB92">
        <f t="shared" si="48"/>
        <v>5.8179809701433145</v>
      </c>
      <c r="BC92">
        <f t="shared" si="48"/>
        <v>5.8179809701433145</v>
      </c>
      <c r="BD92">
        <f t="shared" si="48"/>
        <v>5.8179809701433145</v>
      </c>
      <c r="BE92">
        <f t="shared" si="48"/>
        <v>5.8179809701433145</v>
      </c>
      <c r="BF92">
        <f t="shared" si="48"/>
        <v>5.8179809701433145</v>
      </c>
      <c r="BG92">
        <f t="shared" si="48"/>
        <v>5.8179809701433145</v>
      </c>
      <c r="BH92">
        <f t="shared" si="48"/>
        <v>5.8179809701433145</v>
      </c>
      <c r="BI92">
        <f t="shared" si="48"/>
        <v>5.8179809701433145</v>
      </c>
      <c r="BJ92">
        <f t="shared" si="48"/>
        <v>5.8179809701433145</v>
      </c>
      <c r="BK92">
        <f t="shared" si="48"/>
        <v>5.8179809701433145</v>
      </c>
      <c r="BL92">
        <f t="shared" si="48"/>
        <v>5.8179809701433145</v>
      </c>
      <c r="BM92">
        <f t="shared" ref="BM92:BQ101" si="66">BL92</f>
        <v>5.8179809701433145</v>
      </c>
      <c r="BN92">
        <f t="shared" si="66"/>
        <v>5.8179809701433145</v>
      </c>
      <c r="BO92">
        <f t="shared" si="66"/>
        <v>5.8179809701433145</v>
      </c>
      <c r="BP92">
        <f t="shared" si="66"/>
        <v>5.8179809701433145</v>
      </c>
      <c r="BQ92">
        <f t="shared" si="66"/>
        <v>5.8179809701433145</v>
      </c>
    </row>
    <row r="93" spans="1:69" ht="14.4" hidden="1" x14ac:dyDescent="0.3">
      <c r="A93" t="s">
        <v>16</v>
      </c>
      <c r="B93" t="s">
        <v>234</v>
      </c>
      <c r="C93" t="s">
        <v>285</v>
      </c>
      <c r="D93" t="s">
        <v>290</v>
      </c>
      <c r="E93" t="s">
        <v>20</v>
      </c>
      <c r="F93" t="s">
        <v>21</v>
      </c>
      <c r="G93" t="s">
        <v>273</v>
      </c>
      <c r="H93" t="s">
        <v>36</v>
      </c>
      <c r="I93" t="s">
        <v>287</v>
      </c>
      <c r="J93" s="4" t="s">
        <v>24</v>
      </c>
      <c r="K93" t="str">
        <f t="shared" si="47"/>
        <v>EUEFTNGSHD00</v>
      </c>
      <c r="L93" t="s">
        <v>250</v>
      </c>
      <c r="M93" s="6" t="s">
        <v>42</v>
      </c>
      <c r="N93" t="s">
        <v>275</v>
      </c>
      <c r="O93" t="s">
        <v>288</v>
      </c>
      <c r="P93" t="s">
        <v>289</v>
      </c>
      <c r="Q93">
        <f t="shared" si="60"/>
        <v>8.7226582896366924</v>
      </c>
      <c r="R93">
        <f t="shared" si="60"/>
        <v>8.7226582896366924</v>
      </c>
      <c r="S93" s="5">
        <v>8.7226582896366924</v>
      </c>
      <c r="T93">
        <f>S93+(($X93-$S93)/5)</f>
        <v>8.6456794098076255</v>
      </c>
      <c r="U93">
        <f t="shared" si="64"/>
        <v>8.5687005299785586</v>
      </c>
      <c r="V93">
        <f t="shared" si="64"/>
        <v>8.4917216501494917</v>
      </c>
      <c r="W93">
        <f t="shared" si="64"/>
        <v>8.4147427703204247</v>
      </c>
      <c r="X93" s="5">
        <v>8.337763890491356</v>
      </c>
      <c r="Y93">
        <f>X93+(($AC93-$X93)/5)</f>
        <v>8.2641817664120687</v>
      </c>
      <c r="Z93">
        <f t="shared" si="65"/>
        <v>8.1905996423327814</v>
      </c>
      <c r="AA93">
        <f t="shared" si="65"/>
        <v>8.117017518253494</v>
      </c>
      <c r="AB93">
        <f t="shared" si="65"/>
        <v>8.0434353941742067</v>
      </c>
      <c r="AC93" s="5">
        <v>7.9698532700949194</v>
      </c>
      <c r="AD93">
        <f>AC93+(($AM93-$AC93)/10)</f>
        <v>7.9281644506424627</v>
      </c>
      <c r="AE93">
        <f t="shared" si="62"/>
        <v>7.8864756311900059</v>
      </c>
      <c r="AF93">
        <f t="shared" si="62"/>
        <v>7.8447868117375492</v>
      </c>
      <c r="AG93">
        <f t="shared" si="62"/>
        <v>7.8030979922850925</v>
      </c>
      <c r="AH93">
        <f t="shared" si="62"/>
        <v>7.7614091728326358</v>
      </c>
      <c r="AI93">
        <f t="shared" si="62"/>
        <v>7.719720353380179</v>
      </c>
      <c r="AJ93">
        <f t="shared" si="62"/>
        <v>7.6780315339277223</v>
      </c>
      <c r="AK93">
        <f t="shared" si="62"/>
        <v>7.6363427144752656</v>
      </c>
      <c r="AL93">
        <f t="shared" si="62"/>
        <v>7.5946538950228089</v>
      </c>
      <c r="AM93" s="5">
        <v>7.5529650755703512</v>
      </c>
      <c r="AN93">
        <f>AM93+(($AW93-$AM93)/10)</f>
        <v>7.5112762561178945</v>
      </c>
      <c r="AO93">
        <f t="shared" si="63"/>
        <v>7.4695874366654378</v>
      </c>
      <c r="AP93">
        <f t="shared" si="63"/>
        <v>7.4278986172129811</v>
      </c>
      <c r="AQ93">
        <f t="shared" si="63"/>
        <v>7.3862097977605243</v>
      </c>
      <c r="AR93">
        <f t="shared" si="63"/>
        <v>7.3445209783080676</v>
      </c>
      <c r="AS93">
        <f t="shared" si="63"/>
        <v>7.3028321588556109</v>
      </c>
      <c r="AT93">
        <f t="shared" si="63"/>
        <v>7.2611433394031542</v>
      </c>
      <c r="AU93">
        <f t="shared" si="63"/>
        <v>7.2194545199506974</v>
      </c>
      <c r="AV93">
        <f t="shared" si="63"/>
        <v>7.1777657004982407</v>
      </c>
      <c r="AW93" s="5">
        <v>7.1360768810457831</v>
      </c>
      <c r="AX93">
        <f t="shared" ref="AX93:BM118" si="67">AW93</f>
        <v>7.1360768810457831</v>
      </c>
      <c r="AY93">
        <f t="shared" si="67"/>
        <v>7.1360768810457831</v>
      </c>
      <c r="AZ93">
        <f t="shared" si="67"/>
        <v>7.1360768810457831</v>
      </c>
      <c r="BA93">
        <f t="shared" si="67"/>
        <v>7.1360768810457831</v>
      </c>
      <c r="BB93">
        <f t="shared" si="67"/>
        <v>7.1360768810457831</v>
      </c>
      <c r="BC93">
        <f t="shared" si="67"/>
        <v>7.1360768810457831</v>
      </c>
      <c r="BD93">
        <f t="shared" si="67"/>
        <v>7.1360768810457831</v>
      </c>
      <c r="BE93">
        <f t="shared" si="67"/>
        <v>7.1360768810457831</v>
      </c>
      <c r="BF93">
        <f t="shared" si="67"/>
        <v>7.1360768810457831</v>
      </c>
      <c r="BG93">
        <f t="shared" si="67"/>
        <v>7.1360768810457831</v>
      </c>
      <c r="BH93">
        <f t="shared" si="67"/>
        <v>7.1360768810457831</v>
      </c>
      <c r="BI93">
        <f t="shared" si="67"/>
        <v>7.1360768810457831</v>
      </c>
      <c r="BJ93">
        <f t="shared" si="67"/>
        <v>7.1360768810457831</v>
      </c>
      <c r="BK93">
        <f t="shared" si="67"/>
        <v>7.1360768810457831</v>
      </c>
      <c r="BL93">
        <f t="shared" si="67"/>
        <v>7.1360768810457831</v>
      </c>
      <c r="BM93">
        <f t="shared" si="67"/>
        <v>7.1360768810457831</v>
      </c>
      <c r="BN93">
        <f t="shared" si="66"/>
        <v>7.1360768810457831</v>
      </c>
      <c r="BO93">
        <f t="shared" si="66"/>
        <v>7.1360768810457831</v>
      </c>
      <c r="BP93">
        <f t="shared" si="66"/>
        <v>7.1360768810457831</v>
      </c>
      <c r="BQ93">
        <f t="shared" si="66"/>
        <v>7.1360768810457831</v>
      </c>
    </row>
    <row r="94" spans="1:69" ht="14.4" hidden="1" x14ac:dyDescent="0.3">
      <c r="A94" t="s">
        <v>16</v>
      </c>
      <c r="B94" t="s">
        <v>234</v>
      </c>
      <c r="C94" t="s">
        <v>285</v>
      </c>
      <c r="D94" t="s">
        <v>291</v>
      </c>
      <c r="E94" t="s">
        <v>20</v>
      </c>
      <c r="F94" t="s">
        <v>21</v>
      </c>
      <c r="G94" t="s">
        <v>273</v>
      </c>
      <c r="H94" t="s">
        <v>72</v>
      </c>
      <c r="I94" t="s">
        <v>287</v>
      </c>
      <c r="J94" s="4" t="s">
        <v>253</v>
      </c>
      <c r="K94" t="str">
        <f t="shared" si="47"/>
        <v>EUEFTDSLHDHB</v>
      </c>
      <c r="L94" t="s">
        <v>254</v>
      </c>
      <c r="M94" s="6" t="s">
        <v>248</v>
      </c>
      <c r="N94" t="s">
        <v>275</v>
      </c>
      <c r="O94" t="s">
        <v>288</v>
      </c>
      <c r="P94" t="s">
        <v>289</v>
      </c>
      <c r="Q94">
        <f t="shared" si="60"/>
        <v>6.1179352761101535</v>
      </c>
      <c r="R94">
        <f t="shared" si="60"/>
        <v>6.1179352761101535</v>
      </c>
      <c r="S94" s="5">
        <v>6.1179352761101535</v>
      </c>
      <c r="T94">
        <f>S94+(($X94-$S94)/5)</f>
        <v>6.1179352761101535</v>
      </c>
      <c r="U94">
        <f t="shared" si="64"/>
        <v>6.1179352761101535</v>
      </c>
      <c r="V94">
        <f t="shared" si="64"/>
        <v>6.1179352761101535</v>
      </c>
      <c r="W94">
        <f t="shared" si="64"/>
        <v>6.1179352761101535</v>
      </c>
      <c r="X94" s="5">
        <v>6.1179352761101535</v>
      </c>
      <c r="Y94">
        <f>X94+(($AC94-$X94)/5)</f>
        <v>6.1179352761101535</v>
      </c>
      <c r="Z94">
        <f t="shared" si="65"/>
        <v>6.1179352761101535</v>
      </c>
      <c r="AA94">
        <f t="shared" si="65"/>
        <v>6.1179352761101535</v>
      </c>
      <c r="AB94">
        <f t="shared" si="65"/>
        <v>6.1179352761101535</v>
      </c>
      <c r="AC94" s="5">
        <v>6.1179352761101535</v>
      </c>
      <c r="AD94">
        <f>AC94+(($AM94-$AC94)/10)</f>
        <v>6.0839467467984303</v>
      </c>
      <c r="AE94">
        <f t="shared" si="62"/>
        <v>6.049958217486707</v>
      </c>
      <c r="AF94">
        <f t="shared" si="62"/>
        <v>6.0159696881749838</v>
      </c>
      <c r="AG94">
        <f t="shared" si="62"/>
        <v>5.9819811588632605</v>
      </c>
      <c r="AH94">
        <f t="shared" si="62"/>
        <v>5.9479926295515373</v>
      </c>
      <c r="AI94">
        <f t="shared" si="62"/>
        <v>5.914004100239814</v>
      </c>
      <c r="AJ94">
        <f t="shared" si="62"/>
        <v>5.8800155709280908</v>
      </c>
      <c r="AK94">
        <f t="shared" si="62"/>
        <v>5.8460270416163675</v>
      </c>
      <c r="AL94">
        <f t="shared" si="62"/>
        <v>5.8120385123046443</v>
      </c>
      <c r="AM94" s="5">
        <v>5.7780499829929228</v>
      </c>
      <c r="AN94">
        <f>AM94+(($AW94-$AM94)/10)</f>
        <v>5.7440614536811996</v>
      </c>
      <c r="AO94">
        <f t="shared" si="63"/>
        <v>5.7100729243694763</v>
      </c>
      <c r="AP94">
        <f t="shared" si="63"/>
        <v>5.6760843950577531</v>
      </c>
      <c r="AQ94">
        <f t="shared" si="63"/>
        <v>5.6420958657460298</v>
      </c>
      <c r="AR94">
        <f t="shared" si="63"/>
        <v>5.6081073364343066</v>
      </c>
      <c r="AS94">
        <f t="shared" si="63"/>
        <v>5.5741188071225833</v>
      </c>
      <c r="AT94">
        <f t="shared" si="63"/>
        <v>5.5401302778108601</v>
      </c>
      <c r="AU94">
        <f t="shared" si="63"/>
        <v>5.5061417484991368</v>
      </c>
      <c r="AV94">
        <f t="shared" si="63"/>
        <v>5.4721532191874136</v>
      </c>
      <c r="AW94" s="5">
        <v>5.4381646898756921</v>
      </c>
      <c r="AX94">
        <f t="shared" si="67"/>
        <v>5.4381646898756921</v>
      </c>
      <c r="AY94">
        <f t="shared" si="67"/>
        <v>5.4381646898756921</v>
      </c>
      <c r="AZ94">
        <f t="shared" si="67"/>
        <v>5.4381646898756921</v>
      </c>
      <c r="BA94">
        <f t="shared" si="67"/>
        <v>5.4381646898756921</v>
      </c>
      <c r="BB94">
        <f t="shared" si="67"/>
        <v>5.4381646898756921</v>
      </c>
      <c r="BC94">
        <f t="shared" si="67"/>
        <v>5.4381646898756921</v>
      </c>
      <c r="BD94">
        <f t="shared" si="67"/>
        <v>5.4381646898756921</v>
      </c>
      <c r="BE94">
        <f t="shared" si="67"/>
        <v>5.4381646898756921</v>
      </c>
      <c r="BF94">
        <f t="shared" si="67"/>
        <v>5.4381646898756921</v>
      </c>
      <c r="BG94">
        <f t="shared" si="67"/>
        <v>5.4381646898756921</v>
      </c>
      <c r="BH94">
        <f t="shared" si="67"/>
        <v>5.4381646898756921</v>
      </c>
      <c r="BI94">
        <f t="shared" si="67"/>
        <v>5.4381646898756921</v>
      </c>
      <c r="BJ94">
        <f t="shared" si="67"/>
        <v>5.4381646898756921</v>
      </c>
      <c r="BK94">
        <f t="shared" si="67"/>
        <v>5.4381646898756921</v>
      </c>
      <c r="BL94">
        <f t="shared" si="67"/>
        <v>5.4381646898756921</v>
      </c>
      <c r="BM94">
        <f t="shared" si="67"/>
        <v>5.4381646898756921</v>
      </c>
      <c r="BN94">
        <f t="shared" si="66"/>
        <v>5.4381646898756921</v>
      </c>
      <c r="BO94">
        <f t="shared" si="66"/>
        <v>5.4381646898756921</v>
      </c>
      <c r="BP94">
        <f t="shared" si="66"/>
        <v>5.4381646898756921</v>
      </c>
      <c r="BQ94">
        <f t="shared" si="66"/>
        <v>5.4381646898756921</v>
      </c>
    </row>
    <row r="95" spans="1:69" ht="14.4" hidden="1" x14ac:dyDescent="0.3">
      <c r="A95" t="s">
        <v>16</v>
      </c>
      <c r="B95" t="s">
        <v>234</v>
      </c>
      <c r="C95" t="s">
        <v>285</v>
      </c>
      <c r="D95" t="s">
        <v>292</v>
      </c>
      <c r="E95" t="s">
        <v>20</v>
      </c>
      <c r="F95" t="s">
        <v>21</v>
      </c>
      <c r="G95" t="s">
        <v>273</v>
      </c>
      <c r="H95" t="s">
        <v>211</v>
      </c>
      <c r="I95" t="s">
        <v>287</v>
      </c>
      <c r="J95" t="s">
        <v>232</v>
      </c>
      <c r="K95" t="str">
        <f t="shared" si="47"/>
        <v>EUEFTELCHDBT</v>
      </c>
      <c r="L95" t="s">
        <v>170</v>
      </c>
      <c r="M95" t="s">
        <v>236</v>
      </c>
      <c r="N95" t="s">
        <v>275</v>
      </c>
      <c r="O95" t="s">
        <v>288</v>
      </c>
      <c r="P95" t="s">
        <v>289</v>
      </c>
      <c r="Q95">
        <f t="shared" si="60"/>
        <v>2.6640000000000001</v>
      </c>
      <c r="R95">
        <f t="shared" si="60"/>
        <v>2.6640000000000001</v>
      </c>
      <c r="S95">
        <v>2.6640000000000001</v>
      </c>
      <c r="T95">
        <v>2.6640000000000001</v>
      </c>
      <c r="U95">
        <v>2.6640000000000001</v>
      </c>
      <c r="V95">
        <v>2.6640000000000001</v>
      </c>
      <c r="W95">
        <v>2.6640000000000001</v>
      </c>
      <c r="X95">
        <v>2.6640000000000001</v>
      </c>
      <c r="Y95">
        <v>2.6640000000000001</v>
      </c>
      <c r="Z95">
        <v>2.6640000000000001</v>
      </c>
      <c r="AA95">
        <v>2.6640000000000001</v>
      </c>
      <c r="AB95">
        <v>2.6640000000000001</v>
      </c>
      <c r="AC95" s="5">
        <v>2.6640000000000001</v>
      </c>
      <c r="AD95">
        <v>2.6640000000000001</v>
      </c>
      <c r="AE95">
        <v>2.6640000000000001</v>
      </c>
      <c r="AF95">
        <v>2.6640000000000001</v>
      </c>
      <c r="AG95">
        <v>2.6640000000000001</v>
      </c>
      <c r="AH95">
        <v>2.6640000000000001</v>
      </c>
      <c r="AI95">
        <v>2.6640000000000001</v>
      </c>
      <c r="AJ95">
        <v>2.6640000000000001</v>
      </c>
      <c r="AK95">
        <v>2.6640000000000001</v>
      </c>
      <c r="AL95">
        <v>2.6640000000000001</v>
      </c>
      <c r="AM95" s="5">
        <v>2.6640000000000001</v>
      </c>
      <c r="AN95">
        <v>2.6640000000000001</v>
      </c>
      <c r="AO95">
        <v>2.6640000000000001</v>
      </c>
      <c r="AP95">
        <v>2.6640000000000001</v>
      </c>
      <c r="AQ95">
        <v>2.6640000000000001</v>
      </c>
      <c r="AR95">
        <v>2.6640000000000001</v>
      </c>
      <c r="AS95">
        <v>2.6640000000000001</v>
      </c>
      <c r="AT95">
        <v>2.6640000000000001</v>
      </c>
      <c r="AU95">
        <v>2.6640000000000001</v>
      </c>
      <c r="AV95">
        <v>2.6640000000000001</v>
      </c>
      <c r="AW95" s="5">
        <v>2.6640000000000001</v>
      </c>
      <c r="AX95">
        <f t="shared" si="67"/>
        <v>2.6640000000000001</v>
      </c>
      <c r="AY95">
        <f t="shared" si="67"/>
        <v>2.6640000000000001</v>
      </c>
      <c r="AZ95">
        <f t="shared" si="67"/>
        <v>2.6640000000000001</v>
      </c>
      <c r="BA95">
        <f t="shared" si="67"/>
        <v>2.6640000000000001</v>
      </c>
      <c r="BB95">
        <f t="shared" si="67"/>
        <v>2.6640000000000001</v>
      </c>
      <c r="BC95">
        <f t="shared" si="67"/>
        <v>2.6640000000000001</v>
      </c>
      <c r="BD95">
        <f t="shared" si="67"/>
        <v>2.6640000000000001</v>
      </c>
      <c r="BE95">
        <f t="shared" si="67"/>
        <v>2.6640000000000001</v>
      </c>
      <c r="BF95">
        <f t="shared" si="67"/>
        <v>2.6640000000000001</v>
      </c>
      <c r="BG95">
        <f t="shared" si="67"/>
        <v>2.6640000000000001</v>
      </c>
      <c r="BH95">
        <f t="shared" si="67"/>
        <v>2.6640000000000001</v>
      </c>
      <c r="BI95">
        <f t="shared" si="67"/>
        <v>2.6640000000000001</v>
      </c>
      <c r="BJ95">
        <f t="shared" si="67"/>
        <v>2.6640000000000001</v>
      </c>
      <c r="BK95">
        <f t="shared" si="67"/>
        <v>2.6640000000000001</v>
      </c>
      <c r="BL95">
        <f t="shared" si="67"/>
        <v>2.6640000000000001</v>
      </c>
      <c r="BM95">
        <f t="shared" si="67"/>
        <v>2.6640000000000001</v>
      </c>
      <c r="BN95">
        <f t="shared" si="66"/>
        <v>2.6640000000000001</v>
      </c>
      <c r="BO95">
        <f t="shared" si="66"/>
        <v>2.6640000000000001</v>
      </c>
      <c r="BP95">
        <f t="shared" si="66"/>
        <v>2.6640000000000001</v>
      </c>
      <c r="BQ95">
        <f t="shared" si="66"/>
        <v>2.6640000000000001</v>
      </c>
    </row>
    <row r="96" spans="1:69" ht="14.4" hidden="1" x14ac:dyDescent="0.3">
      <c r="A96" t="s">
        <v>16</v>
      </c>
      <c r="B96" t="s">
        <v>234</v>
      </c>
      <c r="C96" t="s">
        <v>285</v>
      </c>
      <c r="D96" t="s">
        <v>293</v>
      </c>
      <c r="E96" t="s">
        <v>20</v>
      </c>
      <c r="F96" t="s">
        <v>21</v>
      </c>
      <c r="G96" t="s">
        <v>273</v>
      </c>
      <c r="H96" t="s">
        <v>140</v>
      </c>
      <c r="I96" t="s">
        <v>287</v>
      </c>
      <c r="J96" t="s">
        <v>261</v>
      </c>
      <c r="K96" t="str">
        <f t="shared" si="47"/>
        <v>EUEFTHY2HDFC</v>
      </c>
      <c r="L96" t="s">
        <v>141</v>
      </c>
      <c r="M96" s="6" t="s">
        <v>145</v>
      </c>
      <c r="N96" t="s">
        <v>275</v>
      </c>
      <c r="O96" t="s">
        <v>288</v>
      </c>
      <c r="P96" t="s">
        <v>289</v>
      </c>
      <c r="Q96">
        <f t="shared" si="60"/>
        <v>4.32</v>
      </c>
      <c r="R96">
        <f t="shared" si="60"/>
        <v>4.32</v>
      </c>
      <c r="S96">
        <v>4.32</v>
      </c>
      <c r="T96">
        <f t="shared" ref="T96:AB101" si="68">S96+(($AC96-$S96)/10)</f>
        <v>4.3069253267295293</v>
      </c>
      <c r="U96">
        <f t="shared" si="68"/>
        <v>4.2938506534590584</v>
      </c>
      <c r="V96">
        <f t="shared" si="68"/>
        <v>4.2807759801885874</v>
      </c>
      <c r="W96">
        <f t="shared" si="68"/>
        <v>4.2677013069181164</v>
      </c>
      <c r="X96">
        <f t="shared" si="68"/>
        <v>4.2546266336476455</v>
      </c>
      <c r="Y96">
        <f t="shared" si="68"/>
        <v>4.2415519603771745</v>
      </c>
      <c r="Z96">
        <f t="shared" si="68"/>
        <v>4.2284772871067036</v>
      </c>
      <c r="AA96">
        <f t="shared" si="68"/>
        <v>4.2154026138362326</v>
      </c>
      <c r="AB96">
        <f t="shared" si="68"/>
        <v>4.2023279405657616</v>
      </c>
      <c r="AC96" s="5">
        <v>4.1892532672952898</v>
      </c>
      <c r="AD96">
        <f t="shared" ref="AD96:AL101" si="69">AC96+(($AM96-$AC96)/10)</f>
        <v>4.1761785940248188</v>
      </c>
      <c r="AE96">
        <f t="shared" si="69"/>
        <v>4.1631039207543479</v>
      </c>
      <c r="AF96">
        <f t="shared" si="69"/>
        <v>4.1500292474838769</v>
      </c>
      <c r="AG96">
        <f t="shared" si="69"/>
        <v>4.136954574213406</v>
      </c>
      <c r="AH96">
        <f t="shared" si="69"/>
        <v>4.123879900942935</v>
      </c>
      <c r="AI96">
        <f t="shared" si="69"/>
        <v>4.110805227672464</v>
      </c>
      <c r="AJ96">
        <f t="shared" si="69"/>
        <v>4.0977305544019931</v>
      </c>
      <c r="AK96">
        <f t="shared" si="69"/>
        <v>4.0846558811315221</v>
      </c>
      <c r="AL96">
        <f t="shared" si="69"/>
        <v>4.0715812078610512</v>
      </c>
      <c r="AM96" s="5">
        <v>4.0585065345905802</v>
      </c>
      <c r="AN96">
        <f t="shared" ref="AN96:AV101" si="70">AM96+(($AW96-$AM96)/10)</f>
        <v>4.0454318613201092</v>
      </c>
      <c r="AO96">
        <f t="shared" si="70"/>
        <v>4.0323571880496383</v>
      </c>
      <c r="AP96">
        <f t="shared" si="70"/>
        <v>4.0192825147791673</v>
      </c>
      <c r="AQ96">
        <f t="shared" si="70"/>
        <v>4.0062078415086964</v>
      </c>
      <c r="AR96">
        <f t="shared" si="70"/>
        <v>3.9931331682382254</v>
      </c>
      <c r="AS96">
        <f t="shared" si="70"/>
        <v>3.9800584949677544</v>
      </c>
      <c r="AT96">
        <f t="shared" si="70"/>
        <v>3.9669838216972835</v>
      </c>
      <c r="AU96">
        <f t="shared" si="70"/>
        <v>3.9539091484268125</v>
      </c>
      <c r="AV96">
        <f t="shared" si="70"/>
        <v>3.9408344751563416</v>
      </c>
      <c r="AW96" s="5">
        <v>3.9277598018858697</v>
      </c>
      <c r="AX96">
        <f t="shared" si="67"/>
        <v>3.9277598018858697</v>
      </c>
      <c r="AY96">
        <f t="shared" si="67"/>
        <v>3.9277598018858697</v>
      </c>
      <c r="AZ96">
        <f t="shared" si="67"/>
        <v>3.9277598018858697</v>
      </c>
      <c r="BA96">
        <f t="shared" si="67"/>
        <v>3.9277598018858697</v>
      </c>
      <c r="BB96">
        <f t="shared" si="67"/>
        <v>3.9277598018858697</v>
      </c>
      <c r="BC96">
        <f t="shared" si="67"/>
        <v>3.9277598018858697</v>
      </c>
      <c r="BD96">
        <f t="shared" si="67"/>
        <v>3.9277598018858697</v>
      </c>
      <c r="BE96">
        <f t="shared" si="67"/>
        <v>3.9277598018858697</v>
      </c>
      <c r="BF96">
        <f t="shared" si="67"/>
        <v>3.9277598018858697</v>
      </c>
      <c r="BG96">
        <f t="shared" si="67"/>
        <v>3.9277598018858697</v>
      </c>
      <c r="BH96">
        <f t="shared" si="67"/>
        <v>3.9277598018858697</v>
      </c>
      <c r="BI96">
        <f t="shared" si="67"/>
        <v>3.9277598018858697</v>
      </c>
      <c r="BJ96">
        <f t="shared" si="67"/>
        <v>3.9277598018858697</v>
      </c>
      <c r="BK96">
        <f t="shared" si="67"/>
        <v>3.9277598018858697</v>
      </c>
      <c r="BL96">
        <f t="shared" si="67"/>
        <v>3.9277598018858697</v>
      </c>
      <c r="BM96">
        <f t="shared" si="67"/>
        <v>3.9277598018858697</v>
      </c>
      <c r="BN96">
        <f t="shared" si="66"/>
        <v>3.9277598018858697</v>
      </c>
      <c r="BO96">
        <f t="shared" si="66"/>
        <v>3.9277598018858697</v>
      </c>
      <c r="BP96">
        <f t="shared" si="66"/>
        <v>3.9277598018858697</v>
      </c>
      <c r="BQ96">
        <f t="shared" si="66"/>
        <v>3.9277598018858697</v>
      </c>
    </row>
    <row r="97" spans="1:69" ht="14.4" hidden="1" x14ac:dyDescent="0.3">
      <c r="A97" t="s">
        <v>16</v>
      </c>
      <c r="B97" t="s">
        <v>234</v>
      </c>
      <c r="C97" t="s">
        <v>294</v>
      </c>
      <c r="D97" t="s">
        <v>295</v>
      </c>
      <c r="E97" t="s">
        <v>20</v>
      </c>
      <c r="F97" t="s">
        <v>21</v>
      </c>
      <c r="G97" t="s">
        <v>239</v>
      </c>
      <c r="H97" t="s">
        <v>72</v>
      </c>
      <c r="I97" t="s">
        <v>296</v>
      </c>
      <c r="J97" s="4" t="s">
        <v>24</v>
      </c>
      <c r="K97" t="str">
        <f t="shared" si="47"/>
        <v>EUEPTDSLRL00</v>
      </c>
      <c r="L97" t="s">
        <v>247</v>
      </c>
      <c r="M97" s="6" t="s">
        <v>248</v>
      </c>
      <c r="N97" t="s">
        <v>243</v>
      </c>
      <c r="O97" t="s">
        <v>297</v>
      </c>
      <c r="P97" t="s">
        <v>172</v>
      </c>
      <c r="Q97">
        <f t="shared" si="60"/>
        <v>0.46522012443372007</v>
      </c>
      <c r="R97">
        <f t="shared" si="60"/>
        <v>0.46522012443372007</v>
      </c>
      <c r="S97">
        <v>0.46522012443372007</v>
      </c>
      <c r="T97">
        <f t="shared" si="68"/>
        <v>0.46289402381155148</v>
      </c>
      <c r="U97">
        <f t="shared" si="68"/>
        <v>0.46056792318938289</v>
      </c>
      <c r="V97">
        <f t="shared" si="68"/>
        <v>0.4582418225672143</v>
      </c>
      <c r="W97">
        <f t="shared" si="68"/>
        <v>0.4559157219450457</v>
      </c>
      <c r="X97">
        <f t="shared" si="68"/>
        <v>0.45358962132287711</v>
      </c>
      <c r="Y97">
        <f t="shared" si="68"/>
        <v>0.45126352070070852</v>
      </c>
      <c r="Z97">
        <f t="shared" si="68"/>
        <v>0.44893742007853993</v>
      </c>
      <c r="AA97">
        <f t="shared" si="68"/>
        <v>0.44661131945637134</v>
      </c>
      <c r="AB97">
        <f t="shared" si="68"/>
        <v>0.44428521883420274</v>
      </c>
      <c r="AC97" s="5">
        <v>0.44195911821203404</v>
      </c>
      <c r="AD97">
        <f t="shared" si="69"/>
        <v>0.43963301758986545</v>
      </c>
      <c r="AE97">
        <f t="shared" si="69"/>
        <v>0.43730691696769686</v>
      </c>
      <c r="AF97">
        <f t="shared" si="69"/>
        <v>0.43498081634552827</v>
      </c>
      <c r="AG97">
        <f t="shared" si="69"/>
        <v>0.43265471572335967</v>
      </c>
      <c r="AH97">
        <f t="shared" si="69"/>
        <v>0.43032861510119108</v>
      </c>
      <c r="AI97">
        <f t="shared" si="69"/>
        <v>0.42800251447902249</v>
      </c>
      <c r="AJ97">
        <f t="shared" si="69"/>
        <v>0.4256764138568539</v>
      </c>
      <c r="AK97">
        <f t="shared" si="69"/>
        <v>0.4233503132346853</v>
      </c>
      <c r="AL97">
        <f t="shared" si="69"/>
        <v>0.42102421261251671</v>
      </c>
      <c r="AM97" s="5">
        <v>0.41869811199034801</v>
      </c>
      <c r="AN97">
        <f t="shared" si="70"/>
        <v>0.41637201136817942</v>
      </c>
      <c r="AO97">
        <f t="shared" si="70"/>
        <v>0.41404591074601083</v>
      </c>
      <c r="AP97">
        <f t="shared" si="70"/>
        <v>0.41171981012384223</v>
      </c>
      <c r="AQ97">
        <f t="shared" si="70"/>
        <v>0.40939370950167364</v>
      </c>
      <c r="AR97">
        <f t="shared" si="70"/>
        <v>0.40706760887950505</v>
      </c>
      <c r="AS97">
        <f t="shared" si="70"/>
        <v>0.40474150825733646</v>
      </c>
      <c r="AT97">
        <f t="shared" si="70"/>
        <v>0.40241540763516787</v>
      </c>
      <c r="AU97">
        <f t="shared" si="70"/>
        <v>0.40008930701299927</v>
      </c>
      <c r="AV97">
        <f t="shared" si="70"/>
        <v>0.39776320639083068</v>
      </c>
      <c r="AW97" s="5">
        <v>0.39543710576866203</v>
      </c>
      <c r="AX97">
        <f t="shared" si="67"/>
        <v>0.39543710576866203</v>
      </c>
      <c r="AY97">
        <f t="shared" si="67"/>
        <v>0.39543710576866203</v>
      </c>
      <c r="AZ97">
        <f t="shared" si="67"/>
        <v>0.39543710576866203</v>
      </c>
      <c r="BA97">
        <f t="shared" si="67"/>
        <v>0.39543710576866203</v>
      </c>
      <c r="BB97">
        <f t="shared" si="67"/>
        <v>0.39543710576866203</v>
      </c>
      <c r="BC97">
        <f t="shared" si="67"/>
        <v>0.39543710576866203</v>
      </c>
      <c r="BD97">
        <f t="shared" si="67"/>
        <v>0.39543710576866203</v>
      </c>
      <c r="BE97">
        <f t="shared" si="67"/>
        <v>0.39543710576866203</v>
      </c>
      <c r="BF97">
        <f t="shared" si="67"/>
        <v>0.39543710576866203</v>
      </c>
      <c r="BG97">
        <f t="shared" si="67"/>
        <v>0.39543710576866203</v>
      </c>
      <c r="BH97">
        <f t="shared" si="67"/>
        <v>0.39543710576866203</v>
      </c>
      <c r="BI97">
        <f t="shared" si="67"/>
        <v>0.39543710576866203</v>
      </c>
      <c r="BJ97">
        <f t="shared" si="67"/>
        <v>0.39543710576866203</v>
      </c>
      <c r="BK97">
        <f t="shared" si="67"/>
        <v>0.39543710576866203</v>
      </c>
      <c r="BL97">
        <f t="shared" si="67"/>
        <v>0.39543710576866203</v>
      </c>
      <c r="BM97">
        <f t="shared" si="67"/>
        <v>0.39543710576866203</v>
      </c>
      <c r="BN97">
        <f t="shared" si="66"/>
        <v>0.39543710576866203</v>
      </c>
      <c r="BO97">
        <f t="shared" si="66"/>
        <v>0.39543710576866203</v>
      </c>
      <c r="BP97">
        <f t="shared" si="66"/>
        <v>0.39543710576866203</v>
      </c>
      <c r="BQ97">
        <f t="shared" si="66"/>
        <v>0.39543710576866203</v>
      </c>
    </row>
    <row r="98" spans="1:69" ht="14.4" hidden="1" x14ac:dyDescent="0.3">
      <c r="A98" t="s">
        <v>16</v>
      </c>
      <c r="B98" t="s">
        <v>234</v>
      </c>
      <c r="C98" t="s">
        <v>294</v>
      </c>
      <c r="D98" t="s">
        <v>298</v>
      </c>
      <c r="E98" t="s">
        <v>20</v>
      </c>
      <c r="F98" t="s">
        <v>21</v>
      </c>
      <c r="G98" t="s">
        <v>239</v>
      </c>
      <c r="H98" t="s">
        <v>211</v>
      </c>
      <c r="I98" t="s">
        <v>296</v>
      </c>
      <c r="J98" s="4" t="s">
        <v>24</v>
      </c>
      <c r="K98" t="str">
        <f t="shared" si="47"/>
        <v>EUEPTELCRL00</v>
      </c>
      <c r="L98" t="s">
        <v>170</v>
      </c>
      <c r="M98" t="s">
        <v>214</v>
      </c>
      <c r="N98" t="s">
        <v>243</v>
      </c>
      <c r="O98" t="s">
        <v>297</v>
      </c>
      <c r="P98" t="s">
        <v>172</v>
      </c>
      <c r="Q98">
        <f t="shared" si="60"/>
        <v>0.29015264295353027</v>
      </c>
      <c r="R98">
        <f t="shared" si="60"/>
        <v>0.29015264295353027</v>
      </c>
      <c r="S98">
        <v>0.29015264295353027</v>
      </c>
      <c r="T98">
        <f t="shared" si="68"/>
        <v>0.28812157445285558</v>
      </c>
      <c r="U98">
        <f t="shared" si="68"/>
        <v>0.28609050595218088</v>
      </c>
      <c r="V98">
        <f t="shared" si="68"/>
        <v>0.28405943745150619</v>
      </c>
      <c r="W98">
        <f t="shared" si="68"/>
        <v>0.2820283689508315</v>
      </c>
      <c r="X98">
        <f t="shared" si="68"/>
        <v>0.27999730045015681</v>
      </c>
      <c r="Y98">
        <f t="shared" si="68"/>
        <v>0.27796623194948211</v>
      </c>
      <c r="Z98">
        <f t="shared" si="68"/>
        <v>0.27593516344880742</v>
      </c>
      <c r="AA98">
        <f t="shared" si="68"/>
        <v>0.27390409494813273</v>
      </c>
      <c r="AB98">
        <f t="shared" si="68"/>
        <v>0.27187302644745803</v>
      </c>
      <c r="AC98" s="5">
        <v>0.26984195794678317</v>
      </c>
      <c r="AD98">
        <f t="shared" si="69"/>
        <v>0.2683911947320155</v>
      </c>
      <c r="AE98">
        <f t="shared" si="69"/>
        <v>0.26694043151724783</v>
      </c>
      <c r="AF98">
        <f t="shared" si="69"/>
        <v>0.26548966830248016</v>
      </c>
      <c r="AG98">
        <f t="shared" si="69"/>
        <v>0.26403890508771249</v>
      </c>
      <c r="AH98">
        <f t="shared" si="69"/>
        <v>0.26258814187294482</v>
      </c>
      <c r="AI98">
        <f t="shared" si="69"/>
        <v>0.26113737865817715</v>
      </c>
      <c r="AJ98">
        <f t="shared" si="69"/>
        <v>0.25968661544340949</v>
      </c>
      <c r="AK98">
        <f t="shared" si="69"/>
        <v>0.25823585222864182</v>
      </c>
      <c r="AL98">
        <f t="shared" si="69"/>
        <v>0.25678508901387415</v>
      </c>
      <c r="AM98" s="5">
        <v>0.2553343257991067</v>
      </c>
      <c r="AN98">
        <f t="shared" si="70"/>
        <v>0.25301310465547844</v>
      </c>
      <c r="AO98">
        <f t="shared" si="70"/>
        <v>0.25069188351185018</v>
      </c>
      <c r="AP98">
        <f t="shared" si="70"/>
        <v>0.24837066236822194</v>
      </c>
      <c r="AQ98">
        <f t="shared" si="70"/>
        <v>0.24604944122459371</v>
      </c>
      <c r="AR98">
        <f t="shared" si="70"/>
        <v>0.24372822008096548</v>
      </c>
      <c r="AS98">
        <f t="shared" si="70"/>
        <v>0.24140699893733725</v>
      </c>
      <c r="AT98">
        <f t="shared" si="70"/>
        <v>0.23908577779370901</v>
      </c>
      <c r="AU98">
        <f t="shared" si="70"/>
        <v>0.23676455665008078</v>
      </c>
      <c r="AV98">
        <f t="shared" si="70"/>
        <v>0.23444333550645255</v>
      </c>
      <c r="AW98" s="5">
        <v>0.23212211436282429</v>
      </c>
      <c r="AX98">
        <f t="shared" si="67"/>
        <v>0.23212211436282429</v>
      </c>
      <c r="AY98">
        <f t="shared" si="67"/>
        <v>0.23212211436282429</v>
      </c>
      <c r="AZ98">
        <f t="shared" si="67"/>
        <v>0.23212211436282429</v>
      </c>
      <c r="BA98">
        <f t="shared" si="67"/>
        <v>0.23212211436282429</v>
      </c>
      <c r="BB98">
        <f t="shared" si="67"/>
        <v>0.23212211436282429</v>
      </c>
      <c r="BC98">
        <f t="shared" si="67"/>
        <v>0.23212211436282429</v>
      </c>
      <c r="BD98">
        <f t="shared" si="67"/>
        <v>0.23212211436282429</v>
      </c>
      <c r="BE98">
        <f t="shared" si="67"/>
        <v>0.23212211436282429</v>
      </c>
      <c r="BF98">
        <f t="shared" si="67"/>
        <v>0.23212211436282429</v>
      </c>
      <c r="BG98">
        <f t="shared" si="67"/>
        <v>0.23212211436282429</v>
      </c>
      <c r="BH98">
        <f t="shared" si="67"/>
        <v>0.23212211436282429</v>
      </c>
      <c r="BI98">
        <f t="shared" si="67"/>
        <v>0.23212211436282429</v>
      </c>
      <c r="BJ98">
        <f t="shared" si="67"/>
        <v>0.23212211436282429</v>
      </c>
      <c r="BK98">
        <f t="shared" si="67"/>
        <v>0.23212211436282429</v>
      </c>
      <c r="BL98">
        <f t="shared" si="67"/>
        <v>0.23212211436282429</v>
      </c>
      <c r="BM98">
        <f t="shared" si="67"/>
        <v>0.23212211436282429</v>
      </c>
      <c r="BN98">
        <f t="shared" si="66"/>
        <v>0.23212211436282429</v>
      </c>
      <c r="BO98">
        <f t="shared" si="66"/>
        <v>0.23212211436282429</v>
      </c>
      <c r="BP98">
        <f t="shared" si="66"/>
        <v>0.23212211436282429</v>
      </c>
      <c r="BQ98">
        <f t="shared" si="66"/>
        <v>0.23212211436282429</v>
      </c>
    </row>
    <row r="99" spans="1:69" ht="14.4" hidden="1" x14ac:dyDescent="0.3">
      <c r="A99" t="s">
        <v>16</v>
      </c>
      <c r="B99" t="s">
        <v>234</v>
      </c>
      <c r="C99" t="s">
        <v>299</v>
      </c>
      <c r="D99" t="s">
        <v>295</v>
      </c>
      <c r="E99" t="s">
        <v>20</v>
      </c>
      <c r="F99" t="s">
        <v>21</v>
      </c>
      <c r="G99" t="s">
        <v>273</v>
      </c>
      <c r="H99" t="s">
        <v>72</v>
      </c>
      <c r="I99" t="s">
        <v>296</v>
      </c>
      <c r="J99" s="4" t="s">
        <v>24</v>
      </c>
      <c r="K99" t="str">
        <f t="shared" si="47"/>
        <v>EUEFTDSLRL00</v>
      </c>
      <c r="L99" t="s">
        <v>247</v>
      </c>
      <c r="M99" s="6" t="s">
        <v>248</v>
      </c>
      <c r="N99" t="s">
        <v>275</v>
      </c>
      <c r="O99" t="s">
        <v>300</v>
      </c>
      <c r="P99" t="s">
        <v>172</v>
      </c>
      <c r="Q99">
        <f t="shared" si="60"/>
        <v>0.91109272884960757</v>
      </c>
      <c r="R99">
        <f t="shared" si="60"/>
        <v>0.91109272884960757</v>
      </c>
      <c r="S99">
        <v>0.91109272884960757</v>
      </c>
      <c r="T99">
        <f t="shared" si="68"/>
        <v>0.90653726520535949</v>
      </c>
      <c r="U99">
        <f t="shared" si="68"/>
        <v>0.90198180156111141</v>
      </c>
      <c r="V99">
        <f t="shared" si="68"/>
        <v>0.89742633791686333</v>
      </c>
      <c r="W99">
        <f t="shared" si="68"/>
        <v>0.89287087427261524</v>
      </c>
      <c r="X99">
        <f t="shared" si="68"/>
        <v>0.88831541062836716</v>
      </c>
      <c r="Y99">
        <f t="shared" si="68"/>
        <v>0.88375994698411908</v>
      </c>
      <c r="Z99">
        <f t="shared" si="68"/>
        <v>0.879204483339871</v>
      </c>
      <c r="AA99">
        <f t="shared" si="68"/>
        <v>0.87464901969562292</v>
      </c>
      <c r="AB99">
        <f t="shared" si="68"/>
        <v>0.87009355605137484</v>
      </c>
      <c r="AC99" s="5">
        <v>0.8655380924071272</v>
      </c>
      <c r="AD99">
        <f t="shared" si="69"/>
        <v>0.85916044330517993</v>
      </c>
      <c r="AE99">
        <f t="shared" si="69"/>
        <v>0.85278279420323266</v>
      </c>
      <c r="AF99">
        <f t="shared" si="69"/>
        <v>0.84640514510128539</v>
      </c>
      <c r="AG99">
        <f t="shared" si="69"/>
        <v>0.84002749599933813</v>
      </c>
      <c r="AH99">
        <f t="shared" si="69"/>
        <v>0.83364984689739086</v>
      </c>
      <c r="AI99">
        <f t="shared" si="69"/>
        <v>0.82727219779544359</v>
      </c>
      <c r="AJ99">
        <f t="shared" si="69"/>
        <v>0.82089454869349632</v>
      </c>
      <c r="AK99">
        <f t="shared" si="69"/>
        <v>0.81451689959154905</v>
      </c>
      <c r="AL99">
        <f t="shared" si="69"/>
        <v>0.80813925048960178</v>
      </c>
      <c r="AM99" s="5">
        <v>0.80176160138765473</v>
      </c>
      <c r="AN99">
        <f t="shared" si="70"/>
        <v>0.79447285955685787</v>
      </c>
      <c r="AO99">
        <f t="shared" si="70"/>
        <v>0.78718411772606101</v>
      </c>
      <c r="AP99">
        <f t="shared" si="70"/>
        <v>0.77989537589526414</v>
      </c>
      <c r="AQ99">
        <f t="shared" si="70"/>
        <v>0.77260663406446728</v>
      </c>
      <c r="AR99">
        <f t="shared" si="70"/>
        <v>0.76531789223367042</v>
      </c>
      <c r="AS99">
        <f t="shared" si="70"/>
        <v>0.75802915040287355</v>
      </c>
      <c r="AT99">
        <f t="shared" si="70"/>
        <v>0.75074040857207669</v>
      </c>
      <c r="AU99">
        <f t="shared" si="70"/>
        <v>0.74345166674127983</v>
      </c>
      <c r="AV99">
        <f t="shared" si="70"/>
        <v>0.73616292491048296</v>
      </c>
      <c r="AW99" s="5">
        <v>0.7288741830796861</v>
      </c>
      <c r="AX99">
        <f t="shared" si="67"/>
        <v>0.7288741830796861</v>
      </c>
      <c r="AY99">
        <f t="shared" si="67"/>
        <v>0.7288741830796861</v>
      </c>
      <c r="AZ99">
        <f t="shared" si="67"/>
        <v>0.7288741830796861</v>
      </c>
      <c r="BA99">
        <f t="shared" si="67"/>
        <v>0.7288741830796861</v>
      </c>
      <c r="BB99">
        <f t="shared" si="67"/>
        <v>0.7288741830796861</v>
      </c>
      <c r="BC99">
        <f t="shared" si="67"/>
        <v>0.7288741830796861</v>
      </c>
      <c r="BD99">
        <f t="shared" si="67"/>
        <v>0.7288741830796861</v>
      </c>
      <c r="BE99">
        <f t="shared" si="67"/>
        <v>0.7288741830796861</v>
      </c>
      <c r="BF99">
        <f t="shared" si="67"/>
        <v>0.7288741830796861</v>
      </c>
      <c r="BG99">
        <f t="shared" si="67"/>
        <v>0.7288741830796861</v>
      </c>
      <c r="BH99">
        <f t="shared" si="67"/>
        <v>0.7288741830796861</v>
      </c>
      <c r="BI99">
        <f t="shared" si="67"/>
        <v>0.7288741830796861</v>
      </c>
      <c r="BJ99">
        <f t="shared" si="67"/>
        <v>0.7288741830796861</v>
      </c>
      <c r="BK99">
        <f t="shared" si="67"/>
        <v>0.7288741830796861</v>
      </c>
      <c r="BL99">
        <f t="shared" si="67"/>
        <v>0.7288741830796861</v>
      </c>
      <c r="BM99">
        <f t="shared" si="67"/>
        <v>0.7288741830796861</v>
      </c>
      <c r="BN99">
        <f t="shared" si="66"/>
        <v>0.7288741830796861</v>
      </c>
      <c r="BO99">
        <f t="shared" si="66"/>
        <v>0.7288741830796861</v>
      </c>
      <c r="BP99">
        <f t="shared" si="66"/>
        <v>0.7288741830796861</v>
      </c>
      <c r="BQ99">
        <f t="shared" si="66"/>
        <v>0.7288741830796861</v>
      </c>
    </row>
    <row r="100" spans="1:69" ht="14.4" hidden="1" x14ac:dyDescent="0.3">
      <c r="A100" t="s">
        <v>16</v>
      </c>
      <c r="B100" t="s">
        <v>234</v>
      </c>
      <c r="C100" t="s">
        <v>299</v>
      </c>
      <c r="D100" t="s">
        <v>298</v>
      </c>
      <c r="E100" t="s">
        <v>20</v>
      </c>
      <c r="F100" t="s">
        <v>21</v>
      </c>
      <c r="G100" t="s">
        <v>273</v>
      </c>
      <c r="H100" t="s">
        <v>211</v>
      </c>
      <c r="I100" t="s">
        <v>296</v>
      </c>
      <c r="J100" s="4" t="s">
        <v>24</v>
      </c>
      <c r="K100" t="str">
        <f t="shared" si="47"/>
        <v>EUEFTELCRL00</v>
      </c>
      <c r="L100" t="s">
        <v>170</v>
      </c>
      <c r="M100" t="s">
        <v>214</v>
      </c>
      <c r="N100" t="s">
        <v>275</v>
      </c>
      <c r="O100" t="s">
        <v>300</v>
      </c>
      <c r="P100" t="s">
        <v>172</v>
      </c>
      <c r="Q100">
        <f t="shared" si="60"/>
        <v>0.2888844990813102</v>
      </c>
      <c r="R100">
        <f t="shared" si="60"/>
        <v>0.2888844990813102</v>
      </c>
      <c r="S100">
        <v>0.2888844990813102</v>
      </c>
      <c r="T100">
        <f t="shared" si="68"/>
        <v>0.28686230758774101</v>
      </c>
      <c r="U100">
        <f t="shared" si="68"/>
        <v>0.28484011609417181</v>
      </c>
      <c r="V100">
        <f t="shared" si="68"/>
        <v>0.28281792460060262</v>
      </c>
      <c r="W100">
        <f t="shared" si="68"/>
        <v>0.28079573310703343</v>
      </c>
      <c r="X100">
        <f t="shared" si="68"/>
        <v>0.27877354161346424</v>
      </c>
      <c r="Y100">
        <f t="shared" si="68"/>
        <v>0.27675135011989505</v>
      </c>
      <c r="Z100">
        <f t="shared" si="68"/>
        <v>0.27472915862632585</v>
      </c>
      <c r="AA100">
        <f t="shared" si="68"/>
        <v>0.27270696713275666</v>
      </c>
      <c r="AB100">
        <f t="shared" si="68"/>
        <v>0.27068477563918747</v>
      </c>
      <c r="AC100" s="5">
        <v>0.26866258414561844</v>
      </c>
      <c r="AD100">
        <f t="shared" si="69"/>
        <v>0.26721816165021189</v>
      </c>
      <c r="AE100">
        <f t="shared" si="69"/>
        <v>0.26577373915480534</v>
      </c>
      <c r="AF100">
        <f t="shared" si="69"/>
        <v>0.26432931665939879</v>
      </c>
      <c r="AG100">
        <f t="shared" si="69"/>
        <v>0.26288489416399224</v>
      </c>
      <c r="AH100">
        <f t="shared" si="69"/>
        <v>0.26144047166858569</v>
      </c>
      <c r="AI100">
        <f t="shared" si="69"/>
        <v>0.25999604917317914</v>
      </c>
      <c r="AJ100">
        <f t="shared" si="69"/>
        <v>0.25855162667777259</v>
      </c>
      <c r="AK100">
        <f t="shared" si="69"/>
        <v>0.25710720418236604</v>
      </c>
      <c r="AL100">
        <f t="shared" si="69"/>
        <v>0.25566278168695949</v>
      </c>
      <c r="AM100" s="5">
        <v>0.25421835919155295</v>
      </c>
      <c r="AN100">
        <f t="shared" si="70"/>
        <v>0.25190728319890249</v>
      </c>
      <c r="AO100">
        <f t="shared" si="70"/>
        <v>0.249596207206252</v>
      </c>
      <c r="AP100">
        <f t="shared" si="70"/>
        <v>0.24728513121360152</v>
      </c>
      <c r="AQ100">
        <f t="shared" si="70"/>
        <v>0.24497405522095103</v>
      </c>
      <c r="AR100">
        <f t="shared" si="70"/>
        <v>0.24266297922830055</v>
      </c>
      <c r="AS100">
        <f t="shared" si="70"/>
        <v>0.24035190323565006</v>
      </c>
      <c r="AT100">
        <f t="shared" si="70"/>
        <v>0.23804082724299958</v>
      </c>
      <c r="AU100">
        <f t="shared" si="70"/>
        <v>0.23572975125034909</v>
      </c>
      <c r="AV100">
        <f t="shared" si="70"/>
        <v>0.2334186752576986</v>
      </c>
      <c r="AW100" s="5">
        <v>0.23110759926504815</v>
      </c>
      <c r="AX100">
        <f t="shared" si="67"/>
        <v>0.23110759926504815</v>
      </c>
      <c r="AY100">
        <f t="shared" si="67"/>
        <v>0.23110759926504815</v>
      </c>
      <c r="AZ100">
        <f t="shared" si="67"/>
        <v>0.23110759926504815</v>
      </c>
      <c r="BA100">
        <f t="shared" si="67"/>
        <v>0.23110759926504815</v>
      </c>
      <c r="BB100">
        <f t="shared" si="67"/>
        <v>0.23110759926504815</v>
      </c>
      <c r="BC100">
        <f t="shared" si="67"/>
        <v>0.23110759926504815</v>
      </c>
      <c r="BD100">
        <f t="shared" si="67"/>
        <v>0.23110759926504815</v>
      </c>
      <c r="BE100">
        <f t="shared" si="67"/>
        <v>0.23110759926504815</v>
      </c>
      <c r="BF100">
        <f t="shared" si="67"/>
        <v>0.23110759926504815</v>
      </c>
      <c r="BG100">
        <f t="shared" si="67"/>
        <v>0.23110759926504815</v>
      </c>
      <c r="BH100">
        <f t="shared" si="67"/>
        <v>0.23110759926504815</v>
      </c>
      <c r="BI100">
        <f t="shared" si="67"/>
        <v>0.23110759926504815</v>
      </c>
      <c r="BJ100">
        <f t="shared" si="67"/>
        <v>0.23110759926504815</v>
      </c>
      <c r="BK100">
        <f t="shared" si="67"/>
        <v>0.23110759926504815</v>
      </c>
      <c r="BL100">
        <f t="shared" si="67"/>
        <v>0.23110759926504815</v>
      </c>
      <c r="BM100">
        <f t="shared" si="67"/>
        <v>0.23110759926504815</v>
      </c>
      <c r="BN100">
        <f t="shared" si="66"/>
        <v>0.23110759926504815</v>
      </c>
      <c r="BO100">
        <f t="shared" si="66"/>
        <v>0.23110759926504815</v>
      </c>
      <c r="BP100">
        <f t="shared" si="66"/>
        <v>0.23110759926504815</v>
      </c>
      <c r="BQ100">
        <f t="shared" si="66"/>
        <v>0.23110759926504815</v>
      </c>
    </row>
    <row r="101" spans="1:69" ht="14.4" hidden="1" x14ac:dyDescent="0.3">
      <c r="A101" t="s">
        <v>16</v>
      </c>
      <c r="B101" t="s">
        <v>234</v>
      </c>
      <c r="C101" t="s">
        <v>301</v>
      </c>
      <c r="D101" t="s">
        <v>302</v>
      </c>
      <c r="E101" t="s">
        <v>20</v>
      </c>
      <c r="F101" t="s">
        <v>21</v>
      </c>
      <c r="G101" t="s">
        <v>303</v>
      </c>
      <c r="H101" t="s">
        <v>90</v>
      </c>
      <c r="I101" s="4" t="s">
        <v>24</v>
      </c>
      <c r="J101" s="4" t="s">
        <v>24</v>
      </c>
      <c r="K101" t="str">
        <f t="shared" si="47"/>
        <v>EUEAVKRS0000</v>
      </c>
      <c r="L101" t="s">
        <v>91</v>
      </c>
      <c r="M101" t="s">
        <v>92</v>
      </c>
      <c r="N101" t="s">
        <v>243</v>
      </c>
      <c r="O101" t="s">
        <v>304</v>
      </c>
      <c r="P101" t="s">
        <v>172</v>
      </c>
      <c r="Q101">
        <f t="shared" si="60"/>
        <v>0.15642675366093503</v>
      </c>
      <c r="R101">
        <f t="shared" si="60"/>
        <v>0.15642675366093503</v>
      </c>
      <c r="S101">
        <v>0.15642675366093503</v>
      </c>
      <c r="T101">
        <f t="shared" si="68"/>
        <v>0.15604359275741536</v>
      </c>
      <c r="U101">
        <f t="shared" si="68"/>
        <v>0.15566043185389566</v>
      </c>
      <c r="V101">
        <f t="shared" si="68"/>
        <v>0.15527727095037597</v>
      </c>
      <c r="W101">
        <f t="shared" si="68"/>
        <v>0.15489411004685627</v>
      </c>
      <c r="X101">
        <f t="shared" si="68"/>
        <v>0.15451094914333657</v>
      </c>
      <c r="Y101">
        <f t="shared" si="68"/>
        <v>0.15412778823981688</v>
      </c>
      <c r="Z101">
        <f t="shared" si="68"/>
        <v>0.15374462733629718</v>
      </c>
      <c r="AA101">
        <f t="shared" si="68"/>
        <v>0.15336146643277748</v>
      </c>
      <c r="AB101">
        <f t="shared" si="68"/>
        <v>0.15297830552925779</v>
      </c>
      <c r="AC101" s="5">
        <v>0.1525951446257382</v>
      </c>
      <c r="AD101">
        <f t="shared" si="69"/>
        <v>0.15150015735011166</v>
      </c>
      <c r="AE101">
        <f t="shared" si="69"/>
        <v>0.15040517007448512</v>
      </c>
      <c r="AF101">
        <f t="shared" si="69"/>
        <v>0.14931018279885858</v>
      </c>
      <c r="AG101">
        <f t="shared" si="69"/>
        <v>0.14821519552323204</v>
      </c>
      <c r="AH101">
        <f t="shared" si="69"/>
        <v>0.14712020824760549</v>
      </c>
      <c r="AI101">
        <f t="shared" si="69"/>
        <v>0.14602522097197895</v>
      </c>
      <c r="AJ101">
        <f t="shared" si="69"/>
        <v>0.14493023369635241</v>
      </c>
      <c r="AK101">
        <f t="shared" si="69"/>
        <v>0.14383524642072587</v>
      </c>
      <c r="AL101">
        <f t="shared" si="69"/>
        <v>0.14274025914509933</v>
      </c>
      <c r="AM101" s="5">
        <v>0.14164527186947279</v>
      </c>
      <c r="AN101">
        <f t="shared" si="70"/>
        <v>0.14055028459384625</v>
      </c>
      <c r="AO101">
        <f t="shared" si="70"/>
        <v>0.13945529731821971</v>
      </c>
      <c r="AP101">
        <f t="shared" si="70"/>
        <v>0.13836031004259317</v>
      </c>
      <c r="AQ101">
        <f t="shared" si="70"/>
        <v>0.13726532276696662</v>
      </c>
      <c r="AR101">
        <f t="shared" si="70"/>
        <v>0.13617033549134008</v>
      </c>
      <c r="AS101">
        <f t="shared" si="70"/>
        <v>0.13507534821571354</v>
      </c>
      <c r="AT101">
        <f t="shared" si="70"/>
        <v>0.133980360940087</v>
      </c>
      <c r="AU101">
        <f t="shared" si="70"/>
        <v>0.13288537366446046</v>
      </c>
      <c r="AV101">
        <f t="shared" si="70"/>
        <v>0.13179038638883392</v>
      </c>
      <c r="AW101" s="5">
        <v>0.13069539911320732</v>
      </c>
      <c r="AX101">
        <f t="shared" si="67"/>
        <v>0.13069539911320732</v>
      </c>
      <c r="AY101">
        <f t="shared" si="67"/>
        <v>0.13069539911320732</v>
      </c>
      <c r="AZ101">
        <f t="shared" si="67"/>
        <v>0.13069539911320732</v>
      </c>
      <c r="BA101">
        <f t="shared" si="67"/>
        <v>0.13069539911320732</v>
      </c>
      <c r="BB101">
        <f t="shared" si="67"/>
        <v>0.13069539911320732</v>
      </c>
      <c r="BC101">
        <f t="shared" si="67"/>
        <v>0.13069539911320732</v>
      </c>
      <c r="BD101">
        <f t="shared" si="67"/>
        <v>0.13069539911320732</v>
      </c>
      <c r="BE101">
        <f t="shared" si="67"/>
        <v>0.13069539911320732</v>
      </c>
      <c r="BF101">
        <f t="shared" si="67"/>
        <v>0.13069539911320732</v>
      </c>
      <c r="BG101">
        <f t="shared" si="67"/>
        <v>0.13069539911320732</v>
      </c>
      <c r="BH101">
        <f t="shared" si="67"/>
        <v>0.13069539911320732</v>
      </c>
      <c r="BI101">
        <f t="shared" si="67"/>
        <v>0.13069539911320732</v>
      </c>
      <c r="BJ101">
        <f t="shared" si="67"/>
        <v>0.13069539911320732</v>
      </c>
      <c r="BK101">
        <f t="shared" si="67"/>
        <v>0.13069539911320732</v>
      </c>
      <c r="BL101">
        <f t="shared" si="67"/>
        <v>0.13069539911320732</v>
      </c>
      <c r="BM101">
        <f t="shared" si="67"/>
        <v>0.13069539911320732</v>
      </c>
      <c r="BN101">
        <f t="shared" si="66"/>
        <v>0.13069539911320732</v>
      </c>
      <c r="BO101">
        <f t="shared" si="66"/>
        <v>0.13069539911320732</v>
      </c>
      <c r="BP101">
        <f t="shared" si="66"/>
        <v>0.13069539911320732</v>
      </c>
      <c r="BQ101">
        <f t="shared" si="66"/>
        <v>0.13069539911320732</v>
      </c>
    </row>
    <row r="102" spans="1:69" ht="14.4" hidden="1" x14ac:dyDescent="0.3">
      <c r="A102" t="s">
        <v>16</v>
      </c>
      <c r="B102" t="s">
        <v>234</v>
      </c>
      <c r="C102" t="s">
        <v>301</v>
      </c>
      <c r="D102" t="s">
        <v>305</v>
      </c>
      <c r="E102" t="s">
        <v>20</v>
      </c>
      <c r="F102" t="s">
        <v>21</v>
      </c>
      <c r="G102" t="s">
        <v>303</v>
      </c>
      <c r="H102" t="s">
        <v>211</v>
      </c>
      <c r="I102" s="4" t="s">
        <v>24</v>
      </c>
      <c r="J102" s="4" t="s">
        <v>24</v>
      </c>
      <c r="K102" t="str">
        <f t="shared" si="47"/>
        <v>EUEAVELC0000</v>
      </c>
      <c r="L102" t="s">
        <v>170</v>
      </c>
      <c r="M102" t="s">
        <v>236</v>
      </c>
      <c r="N102" t="s">
        <v>243</v>
      </c>
      <c r="O102" t="s">
        <v>304</v>
      </c>
      <c r="P102" t="s">
        <v>172</v>
      </c>
      <c r="Q102">
        <v>8.9856000000000005E-2</v>
      </c>
      <c r="R102">
        <v>8.9856000000000005E-2</v>
      </c>
      <c r="S102">
        <v>8.9856000000000005E-2</v>
      </c>
      <c r="T102">
        <v>8.9856000000000005E-2</v>
      </c>
      <c r="U102">
        <v>8.9856000000000005E-2</v>
      </c>
      <c r="V102">
        <v>8.9856000000000005E-2</v>
      </c>
      <c r="W102">
        <v>8.9856000000000005E-2</v>
      </c>
      <c r="X102">
        <v>8.9856000000000005E-2</v>
      </c>
      <c r="Y102">
        <v>8.9856000000000005E-2</v>
      </c>
      <c r="Z102">
        <v>8.9856000000000005E-2</v>
      </c>
      <c r="AA102">
        <v>8.9856000000000005E-2</v>
      </c>
      <c r="AB102">
        <v>8.9856000000000005E-2</v>
      </c>
      <c r="AC102">
        <v>8.9856000000000005E-2</v>
      </c>
      <c r="AD102">
        <v>8.9856000000000005E-2</v>
      </c>
      <c r="AE102">
        <v>8.9856000000000005E-2</v>
      </c>
      <c r="AF102">
        <v>8.9856000000000005E-2</v>
      </c>
      <c r="AG102">
        <v>8.9856000000000005E-2</v>
      </c>
      <c r="AH102">
        <v>8.9856000000000005E-2</v>
      </c>
      <c r="AI102">
        <v>8.9856000000000005E-2</v>
      </c>
      <c r="AJ102">
        <v>8.9856000000000005E-2</v>
      </c>
      <c r="AK102">
        <v>8.9856000000000005E-2</v>
      </c>
      <c r="AL102">
        <v>8.9856000000000005E-2</v>
      </c>
      <c r="AM102">
        <v>8.9856000000000005E-2</v>
      </c>
      <c r="AN102">
        <v>8.9856000000000005E-2</v>
      </c>
      <c r="AO102">
        <v>8.9856000000000005E-2</v>
      </c>
      <c r="AP102">
        <v>8.9856000000000005E-2</v>
      </c>
      <c r="AQ102">
        <v>8.9856000000000005E-2</v>
      </c>
      <c r="AR102">
        <v>8.9856000000000005E-2</v>
      </c>
      <c r="AS102">
        <v>8.9856000000000005E-2</v>
      </c>
      <c r="AT102">
        <v>8.9856000000000005E-2</v>
      </c>
      <c r="AU102">
        <v>8.9856000000000005E-2</v>
      </c>
      <c r="AV102">
        <v>8.9856000000000005E-2</v>
      </c>
      <c r="AW102">
        <v>8.9856000000000005E-2</v>
      </c>
      <c r="AX102">
        <v>8.9856000000000005E-2</v>
      </c>
      <c r="AY102">
        <v>8.9856000000000005E-2</v>
      </c>
      <c r="AZ102">
        <v>8.9856000000000005E-2</v>
      </c>
      <c r="BA102">
        <v>8.9856000000000005E-2</v>
      </c>
      <c r="BB102">
        <v>8.9856000000000005E-2</v>
      </c>
      <c r="BC102">
        <v>8.9856000000000005E-2</v>
      </c>
      <c r="BD102">
        <v>8.9856000000000005E-2</v>
      </c>
      <c r="BE102">
        <v>8.9856000000000005E-2</v>
      </c>
      <c r="BF102">
        <v>8.9856000000000005E-2</v>
      </c>
      <c r="BG102">
        <v>8.9856000000000005E-2</v>
      </c>
      <c r="BH102">
        <v>8.9856000000000005E-2</v>
      </c>
      <c r="BI102">
        <v>8.9856000000000005E-2</v>
      </c>
      <c r="BJ102">
        <v>8.9856000000000005E-2</v>
      </c>
      <c r="BK102">
        <v>8.9856000000000005E-2</v>
      </c>
      <c r="BL102">
        <v>8.9856000000000005E-2</v>
      </c>
      <c r="BM102">
        <v>8.9856000000000005E-2</v>
      </c>
      <c r="BN102">
        <v>8.9856000000000005E-2</v>
      </c>
      <c r="BO102">
        <v>8.9856000000000005E-2</v>
      </c>
      <c r="BP102">
        <v>8.9856000000000005E-2</v>
      </c>
      <c r="BQ102">
        <v>8.9856000000000005E-2</v>
      </c>
    </row>
    <row r="103" spans="1:69" ht="14.4" hidden="1" x14ac:dyDescent="0.3">
      <c r="A103" t="s">
        <v>16</v>
      </c>
      <c r="B103" t="s">
        <v>234</v>
      </c>
      <c r="C103" t="s">
        <v>301</v>
      </c>
      <c r="D103" t="s">
        <v>306</v>
      </c>
      <c r="E103" t="s">
        <v>20</v>
      </c>
      <c r="F103" t="s">
        <v>21</v>
      </c>
      <c r="G103" t="s">
        <v>303</v>
      </c>
      <c r="H103" t="s">
        <v>140</v>
      </c>
      <c r="I103" s="4" t="s">
        <v>24</v>
      </c>
      <c r="J103" s="4" t="s">
        <v>24</v>
      </c>
      <c r="K103" t="str">
        <f t="shared" si="47"/>
        <v>EUEAVHY20000</v>
      </c>
      <c r="L103" t="s">
        <v>141</v>
      </c>
      <c r="M103" s="6" t="s">
        <v>145</v>
      </c>
      <c r="N103" t="s">
        <v>243</v>
      </c>
      <c r="O103" t="s">
        <v>304</v>
      </c>
      <c r="P103" t="s">
        <v>172</v>
      </c>
      <c r="Q103">
        <f t="shared" ref="Q103:R103" si="71">R103</f>
        <v>0.11106299509926386</v>
      </c>
      <c r="R103">
        <f t="shared" si="71"/>
        <v>0.11106299509926386</v>
      </c>
      <c r="S103">
        <v>0.11106299509926386</v>
      </c>
      <c r="T103">
        <v>0.11106299509926386</v>
      </c>
      <c r="U103">
        <v>0.11106299509926386</v>
      </c>
      <c r="V103">
        <v>0.11106299509926386</v>
      </c>
      <c r="W103">
        <v>0.11106299509926386</v>
      </c>
      <c r="X103">
        <v>0.11106299509926386</v>
      </c>
      <c r="Y103">
        <v>0.11106299509926386</v>
      </c>
      <c r="Z103">
        <v>0.11106299509926386</v>
      </c>
      <c r="AA103">
        <v>0.11106299509926386</v>
      </c>
      <c r="AB103">
        <v>0.11106299509926386</v>
      </c>
      <c r="AC103">
        <v>0.11106299509926386</v>
      </c>
      <c r="AD103">
        <f>AC103+(($AM103-$AC103)/10)</f>
        <v>0.11084535970606468</v>
      </c>
      <c r="AE103">
        <f t="shared" ref="AE103:AL104" si="72">AD103+(($AM103-$AC103)/10)</f>
        <v>0.11062772431286551</v>
      </c>
      <c r="AF103">
        <f t="shared" si="72"/>
        <v>0.11041008891966633</v>
      </c>
      <c r="AG103">
        <f t="shared" si="72"/>
        <v>0.11019245352646716</v>
      </c>
      <c r="AH103">
        <f t="shared" si="72"/>
        <v>0.10997481813326798</v>
      </c>
      <c r="AI103">
        <f t="shared" si="72"/>
        <v>0.10975718274006881</v>
      </c>
      <c r="AJ103">
        <f t="shared" si="72"/>
        <v>0.10953954734686963</v>
      </c>
      <c r="AK103">
        <f t="shared" si="72"/>
        <v>0.10932191195367046</v>
      </c>
      <c r="AL103">
        <f t="shared" si="72"/>
        <v>0.10910427656047128</v>
      </c>
      <c r="AM103" s="5">
        <v>0.10888664116727209</v>
      </c>
      <c r="AN103">
        <f>AM103+(($AW103-$AM103)/10)</f>
        <v>0.10826468839471622</v>
      </c>
      <c r="AO103">
        <f t="shared" ref="AO103:AV104" si="73">AN103+(($AW103-$AM103)/10)</f>
        <v>0.10764273562216034</v>
      </c>
      <c r="AP103">
        <f t="shared" si="73"/>
        <v>0.10702078284960446</v>
      </c>
      <c r="AQ103">
        <f t="shared" si="73"/>
        <v>0.10639883007704859</v>
      </c>
      <c r="AR103">
        <f t="shared" si="73"/>
        <v>0.10577687730449271</v>
      </c>
      <c r="AS103">
        <f t="shared" si="73"/>
        <v>0.10515492453193684</v>
      </c>
      <c r="AT103">
        <f t="shared" si="73"/>
        <v>0.10453297175938096</v>
      </c>
      <c r="AU103">
        <f t="shared" si="73"/>
        <v>0.10391101898682509</v>
      </c>
      <c r="AV103">
        <f t="shared" si="73"/>
        <v>0.10328906621426921</v>
      </c>
      <c r="AW103" s="5">
        <v>0.1026671134417133</v>
      </c>
      <c r="AX103">
        <f t="shared" si="67"/>
        <v>0.1026671134417133</v>
      </c>
      <c r="AY103">
        <f t="shared" si="67"/>
        <v>0.1026671134417133</v>
      </c>
      <c r="AZ103">
        <f t="shared" si="67"/>
        <v>0.1026671134417133</v>
      </c>
      <c r="BA103">
        <f t="shared" si="67"/>
        <v>0.1026671134417133</v>
      </c>
      <c r="BB103">
        <f t="shared" si="67"/>
        <v>0.1026671134417133</v>
      </c>
      <c r="BC103">
        <f t="shared" si="67"/>
        <v>0.1026671134417133</v>
      </c>
      <c r="BD103">
        <f t="shared" si="67"/>
        <v>0.1026671134417133</v>
      </c>
      <c r="BE103">
        <f t="shared" si="67"/>
        <v>0.1026671134417133</v>
      </c>
      <c r="BF103">
        <f t="shared" si="67"/>
        <v>0.1026671134417133</v>
      </c>
      <c r="BG103">
        <f t="shared" si="67"/>
        <v>0.1026671134417133</v>
      </c>
      <c r="BH103">
        <f t="shared" si="67"/>
        <v>0.1026671134417133</v>
      </c>
      <c r="BI103">
        <f t="shared" si="67"/>
        <v>0.1026671134417133</v>
      </c>
      <c r="BJ103">
        <f t="shared" si="67"/>
        <v>0.1026671134417133</v>
      </c>
      <c r="BK103">
        <f t="shared" si="67"/>
        <v>0.1026671134417133</v>
      </c>
      <c r="BL103">
        <f t="shared" si="67"/>
        <v>0.1026671134417133</v>
      </c>
      <c r="BM103">
        <f t="shared" si="67"/>
        <v>0.1026671134417133</v>
      </c>
      <c r="BN103">
        <f t="shared" ref="BN103:BQ104" si="74">BM103</f>
        <v>0.1026671134417133</v>
      </c>
      <c r="BO103">
        <f t="shared" si="74"/>
        <v>0.1026671134417133</v>
      </c>
      <c r="BP103">
        <f t="shared" si="74"/>
        <v>0.1026671134417133</v>
      </c>
      <c r="BQ103">
        <f t="shared" si="74"/>
        <v>0.1026671134417133</v>
      </c>
    </row>
    <row r="104" spans="1:69" ht="14.4" hidden="1" x14ac:dyDescent="0.3">
      <c r="A104" s="5" t="s">
        <v>16</v>
      </c>
      <c r="B104" t="s">
        <v>234</v>
      </c>
      <c r="C104" t="s">
        <v>307</v>
      </c>
      <c r="D104" t="s">
        <v>308</v>
      </c>
      <c r="E104" t="s">
        <v>20</v>
      </c>
      <c r="F104" t="s">
        <v>21</v>
      </c>
      <c r="G104" t="s">
        <v>53</v>
      </c>
      <c r="H104" t="s">
        <v>56</v>
      </c>
      <c r="I104" s="4" t="s">
        <v>24</v>
      </c>
      <c r="J104" s="4" t="s">
        <v>24</v>
      </c>
      <c r="K104" t="str">
        <f t="shared" si="47"/>
        <v>EUEMROIL0000</v>
      </c>
      <c r="L104" t="s">
        <v>161</v>
      </c>
      <c r="M104" s="6" t="s">
        <v>162</v>
      </c>
      <c r="N104" t="s">
        <v>309</v>
      </c>
      <c r="O104" t="s">
        <v>310</v>
      </c>
      <c r="P104" t="s">
        <v>311</v>
      </c>
      <c r="Q104" s="10">
        <f>'[1]Shipping demand'!E145</f>
        <v>0.23682875405090942</v>
      </c>
      <c r="R104" s="10">
        <f>'[1]Shipping demand'!F145</f>
        <v>0.22965989182639987</v>
      </c>
      <c r="S104" s="10">
        <f>'[1]Shipping demand'!G145</f>
        <v>0.22474352879823747</v>
      </c>
      <c r="T104" s="10">
        <f>'[1]Shipping demand'!H145</f>
        <v>0.22433564208130063</v>
      </c>
      <c r="U104" s="14">
        <f>T104+(($AC104-$T104)/9)</f>
        <v>0.2227248270055063</v>
      </c>
      <c r="V104" s="9">
        <f t="shared" ref="V104:AB104" si="75">U104+(($AC104-$T104)/9)</f>
        <v>0.22111401192971197</v>
      </c>
      <c r="W104" s="9">
        <f t="shared" si="75"/>
        <v>0.21950319685391764</v>
      </c>
      <c r="X104" s="9">
        <f t="shared" si="75"/>
        <v>0.21789238177812331</v>
      </c>
      <c r="Y104" s="9">
        <f t="shared" si="75"/>
        <v>0.21628156670232898</v>
      </c>
      <c r="Z104" s="9">
        <f t="shared" si="75"/>
        <v>0.21467075162653465</v>
      </c>
      <c r="AA104" s="9">
        <f t="shared" si="75"/>
        <v>0.21305993655074032</v>
      </c>
      <c r="AB104" s="9">
        <f t="shared" si="75"/>
        <v>0.21144912147494599</v>
      </c>
      <c r="AC104" s="10">
        <f>S104*'[1]Shipping demand'!E16</f>
        <v>0.20983830639915169</v>
      </c>
      <c r="AD104" s="9">
        <f>AC104+(($AM104-$AC104)/10)</f>
        <v>0.20845795817452245</v>
      </c>
      <c r="AE104" s="9">
        <f t="shared" si="72"/>
        <v>0.20707760994989322</v>
      </c>
      <c r="AF104" s="9">
        <f t="shared" si="72"/>
        <v>0.20569726172526398</v>
      </c>
      <c r="AG104" s="9">
        <f t="shared" si="72"/>
        <v>0.20431691350063474</v>
      </c>
      <c r="AH104" s="9">
        <f t="shared" si="72"/>
        <v>0.20293656527600551</v>
      </c>
      <c r="AI104" s="9">
        <f t="shared" si="72"/>
        <v>0.20155621705137627</v>
      </c>
      <c r="AJ104" s="9">
        <f t="shared" si="72"/>
        <v>0.20017586882674704</v>
      </c>
      <c r="AK104" s="9">
        <f t="shared" si="72"/>
        <v>0.1987955206021178</v>
      </c>
      <c r="AL104" s="9">
        <f t="shared" si="72"/>
        <v>0.19741517237748857</v>
      </c>
      <c r="AM104" s="10">
        <f>AC104*'[1]Shipping demand'!G16</f>
        <v>0.19603482415285942</v>
      </c>
      <c r="AN104" s="9">
        <f>AM104+(($AW104-$AM104)/10)</f>
        <v>0.19511945242302495</v>
      </c>
      <c r="AO104" s="9">
        <f t="shared" si="73"/>
        <v>0.19420408069319048</v>
      </c>
      <c r="AP104" s="9">
        <f t="shared" si="73"/>
        <v>0.19328870896335601</v>
      </c>
      <c r="AQ104" s="9">
        <f t="shared" si="73"/>
        <v>0.19237333723352154</v>
      </c>
      <c r="AR104" s="9">
        <f t="shared" si="73"/>
        <v>0.19145796550368707</v>
      </c>
      <c r="AS104" s="9">
        <f t="shared" si="73"/>
        <v>0.1905425937738526</v>
      </c>
      <c r="AT104" s="9">
        <f t="shared" si="73"/>
        <v>0.18962722204401813</v>
      </c>
      <c r="AU104" s="9">
        <f t="shared" si="73"/>
        <v>0.18871185031418367</v>
      </c>
      <c r="AV104" s="9">
        <f t="shared" si="73"/>
        <v>0.1877964785843492</v>
      </c>
      <c r="AW104" s="10">
        <f>AM104*'[1]Shipping demand'!I16</f>
        <v>0.18688110685451478</v>
      </c>
      <c r="AX104" s="9">
        <f t="shared" si="67"/>
        <v>0.18688110685451478</v>
      </c>
      <c r="AY104" s="9">
        <f t="shared" si="67"/>
        <v>0.18688110685451478</v>
      </c>
      <c r="AZ104" s="9">
        <f t="shared" si="67"/>
        <v>0.18688110685451478</v>
      </c>
      <c r="BA104" s="9">
        <f t="shared" si="67"/>
        <v>0.18688110685451478</v>
      </c>
      <c r="BB104" s="9">
        <f t="shared" si="67"/>
        <v>0.18688110685451478</v>
      </c>
      <c r="BC104" s="9">
        <f t="shared" si="67"/>
        <v>0.18688110685451478</v>
      </c>
      <c r="BD104" s="9">
        <f t="shared" si="67"/>
        <v>0.18688110685451478</v>
      </c>
      <c r="BE104" s="9">
        <f t="shared" si="67"/>
        <v>0.18688110685451478</v>
      </c>
      <c r="BF104" s="9">
        <f t="shared" si="67"/>
        <v>0.18688110685451478</v>
      </c>
      <c r="BG104" s="9">
        <f t="shared" si="67"/>
        <v>0.18688110685451478</v>
      </c>
      <c r="BH104" s="9">
        <f t="shared" si="67"/>
        <v>0.18688110685451478</v>
      </c>
      <c r="BI104" s="9">
        <f t="shared" si="67"/>
        <v>0.18688110685451478</v>
      </c>
      <c r="BJ104" s="9">
        <f t="shared" si="67"/>
        <v>0.18688110685451478</v>
      </c>
      <c r="BK104" s="9">
        <f t="shared" si="67"/>
        <v>0.18688110685451478</v>
      </c>
      <c r="BL104" s="9">
        <f t="shared" si="67"/>
        <v>0.18688110685451478</v>
      </c>
      <c r="BM104" s="9">
        <f t="shared" si="67"/>
        <v>0.18688110685451478</v>
      </c>
      <c r="BN104" s="9">
        <f t="shared" si="74"/>
        <v>0.18688110685451478</v>
      </c>
      <c r="BO104" s="9">
        <f t="shared" si="74"/>
        <v>0.18688110685451478</v>
      </c>
      <c r="BP104" s="9">
        <f t="shared" si="74"/>
        <v>0.18688110685451478</v>
      </c>
      <c r="BQ104" s="9">
        <f t="shared" si="74"/>
        <v>0.18688110685451478</v>
      </c>
    </row>
    <row r="105" spans="1:69" ht="14.4" hidden="1" x14ac:dyDescent="0.3">
      <c r="A105" s="5" t="s">
        <v>16</v>
      </c>
      <c r="B105" t="s">
        <v>234</v>
      </c>
      <c r="C105" t="s">
        <v>307</v>
      </c>
      <c r="D105" t="s">
        <v>312</v>
      </c>
      <c r="E105" t="s">
        <v>20</v>
      </c>
      <c r="F105" t="s">
        <v>21</v>
      </c>
      <c r="G105" t="s">
        <v>53</v>
      </c>
      <c r="H105" t="s">
        <v>36</v>
      </c>
      <c r="I105" s="4" t="s">
        <v>24</v>
      </c>
      <c r="J105" s="4" t="s">
        <v>24</v>
      </c>
      <c r="K105" t="str">
        <f t="shared" si="47"/>
        <v>EUEMRNGS0000</v>
      </c>
      <c r="L105" t="s">
        <v>37</v>
      </c>
      <c r="M105" s="6" t="s">
        <v>54</v>
      </c>
      <c r="N105" t="s">
        <v>309</v>
      </c>
      <c r="O105" t="s">
        <v>310</v>
      </c>
      <c r="P105" t="s">
        <v>311</v>
      </c>
      <c r="Q105" s="10">
        <f>Q104</f>
        <v>0.23682875405090942</v>
      </c>
      <c r="R105" s="10">
        <f t="shared" ref="R105:BQ105" si="76">R104</f>
        <v>0.22965989182639987</v>
      </c>
      <c r="S105" s="10">
        <f t="shared" si="76"/>
        <v>0.22474352879823747</v>
      </c>
      <c r="T105" s="10">
        <f t="shared" si="76"/>
        <v>0.22433564208130063</v>
      </c>
      <c r="U105" s="14">
        <f t="shared" si="76"/>
        <v>0.2227248270055063</v>
      </c>
      <c r="V105" s="9">
        <f t="shared" si="76"/>
        <v>0.22111401192971197</v>
      </c>
      <c r="W105" s="9">
        <f t="shared" si="76"/>
        <v>0.21950319685391764</v>
      </c>
      <c r="X105" s="9">
        <f t="shared" si="76"/>
        <v>0.21789238177812331</v>
      </c>
      <c r="Y105" s="9">
        <f t="shared" si="76"/>
        <v>0.21628156670232898</v>
      </c>
      <c r="Z105" s="9">
        <f t="shared" si="76"/>
        <v>0.21467075162653465</v>
      </c>
      <c r="AA105" s="9">
        <f t="shared" si="76"/>
        <v>0.21305993655074032</v>
      </c>
      <c r="AB105" s="9">
        <f t="shared" si="76"/>
        <v>0.21144912147494599</v>
      </c>
      <c r="AC105" s="10">
        <f t="shared" si="76"/>
        <v>0.20983830639915169</v>
      </c>
      <c r="AD105" s="9">
        <f t="shared" si="76"/>
        <v>0.20845795817452245</v>
      </c>
      <c r="AE105" s="9">
        <f t="shared" si="76"/>
        <v>0.20707760994989322</v>
      </c>
      <c r="AF105" s="9">
        <f t="shared" si="76"/>
        <v>0.20569726172526398</v>
      </c>
      <c r="AG105" s="9">
        <f t="shared" si="76"/>
        <v>0.20431691350063474</v>
      </c>
      <c r="AH105" s="9">
        <f t="shared" si="76"/>
        <v>0.20293656527600551</v>
      </c>
      <c r="AI105" s="9">
        <f t="shared" si="76"/>
        <v>0.20155621705137627</v>
      </c>
      <c r="AJ105" s="9">
        <f t="shared" si="76"/>
        <v>0.20017586882674704</v>
      </c>
      <c r="AK105" s="9">
        <f t="shared" si="76"/>
        <v>0.1987955206021178</v>
      </c>
      <c r="AL105" s="9">
        <f t="shared" si="76"/>
        <v>0.19741517237748857</v>
      </c>
      <c r="AM105" s="10">
        <f t="shared" si="76"/>
        <v>0.19603482415285942</v>
      </c>
      <c r="AN105" s="9">
        <f t="shared" si="76"/>
        <v>0.19511945242302495</v>
      </c>
      <c r="AO105" s="9">
        <f t="shared" si="76"/>
        <v>0.19420408069319048</v>
      </c>
      <c r="AP105" s="9">
        <f t="shared" si="76"/>
        <v>0.19328870896335601</v>
      </c>
      <c r="AQ105" s="9">
        <f t="shared" si="76"/>
        <v>0.19237333723352154</v>
      </c>
      <c r="AR105" s="9">
        <f t="shared" si="76"/>
        <v>0.19145796550368707</v>
      </c>
      <c r="AS105" s="9">
        <f t="shared" si="76"/>
        <v>0.1905425937738526</v>
      </c>
      <c r="AT105" s="9">
        <f t="shared" si="76"/>
        <v>0.18962722204401813</v>
      </c>
      <c r="AU105" s="9">
        <f t="shared" si="76"/>
        <v>0.18871185031418367</v>
      </c>
      <c r="AV105" s="9">
        <f t="shared" si="76"/>
        <v>0.1877964785843492</v>
      </c>
      <c r="AW105" s="10">
        <f t="shared" si="76"/>
        <v>0.18688110685451478</v>
      </c>
      <c r="AX105" s="9">
        <f t="shared" si="76"/>
        <v>0.18688110685451478</v>
      </c>
      <c r="AY105" s="9">
        <f t="shared" si="76"/>
        <v>0.18688110685451478</v>
      </c>
      <c r="AZ105" s="9">
        <f t="shared" si="76"/>
        <v>0.18688110685451478</v>
      </c>
      <c r="BA105" s="9">
        <f t="shared" si="76"/>
        <v>0.18688110685451478</v>
      </c>
      <c r="BB105" s="9">
        <f t="shared" si="76"/>
        <v>0.18688110685451478</v>
      </c>
      <c r="BC105" s="9">
        <f t="shared" si="76"/>
        <v>0.18688110685451478</v>
      </c>
      <c r="BD105" s="9">
        <f t="shared" si="76"/>
        <v>0.18688110685451478</v>
      </c>
      <c r="BE105" s="9">
        <f t="shared" si="76"/>
        <v>0.18688110685451478</v>
      </c>
      <c r="BF105" s="9">
        <f t="shared" si="76"/>
        <v>0.18688110685451478</v>
      </c>
      <c r="BG105" s="9">
        <f t="shared" si="76"/>
        <v>0.18688110685451478</v>
      </c>
      <c r="BH105" s="9">
        <f t="shared" si="76"/>
        <v>0.18688110685451478</v>
      </c>
      <c r="BI105" s="9">
        <f t="shared" si="76"/>
        <v>0.18688110685451478</v>
      </c>
      <c r="BJ105" s="9">
        <f t="shared" si="76"/>
        <v>0.18688110685451478</v>
      </c>
      <c r="BK105" s="9">
        <f t="shared" si="76"/>
        <v>0.18688110685451478</v>
      </c>
      <c r="BL105" s="9">
        <f t="shared" si="76"/>
        <v>0.18688110685451478</v>
      </c>
      <c r="BM105" s="9">
        <f t="shared" si="76"/>
        <v>0.18688110685451478</v>
      </c>
      <c r="BN105" s="9">
        <f t="shared" si="76"/>
        <v>0.18688110685451478</v>
      </c>
      <c r="BO105" s="9">
        <f t="shared" si="76"/>
        <v>0.18688110685451478</v>
      </c>
      <c r="BP105" s="9">
        <f t="shared" si="76"/>
        <v>0.18688110685451478</v>
      </c>
      <c r="BQ105" s="9">
        <f t="shared" si="76"/>
        <v>0.18688110685451478</v>
      </c>
    </row>
    <row r="106" spans="1:69" ht="14.4" hidden="1" x14ac:dyDescent="0.3">
      <c r="A106" s="5" t="s">
        <v>16</v>
      </c>
      <c r="B106" t="s">
        <v>234</v>
      </c>
      <c r="C106" t="s">
        <v>307</v>
      </c>
      <c r="D106" t="s">
        <v>313</v>
      </c>
      <c r="E106" t="s">
        <v>20</v>
      </c>
      <c r="F106" t="s">
        <v>21</v>
      </c>
      <c r="G106" t="s">
        <v>53</v>
      </c>
      <c r="H106" t="s">
        <v>140</v>
      </c>
      <c r="I106" s="4" t="s">
        <v>24</v>
      </c>
      <c r="J106" s="4" t="s">
        <v>24</v>
      </c>
      <c r="K106" t="str">
        <f t="shared" si="47"/>
        <v>EUEMRHY20000</v>
      </c>
      <c r="L106" t="s">
        <v>314</v>
      </c>
      <c r="M106" s="6" t="s">
        <v>150</v>
      </c>
      <c r="N106" t="s">
        <v>309</v>
      </c>
      <c r="O106" t="s">
        <v>310</v>
      </c>
      <c r="P106" t="s">
        <v>172</v>
      </c>
      <c r="Q106" s="9">
        <f>Q105*'[1]Shipping demand'!$R16</f>
        <v>0.14430524152071106</v>
      </c>
      <c r="R106" s="9">
        <f>R105*'[1]Shipping demand'!$R16</f>
        <v>0.13993708783564723</v>
      </c>
      <c r="S106" s="9">
        <f>S105*'[1]Shipping demand'!$R16</f>
        <v>0.13694143404763651</v>
      </c>
      <c r="T106" s="9">
        <f>T105*'[1]Shipping demand'!$R16</f>
        <v>0.13669289922999353</v>
      </c>
      <c r="U106" s="9">
        <f>U105*'[1]Shipping demand'!$R16</f>
        <v>0.13571139232012</v>
      </c>
      <c r="V106" s="9">
        <f>V105*'[1]Shipping demand'!$R16</f>
        <v>0.1347298854102465</v>
      </c>
      <c r="W106" s="9">
        <f>W105*'[1]Shipping demand'!$R16</f>
        <v>0.13374837850037297</v>
      </c>
      <c r="X106" s="9">
        <f>X105*'[1]Shipping demand'!$R16</f>
        <v>0.13276687159049944</v>
      </c>
      <c r="Y106" s="9">
        <f>Y105*'[1]Shipping demand'!$R16</f>
        <v>0.13178536468062593</v>
      </c>
      <c r="Z106" s="9">
        <f>Z105*'[1]Shipping demand'!$R16</f>
        <v>0.1308038577707524</v>
      </c>
      <c r="AA106" s="9">
        <f>AA105*'[1]Shipping demand'!$R16</f>
        <v>0.1298223508608789</v>
      </c>
      <c r="AB106" s="9">
        <f>AB105*'[1]Shipping demand'!$R16</f>
        <v>0.12884084395100537</v>
      </c>
      <c r="AC106" s="9">
        <f>AC105*'[1]Shipping demand'!$R16</f>
        <v>0.12785933704113187</v>
      </c>
      <c r="AD106" s="9">
        <f>AD105*'[1]Shipping demand'!$R16</f>
        <v>0.12701825891809709</v>
      </c>
      <c r="AE106" s="9">
        <f>AE105*'[1]Shipping demand'!$R16</f>
        <v>0.12617718079506229</v>
      </c>
      <c r="AF106" s="9">
        <f>AF105*'[1]Shipping demand'!$R16</f>
        <v>0.12533610267202752</v>
      </c>
      <c r="AG106" s="9">
        <f>AG105*'[1]Shipping demand'!$R16</f>
        <v>0.12449502454899272</v>
      </c>
      <c r="AH106" s="9">
        <f>AH105*'[1]Shipping demand'!$R16</f>
        <v>0.12365394642595794</v>
      </c>
      <c r="AI106" s="9">
        <f>AI105*'[1]Shipping demand'!$R16</f>
        <v>0.12281286830292315</v>
      </c>
      <c r="AJ106" s="9">
        <f>AJ105*'[1]Shipping demand'!$R16</f>
        <v>0.12197179017988835</v>
      </c>
      <c r="AK106" s="9">
        <f>AK105*'[1]Shipping demand'!$R16</f>
        <v>0.12113071205685357</v>
      </c>
      <c r="AL106" s="9">
        <f>AL105*'[1]Shipping demand'!$R16</f>
        <v>0.12028963393381878</v>
      </c>
      <c r="AM106" s="9">
        <f>AM105*'[1]Shipping demand'!$R16</f>
        <v>0.11944855581078404</v>
      </c>
      <c r="AN106" s="9">
        <f>AN105*'[1]Shipping demand'!$R16</f>
        <v>0.11889079862845052</v>
      </c>
      <c r="AO106" s="9">
        <f>AO105*'[1]Shipping demand'!$R16</f>
        <v>0.11833304144611699</v>
      </c>
      <c r="AP106" s="9">
        <f>AP105*'[1]Shipping demand'!$R16</f>
        <v>0.11777528426378348</v>
      </c>
      <c r="AQ106" s="9">
        <f>AQ105*'[1]Shipping demand'!$R16</f>
        <v>0.11721752708144995</v>
      </c>
      <c r="AR106" s="9">
        <f>AR105*'[1]Shipping demand'!$R16</f>
        <v>0.11665976989911643</v>
      </c>
      <c r="AS106" s="9">
        <f>AS105*'[1]Shipping demand'!$R16</f>
        <v>0.1161020127167829</v>
      </c>
      <c r="AT106" s="9">
        <f>AT105*'[1]Shipping demand'!$R16</f>
        <v>0.11554425553444939</v>
      </c>
      <c r="AU106" s="9">
        <f>AU105*'[1]Shipping demand'!$R16</f>
        <v>0.11498649835211586</v>
      </c>
      <c r="AV106" s="9">
        <f>AV105*'[1]Shipping demand'!$R16</f>
        <v>0.11442874116978234</v>
      </c>
      <c r="AW106" s="9">
        <f>AW105*'[1]Shipping demand'!$R16</f>
        <v>0.11387098398744885</v>
      </c>
      <c r="AX106" s="9">
        <f>AX105*'[1]Shipping demand'!$R16</f>
        <v>0.11387098398744885</v>
      </c>
      <c r="AY106" s="9">
        <f>AY105*'[1]Shipping demand'!$R16</f>
        <v>0.11387098398744885</v>
      </c>
      <c r="AZ106" s="9">
        <f>AZ105*'[1]Shipping demand'!$R16</f>
        <v>0.11387098398744885</v>
      </c>
      <c r="BA106" s="9">
        <f>BA105*'[1]Shipping demand'!$R16</f>
        <v>0.11387098398744885</v>
      </c>
      <c r="BB106" s="9">
        <f>BB105*'[1]Shipping demand'!$R16</f>
        <v>0.11387098398744885</v>
      </c>
      <c r="BC106" s="9">
        <f>BC105*'[1]Shipping demand'!$R16</f>
        <v>0.11387098398744885</v>
      </c>
      <c r="BD106" s="9">
        <f>BD105*'[1]Shipping demand'!$R16</f>
        <v>0.11387098398744885</v>
      </c>
      <c r="BE106" s="9">
        <f>BE105*'[1]Shipping demand'!$R16</f>
        <v>0.11387098398744885</v>
      </c>
      <c r="BF106" s="9">
        <f>BF105*'[1]Shipping demand'!$R16</f>
        <v>0.11387098398744885</v>
      </c>
      <c r="BG106" s="9">
        <f>BG105*'[1]Shipping demand'!$R16</f>
        <v>0.11387098398744885</v>
      </c>
      <c r="BH106" s="9">
        <f>BH105*'[1]Shipping demand'!$R16</f>
        <v>0.11387098398744885</v>
      </c>
      <c r="BI106" s="9">
        <f>BI105*'[1]Shipping demand'!$R16</f>
        <v>0.11387098398744885</v>
      </c>
      <c r="BJ106" s="9">
        <f>BJ105*'[1]Shipping demand'!$R16</f>
        <v>0.11387098398744885</v>
      </c>
      <c r="BK106" s="9">
        <f>BK105*'[1]Shipping demand'!$R16</f>
        <v>0.11387098398744885</v>
      </c>
      <c r="BL106" s="9">
        <f>BL105*'[1]Shipping demand'!$R16</f>
        <v>0.11387098398744885</v>
      </c>
      <c r="BM106" s="9">
        <f>BM105*'[1]Shipping demand'!$R16</f>
        <v>0.11387098398744885</v>
      </c>
      <c r="BN106" s="9">
        <f>BN105*'[1]Shipping demand'!$R16</f>
        <v>0.11387098398744885</v>
      </c>
      <c r="BO106" s="9">
        <f>BO105*'[1]Shipping demand'!$R16</f>
        <v>0.11387098398744885</v>
      </c>
      <c r="BP106" s="9">
        <f>BP105*'[1]Shipping demand'!$R16</f>
        <v>0.11387098398744885</v>
      </c>
      <c r="BQ106" s="9">
        <f>BQ105*'[1]Shipping demand'!$R16</f>
        <v>0.11387098398744885</v>
      </c>
    </row>
    <row r="107" spans="1:69" ht="14.4" hidden="1" x14ac:dyDescent="0.3">
      <c r="A107" t="s">
        <v>16</v>
      </c>
      <c r="B107" t="s">
        <v>315</v>
      </c>
      <c r="C107" t="s">
        <v>316</v>
      </c>
      <c r="D107" t="s">
        <v>317</v>
      </c>
      <c r="E107" t="s">
        <v>20</v>
      </c>
      <c r="F107" t="s">
        <v>21</v>
      </c>
      <c r="G107" t="s">
        <v>32</v>
      </c>
      <c r="H107" t="s">
        <v>56</v>
      </c>
      <c r="I107" t="s">
        <v>318</v>
      </c>
      <c r="J107" s="4" t="s">
        <v>24</v>
      </c>
      <c r="K107" t="str">
        <f t="shared" si="47"/>
        <v>EUEBDOILBR00</v>
      </c>
      <c r="L107" t="s">
        <v>57</v>
      </c>
      <c r="M107" s="6" t="s">
        <v>64</v>
      </c>
      <c r="N107" t="s">
        <v>319</v>
      </c>
      <c r="O107" t="s">
        <v>320</v>
      </c>
      <c r="P107" t="s">
        <v>172</v>
      </c>
      <c r="Q107">
        <v>0.94</v>
      </c>
      <c r="R107">
        <v>0.94</v>
      </c>
      <c r="S107">
        <v>0.94</v>
      </c>
      <c r="T107">
        <v>0.94</v>
      </c>
      <c r="U107">
        <v>0.94</v>
      </c>
      <c r="V107">
        <v>0.94</v>
      </c>
      <c r="W107">
        <v>0.94</v>
      </c>
      <c r="X107">
        <v>0.94</v>
      </c>
      <c r="Y107">
        <v>0.94</v>
      </c>
      <c r="Z107">
        <v>0.94</v>
      </c>
      <c r="AA107">
        <v>0.94</v>
      </c>
      <c r="AB107">
        <v>0.94</v>
      </c>
      <c r="AC107" s="5">
        <v>0.94</v>
      </c>
      <c r="AD107">
        <v>0.94</v>
      </c>
      <c r="AE107">
        <v>0.94</v>
      </c>
      <c r="AF107">
        <v>0.94</v>
      </c>
      <c r="AG107">
        <v>0.94</v>
      </c>
      <c r="AH107">
        <v>0.94</v>
      </c>
      <c r="AI107">
        <v>0.94</v>
      </c>
      <c r="AJ107">
        <v>0.94</v>
      </c>
      <c r="AK107">
        <v>0.94</v>
      </c>
      <c r="AL107">
        <v>0.94</v>
      </c>
      <c r="AM107">
        <v>0.94</v>
      </c>
      <c r="AN107">
        <v>0.94</v>
      </c>
      <c r="AO107">
        <v>0.94</v>
      </c>
      <c r="AP107">
        <v>0.94</v>
      </c>
      <c r="AQ107">
        <v>0.94</v>
      </c>
      <c r="AR107">
        <v>0.94</v>
      </c>
      <c r="AS107">
        <v>0.94</v>
      </c>
      <c r="AT107">
        <v>0.94</v>
      </c>
      <c r="AU107">
        <v>0.94</v>
      </c>
      <c r="AV107">
        <v>0.94</v>
      </c>
      <c r="AW107" s="5">
        <v>0.94</v>
      </c>
      <c r="AX107">
        <v>0.94</v>
      </c>
      <c r="AY107">
        <v>0.94</v>
      </c>
      <c r="AZ107">
        <v>0.94</v>
      </c>
      <c r="BA107">
        <v>0.94</v>
      </c>
      <c r="BB107">
        <v>0.94</v>
      </c>
      <c r="BC107">
        <v>0.94</v>
      </c>
      <c r="BD107">
        <v>0.94</v>
      </c>
      <c r="BE107">
        <v>0.94</v>
      </c>
      <c r="BF107">
        <v>0.94</v>
      </c>
      <c r="BG107">
        <v>0.94</v>
      </c>
      <c r="BH107">
        <v>0.94</v>
      </c>
      <c r="BI107">
        <v>0.94</v>
      </c>
      <c r="BJ107">
        <v>0.94</v>
      </c>
      <c r="BK107">
        <v>0.94</v>
      </c>
      <c r="BL107">
        <v>0.94</v>
      </c>
      <c r="BM107">
        <v>0.94</v>
      </c>
      <c r="BN107">
        <v>0.94</v>
      </c>
      <c r="BO107">
        <v>0.94</v>
      </c>
      <c r="BP107">
        <v>0.94</v>
      </c>
      <c r="BQ107">
        <v>0.94</v>
      </c>
    </row>
    <row r="108" spans="1:69" ht="14.4" hidden="1" x14ac:dyDescent="0.3">
      <c r="A108" t="s">
        <v>16</v>
      </c>
      <c r="B108" t="s">
        <v>315</v>
      </c>
      <c r="C108" t="s">
        <v>316</v>
      </c>
      <c r="D108" t="s">
        <v>321</v>
      </c>
      <c r="E108" t="s">
        <v>20</v>
      </c>
      <c r="F108" t="s">
        <v>21</v>
      </c>
      <c r="G108" t="s">
        <v>32</v>
      </c>
      <c r="H108" t="s">
        <v>36</v>
      </c>
      <c r="I108" t="s">
        <v>318</v>
      </c>
      <c r="J108" s="4" t="s">
        <v>24</v>
      </c>
      <c r="K108" t="str">
        <f t="shared" si="47"/>
        <v>EUEBDNGSBR00</v>
      </c>
      <c r="L108" t="s">
        <v>37</v>
      </c>
      <c r="M108" s="6" t="s">
        <v>48</v>
      </c>
      <c r="N108" t="s">
        <v>319</v>
      </c>
      <c r="O108" t="s">
        <v>320</v>
      </c>
      <c r="P108" t="s">
        <v>172</v>
      </c>
      <c r="Q108">
        <v>0.87</v>
      </c>
      <c r="R108">
        <v>0.87</v>
      </c>
      <c r="S108">
        <v>0.87</v>
      </c>
      <c r="T108">
        <v>0.87</v>
      </c>
      <c r="U108">
        <v>0.88</v>
      </c>
      <c r="V108">
        <v>0.9</v>
      </c>
      <c r="W108">
        <v>0.91</v>
      </c>
      <c r="X108">
        <v>0.92</v>
      </c>
      <c r="Y108">
        <v>0.94</v>
      </c>
      <c r="Z108">
        <v>0.95</v>
      </c>
      <c r="AA108">
        <v>0.96</v>
      </c>
      <c r="AB108">
        <v>0.98</v>
      </c>
      <c r="AC108" s="5">
        <v>0.99</v>
      </c>
      <c r="AD108">
        <v>0.99</v>
      </c>
      <c r="AE108">
        <v>0.99</v>
      </c>
      <c r="AF108">
        <v>0.99</v>
      </c>
      <c r="AG108">
        <v>0.99</v>
      </c>
      <c r="AH108">
        <v>0.99</v>
      </c>
      <c r="AI108">
        <v>0.99</v>
      </c>
      <c r="AJ108">
        <v>0.99</v>
      </c>
      <c r="AK108">
        <v>0.99</v>
      </c>
      <c r="AL108">
        <v>0.99</v>
      </c>
      <c r="AM108">
        <v>0.99</v>
      </c>
      <c r="AN108">
        <v>0.99</v>
      </c>
      <c r="AO108">
        <v>0.99</v>
      </c>
      <c r="AP108">
        <v>0.99</v>
      </c>
      <c r="AQ108">
        <v>0.99</v>
      </c>
      <c r="AR108">
        <v>0.99</v>
      </c>
      <c r="AS108">
        <v>0.99</v>
      </c>
      <c r="AT108">
        <v>0.99</v>
      </c>
      <c r="AU108">
        <v>0.99</v>
      </c>
      <c r="AV108">
        <v>0.99</v>
      </c>
      <c r="AW108" s="5">
        <v>0.99</v>
      </c>
      <c r="AX108">
        <v>0.99</v>
      </c>
      <c r="AY108">
        <v>0.99</v>
      </c>
      <c r="AZ108">
        <v>0.99</v>
      </c>
      <c r="BA108">
        <v>0.99</v>
      </c>
      <c r="BB108">
        <v>0.99</v>
      </c>
      <c r="BC108">
        <v>0.99</v>
      </c>
      <c r="BD108">
        <v>0.99</v>
      </c>
      <c r="BE108">
        <v>0.99</v>
      </c>
      <c r="BF108">
        <v>0.99</v>
      </c>
      <c r="BG108">
        <v>0.99</v>
      </c>
      <c r="BH108">
        <v>0.99</v>
      </c>
      <c r="BI108">
        <v>0.99</v>
      </c>
      <c r="BJ108">
        <v>0.99</v>
      </c>
      <c r="BK108">
        <v>0.99</v>
      </c>
      <c r="BL108">
        <v>0.99</v>
      </c>
      <c r="BM108">
        <v>0.99</v>
      </c>
      <c r="BN108">
        <v>0.99</v>
      </c>
      <c r="BO108">
        <v>0.99</v>
      </c>
      <c r="BP108">
        <v>0.99</v>
      </c>
      <c r="BQ108">
        <v>0.99</v>
      </c>
    </row>
    <row r="109" spans="1:69" ht="14.4" hidden="1" x14ac:dyDescent="0.3">
      <c r="A109" t="s">
        <v>16</v>
      </c>
      <c r="B109" t="s">
        <v>315</v>
      </c>
      <c r="C109" t="s">
        <v>316</v>
      </c>
      <c r="D109" t="s">
        <v>322</v>
      </c>
      <c r="E109" t="s">
        <v>20</v>
      </c>
      <c r="F109" t="s">
        <v>21</v>
      </c>
      <c r="G109" t="s">
        <v>32</v>
      </c>
      <c r="H109" t="s">
        <v>23</v>
      </c>
      <c r="I109" t="s">
        <v>318</v>
      </c>
      <c r="J109" s="4" t="s">
        <v>24</v>
      </c>
      <c r="K109" t="str">
        <f t="shared" si="47"/>
        <v>EUEBDCOABR00</v>
      </c>
      <c r="L109" t="s">
        <v>25</v>
      </c>
      <c r="M109" s="6" t="s">
        <v>34</v>
      </c>
      <c r="N109" t="s">
        <v>319</v>
      </c>
      <c r="O109" t="s">
        <v>320</v>
      </c>
      <c r="P109" t="s">
        <v>323</v>
      </c>
      <c r="Q109">
        <v>0.75</v>
      </c>
      <c r="R109">
        <v>0.75</v>
      </c>
      <c r="S109">
        <v>0.75</v>
      </c>
      <c r="T109">
        <v>0.75</v>
      </c>
      <c r="U109">
        <v>0.75</v>
      </c>
      <c r="V109">
        <v>0.75</v>
      </c>
      <c r="W109">
        <v>0.75</v>
      </c>
      <c r="X109">
        <v>0.75</v>
      </c>
      <c r="Y109">
        <v>0.75</v>
      </c>
      <c r="Z109">
        <v>0.75</v>
      </c>
      <c r="AA109">
        <v>0.75</v>
      </c>
      <c r="AB109">
        <v>0.75</v>
      </c>
      <c r="AC109" s="5">
        <v>0.75</v>
      </c>
      <c r="AD109">
        <v>0.75</v>
      </c>
      <c r="AE109">
        <v>0.75</v>
      </c>
      <c r="AF109">
        <v>0.75</v>
      </c>
      <c r="AG109">
        <v>0.75</v>
      </c>
      <c r="AH109">
        <v>0.75</v>
      </c>
      <c r="AI109">
        <v>0.75</v>
      </c>
      <c r="AJ109">
        <v>0.75</v>
      </c>
      <c r="AK109">
        <v>0.75</v>
      </c>
      <c r="AL109">
        <v>0.75</v>
      </c>
      <c r="AM109">
        <v>0.75</v>
      </c>
      <c r="AN109">
        <v>0.75</v>
      </c>
      <c r="AO109">
        <v>0.75</v>
      </c>
      <c r="AP109">
        <v>0.75</v>
      </c>
      <c r="AQ109">
        <v>0.75</v>
      </c>
      <c r="AR109">
        <v>0.75</v>
      </c>
      <c r="AS109">
        <v>0.75</v>
      </c>
      <c r="AT109">
        <v>0.75</v>
      </c>
      <c r="AU109">
        <v>0.75</v>
      </c>
      <c r="AV109">
        <v>0.75</v>
      </c>
      <c r="AW109" s="5">
        <v>0.75</v>
      </c>
      <c r="AX109">
        <v>0.75</v>
      </c>
      <c r="AY109">
        <v>0.75</v>
      </c>
      <c r="AZ109">
        <v>0.75</v>
      </c>
      <c r="BA109">
        <v>0.75</v>
      </c>
      <c r="BB109">
        <v>0.75</v>
      </c>
      <c r="BC109">
        <v>0.75</v>
      </c>
      <c r="BD109">
        <v>0.75</v>
      </c>
      <c r="BE109">
        <v>0.75</v>
      </c>
      <c r="BF109">
        <v>0.75</v>
      </c>
      <c r="BG109">
        <v>0.75</v>
      </c>
      <c r="BH109">
        <v>0.75</v>
      </c>
      <c r="BI109">
        <v>0.75</v>
      </c>
      <c r="BJ109">
        <v>0.75</v>
      </c>
      <c r="BK109">
        <v>0.75</v>
      </c>
      <c r="BL109">
        <v>0.75</v>
      </c>
      <c r="BM109">
        <v>0.75</v>
      </c>
      <c r="BN109">
        <v>0.75</v>
      </c>
      <c r="BO109">
        <v>0.75</v>
      </c>
      <c r="BP109">
        <v>0.75</v>
      </c>
      <c r="BQ109">
        <v>0.75</v>
      </c>
    </row>
    <row r="110" spans="1:69" ht="14.4" hidden="1" x14ac:dyDescent="0.3">
      <c r="A110" t="s">
        <v>16</v>
      </c>
      <c r="B110" t="s">
        <v>315</v>
      </c>
      <c r="C110" t="s">
        <v>316</v>
      </c>
      <c r="D110" s="8" t="s">
        <v>324</v>
      </c>
      <c r="E110" t="s">
        <v>20</v>
      </c>
      <c r="F110" t="s">
        <v>21</v>
      </c>
      <c r="G110" t="s">
        <v>32</v>
      </c>
      <c r="H110" t="s">
        <v>123</v>
      </c>
      <c r="I110" t="s">
        <v>318</v>
      </c>
      <c r="J110" s="4" t="s">
        <v>24</v>
      </c>
      <c r="K110" t="str">
        <f t="shared" si="47"/>
        <v>EUEBDBIOBR00</v>
      </c>
      <c r="L110" t="s">
        <v>198</v>
      </c>
      <c r="M110" s="6" t="s">
        <v>131</v>
      </c>
      <c r="N110" t="s">
        <v>319</v>
      </c>
      <c r="O110" t="s">
        <v>320</v>
      </c>
      <c r="P110" t="s">
        <v>172</v>
      </c>
      <c r="Q110">
        <v>0.72</v>
      </c>
      <c r="R110">
        <v>0.72</v>
      </c>
      <c r="S110">
        <v>0.72</v>
      </c>
      <c r="T110">
        <v>0.72</v>
      </c>
      <c r="U110">
        <v>0.73</v>
      </c>
      <c r="V110">
        <v>0.73</v>
      </c>
      <c r="W110">
        <v>0.74</v>
      </c>
      <c r="X110">
        <v>0.74</v>
      </c>
      <c r="Y110">
        <v>0.75</v>
      </c>
      <c r="Z110">
        <v>0.75</v>
      </c>
      <c r="AA110">
        <v>0.76</v>
      </c>
      <c r="AB110">
        <v>0.76</v>
      </c>
      <c r="AC110" s="5">
        <v>0.77</v>
      </c>
      <c r="AD110">
        <v>0.77</v>
      </c>
      <c r="AE110">
        <v>0.77</v>
      </c>
      <c r="AF110">
        <v>0.77</v>
      </c>
      <c r="AG110">
        <v>0.77</v>
      </c>
      <c r="AH110">
        <v>0.78</v>
      </c>
      <c r="AI110">
        <v>0.78</v>
      </c>
      <c r="AJ110">
        <v>0.78</v>
      </c>
      <c r="AK110">
        <v>0.78</v>
      </c>
      <c r="AL110">
        <v>0.78</v>
      </c>
      <c r="AM110">
        <v>0.78</v>
      </c>
      <c r="AN110">
        <v>0.78</v>
      </c>
      <c r="AO110">
        <v>0.78</v>
      </c>
      <c r="AP110">
        <v>0.78</v>
      </c>
      <c r="AQ110">
        <v>0.78</v>
      </c>
      <c r="AR110">
        <v>0.79</v>
      </c>
      <c r="AS110">
        <v>0.79</v>
      </c>
      <c r="AT110">
        <v>0.79</v>
      </c>
      <c r="AU110">
        <v>0.79</v>
      </c>
      <c r="AV110">
        <v>0.79</v>
      </c>
      <c r="AW110" s="5">
        <v>0.79</v>
      </c>
      <c r="AX110">
        <v>0.79</v>
      </c>
      <c r="AY110">
        <v>0.79</v>
      </c>
      <c r="AZ110">
        <v>0.79</v>
      </c>
      <c r="BA110">
        <v>0.79</v>
      </c>
      <c r="BB110">
        <v>0.79</v>
      </c>
      <c r="BC110">
        <v>0.79</v>
      </c>
      <c r="BD110">
        <v>0.79</v>
      </c>
      <c r="BE110">
        <v>0.79</v>
      </c>
      <c r="BF110">
        <v>0.79</v>
      </c>
      <c r="BG110">
        <v>0.79</v>
      </c>
      <c r="BH110">
        <v>0.79</v>
      </c>
      <c r="BI110">
        <v>0.79</v>
      </c>
      <c r="BJ110">
        <v>0.79</v>
      </c>
      <c r="BK110">
        <v>0.79</v>
      </c>
      <c r="BL110">
        <v>0.79</v>
      </c>
      <c r="BM110">
        <v>0.79</v>
      </c>
      <c r="BN110">
        <v>0.79</v>
      </c>
      <c r="BO110">
        <v>0.79</v>
      </c>
      <c r="BP110">
        <v>0.79</v>
      </c>
      <c r="BQ110">
        <v>0.79</v>
      </c>
    </row>
    <row r="111" spans="1:69" ht="14.4" hidden="1" x14ac:dyDescent="0.3">
      <c r="A111" t="s">
        <v>16</v>
      </c>
      <c r="B111" t="s">
        <v>315</v>
      </c>
      <c r="C111" t="s">
        <v>316</v>
      </c>
      <c r="D111" t="s">
        <v>325</v>
      </c>
      <c r="E111" t="s">
        <v>20</v>
      </c>
      <c r="F111" t="s">
        <v>21</v>
      </c>
      <c r="G111" t="s">
        <v>32</v>
      </c>
      <c r="H111" t="s">
        <v>211</v>
      </c>
      <c r="I111" t="s">
        <v>261</v>
      </c>
      <c r="J111" s="4" t="s">
        <v>24</v>
      </c>
      <c r="K111" t="str">
        <f t="shared" si="47"/>
        <v>EUEBDELCFC00</v>
      </c>
      <c r="L111" t="s">
        <v>170</v>
      </c>
      <c r="M111" t="s">
        <v>214</v>
      </c>
      <c r="N111" t="s">
        <v>319</v>
      </c>
      <c r="O111" t="s">
        <v>320</v>
      </c>
      <c r="P111" t="s">
        <v>172</v>
      </c>
      <c r="Q111">
        <v>0.99</v>
      </c>
      <c r="R111">
        <v>0.99</v>
      </c>
      <c r="S111">
        <v>0.99</v>
      </c>
      <c r="T111">
        <v>0.99</v>
      </c>
      <c r="U111">
        <v>0.99</v>
      </c>
      <c r="V111">
        <v>0.99</v>
      </c>
      <c r="W111">
        <v>0.99</v>
      </c>
      <c r="X111">
        <v>0.99</v>
      </c>
      <c r="Y111">
        <v>0.99</v>
      </c>
      <c r="Z111">
        <v>0.99</v>
      </c>
      <c r="AA111">
        <v>0.99</v>
      </c>
      <c r="AB111">
        <v>0.99</v>
      </c>
      <c r="AC111" s="5">
        <v>0.99</v>
      </c>
      <c r="AD111">
        <v>0.99</v>
      </c>
      <c r="AE111">
        <v>0.99</v>
      </c>
      <c r="AF111">
        <v>0.99</v>
      </c>
      <c r="AG111">
        <v>0.99</v>
      </c>
      <c r="AH111">
        <v>0.99</v>
      </c>
      <c r="AI111">
        <v>0.99</v>
      </c>
      <c r="AJ111">
        <v>0.99</v>
      </c>
      <c r="AK111">
        <v>0.99</v>
      </c>
      <c r="AL111">
        <v>0.99</v>
      </c>
      <c r="AM111">
        <v>0.99</v>
      </c>
      <c r="AN111">
        <v>0.99</v>
      </c>
      <c r="AO111">
        <v>0.99</v>
      </c>
      <c r="AP111">
        <v>0.99</v>
      </c>
      <c r="AQ111">
        <v>0.99</v>
      </c>
      <c r="AR111">
        <v>0.99</v>
      </c>
      <c r="AS111">
        <v>0.99</v>
      </c>
      <c r="AT111">
        <v>0.99</v>
      </c>
      <c r="AU111">
        <v>0.99</v>
      </c>
      <c r="AV111">
        <v>0.99</v>
      </c>
      <c r="AW111" s="5">
        <v>0.99</v>
      </c>
      <c r="AX111">
        <v>0.99</v>
      </c>
      <c r="AY111">
        <v>0.99</v>
      </c>
      <c r="AZ111">
        <v>0.99</v>
      </c>
      <c r="BA111">
        <v>0.99</v>
      </c>
      <c r="BB111">
        <v>0.99</v>
      </c>
      <c r="BC111">
        <v>0.99</v>
      </c>
      <c r="BD111">
        <v>0.99</v>
      </c>
      <c r="BE111">
        <v>0.99</v>
      </c>
      <c r="BF111">
        <v>0.99</v>
      </c>
      <c r="BG111">
        <v>0.99</v>
      </c>
      <c r="BH111">
        <v>0.99</v>
      </c>
      <c r="BI111">
        <v>0.99</v>
      </c>
      <c r="BJ111">
        <v>0.99</v>
      </c>
      <c r="BK111">
        <v>0.99</v>
      </c>
      <c r="BL111">
        <v>0.99</v>
      </c>
      <c r="BM111">
        <v>0.99</v>
      </c>
      <c r="BN111">
        <v>0.99</v>
      </c>
      <c r="BO111">
        <v>0.99</v>
      </c>
      <c r="BP111">
        <v>0.99</v>
      </c>
      <c r="BQ111">
        <v>0.99</v>
      </c>
    </row>
    <row r="112" spans="1:69" ht="14.4" hidden="1" x14ac:dyDescent="0.3">
      <c r="A112" t="s">
        <v>16</v>
      </c>
      <c r="B112" t="s">
        <v>315</v>
      </c>
      <c r="C112" t="s">
        <v>316</v>
      </c>
      <c r="D112" t="s">
        <v>326</v>
      </c>
      <c r="E112" t="s">
        <v>20</v>
      </c>
      <c r="F112" t="s">
        <v>21</v>
      </c>
      <c r="G112" t="s">
        <v>32</v>
      </c>
      <c r="H112" t="s">
        <v>211</v>
      </c>
      <c r="I112" t="s">
        <v>327</v>
      </c>
      <c r="J112" s="4" t="s">
        <v>24</v>
      </c>
      <c r="K112" t="str">
        <f t="shared" si="47"/>
        <v>EUEBDELCHP00</v>
      </c>
      <c r="L112" t="s">
        <v>170</v>
      </c>
      <c r="M112" t="s">
        <v>214</v>
      </c>
      <c r="N112" t="s">
        <v>319</v>
      </c>
      <c r="O112" t="s">
        <v>320</v>
      </c>
      <c r="P112" t="s">
        <v>172</v>
      </c>
      <c r="Q112">
        <v>2.38</v>
      </c>
      <c r="R112">
        <v>2.38</v>
      </c>
      <c r="S112">
        <v>2.38</v>
      </c>
      <c r="T112">
        <v>2.38</v>
      </c>
      <c r="U112">
        <v>2.44</v>
      </c>
      <c r="V112">
        <v>2.5099999999999998</v>
      </c>
      <c r="W112">
        <v>2.57</v>
      </c>
      <c r="X112">
        <v>2.63</v>
      </c>
      <c r="Y112">
        <v>2.7</v>
      </c>
      <c r="Z112">
        <v>2.76</v>
      </c>
      <c r="AA112">
        <v>2.82</v>
      </c>
      <c r="AB112">
        <v>2.89</v>
      </c>
      <c r="AC112" s="5">
        <v>2.95</v>
      </c>
      <c r="AD112">
        <v>2.99</v>
      </c>
      <c r="AE112">
        <v>3.03</v>
      </c>
      <c r="AF112">
        <v>3.07</v>
      </c>
      <c r="AG112">
        <v>3.11</v>
      </c>
      <c r="AH112">
        <v>3.15</v>
      </c>
      <c r="AI112">
        <v>3.19</v>
      </c>
      <c r="AJ112">
        <v>3.23</v>
      </c>
      <c r="AK112">
        <v>3.27</v>
      </c>
      <c r="AL112">
        <v>3.31</v>
      </c>
      <c r="AM112">
        <v>3.35</v>
      </c>
      <c r="AN112">
        <v>3.39</v>
      </c>
      <c r="AO112">
        <v>3.43</v>
      </c>
      <c r="AP112">
        <v>3.47</v>
      </c>
      <c r="AQ112">
        <v>3.51</v>
      </c>
      <c r="AR112">
        <v>3.55</v>
      </c>
      <c r="AS112">
        <v>3.59</v>
      </c>
      <c r="AT112">
        <v>3.63</v>
      </c>
      <c r="AU112">
        <v>3.67</v>
      </c>
      <c r="AV112">
        <v>3.71</v>
      </c>
      <c r="AW112" s="5">
        <v>3.75</v>
      </c>
      <c r="AX112">
        <v>3.75</v>
      </c>
      <c r="AY112">
        <v>3.75</v>
      </c>
      <c r="AZ112">
        <v>3.75</v>
      </c>
      <c r="BA112">
        <v>3.75</v>
      </c>
      <c r="BB112">
        <v>3.75</v>
      </c>
      <c r="BC112">
        <v>3.75</v>
      </c>
      <c r="BD112">
        <v>3.75</v>
      </c>
      <c r="BE112">
        <v>3.75</v>
      </c>
      <c r="BF112">
        <v>3.75</v>
      </c>
      <c r="BG112">
        <v>3.75</v>
      </c>
      <c r="BH112">
        <v>3.75</v>
      </c>
      <c r="BI112">
        <v>3.75</v>
      </c>
      <c r="BJ112">
        <v>3.75</v>
      </c>
      <c r="BK112">
        <v>3.75</v>
      </c>
      <c r="BL112">
        <v>3.75</v>
      </c>
      <c r="BM112">
        <v>3.75</v>
      </c>
      <c r="BN112">
        <v>3.75</v>
      </c>
      <c r="BO112">
        <v>3.75</v>
      </c>
      <c r="BP112">
        <v>3.75</v>
      </c>
      <c r="BQ112">
        <v>3.75</v>
      </c>
    </row>
    <row r="113" spans="1:69" ht="14.4" hidden="1" x14ac:dyDescent="0.3">
      <c r="A113" t="s">
        <v>16</v>
      </c>
      <c r="B113" t="s">
        <v>315</v>
      </c>
      <c r="C113" t="s">
        <v>316</v>
      </c>
      <c r="D113" t="s">
        <v>108</v>
      </c>
      <c r="E113" t="s">
        <v>20</v>
      </c>
      <c r="F113" t="s">
        <v>21</v>
      </c>
      <c r="G113" t="s">
        <v>32</v>
      </c>
      <c r="H113" t="s">
        <v>107</v>
      </c>
      <c r="I113" t="s">
        <v>328</v>
      </c>
      <c r="J113" s="4" t="s">
        <v>24</v>
      </c>
      <c r="K113" t="str">
        <f t="shared" si="47"/>
        <v>EUEBDSTHRP00</v>
      </c>
      <c r="L113" t="s">
        <v>203</v>
      </c>
      <c r="M113" t="s">
        <v>109</v>
      </c>
      <c r="N113" t="s">
        <v>319</v>
      </c>
      <c r="O113" t="s">
        <v>320</v>
      </c>
      <c r="P113" t="s">
        <v>172</v>
      </c>
      <c r="Q113">
        <v>0.57999999999999996</v>
      </c>
      <c r="R113">
        <v>0.57999999999999996</v>
      </c>
      <c r="S113">
        <v>0.57999999999999996</v>
      </c>
      <c r="T113">
        <v>0.57999999999999996</v>
      </c>
      <c r="U113">
        <v>0.57999999999999996</v>
      </c>
      <c r="V113">
        <v>0.59</v>
      </c>
      <c r="W113">
        <v>0.59</v>
      </c>
      <c r="X113">
        <v>0.59</v>
      </c>
      <c r="Y113">
        <v>0.6</v>
      </c>
      <c r="Z113">
        <v>0.6</v>
      </c>
      <c r="AA113">
        <v>0.61</v>
      </c>
      <c r="AB113">
        <v>0.61</v>
      </c>
      <c r="AC113" s="5">
        <v>0.61</v>
      </c>
      <c r="AD113">
        <v>0.61</v>
      </c>
      <c r="AE113">
        <v>0.61</v>
      </c>
      <c r="AF113">
        <v>0.62</v>
      </c>
      <c r="AG113">
        <v>0.62</v>
      </c>
      <c r="AH113">
        <v>0.62</v>
      </c>
      <c r="AI113">
        <v>0.62</v>
      </c>
      <c r="AJ113">
        <v>0.62</v>
      </c>
      <c r="AK113">
        <v>0.62</v>
      </c>
      <c r="AL113">
        <v>0.62</v>
      </c>
      <c r="AM113">
        <v>0.62</v>
      </c>
      <c r="AN113">
        <v>0.62</v>
      </c>
      <c r="AO113">
        <v>0.62</v>
      </c>
      <c r="AP113">
        <v>0.62</v>
      </c>
      <c r="AQ113">
        <v>0.62</v>
      </c>
      <c r="AR113">
        <v>0.63</v>
      </c>
      <c r="AS113">
        <v>0.63</v>
      </c>
      <c r="AT113">
        <v>0.63</v>
      </c>
      <c r="AU113">
        <v>0.63</v>
      </c>
      <c r="AV113">
        <v>0.63</v>
      </c>
      <c r="AW113" s="5">
        <v>0.63</v>
      </c>
      <c r="AX113">
        <v>0.63</v>
      </c>
      <c r="AY113">
        <v>0.63</v>
      </c>
      <c r="AZ113">
        <v>0.63</v>
      </c>
      <c r="BA113">
        <v>0.63</v>
      </c>
      <c r="BB113">
        <v>0.63</v>
      </c>
      <c r="BC113">
        <v>0.63</v>
      </c>
      <c r="BD113">
        <v>0.63</v>
      </c>
      <c r="BE113">
        <v>0.63</v>
      </c>
      <c r="BF113">
        <v>0.63</v>
      </c>
      <c r="BG113">
        <v>0.63</v>
      </c>
      <c r="BH113">
        <v>0.63</v>
      </c>
      <c r="BI113">
        <v>0.63</v>
      </c>
      <c r="BJ113">
        <v>0.63</v>
      </c>
      <c r="BK113">
        <v>0.63</v>
      </c>
      <c r="BL113">
        <v>0.63</v>
      </c>
      <c r="BM113">
        <v>0.63</v>
      </c>
      <c r="BN113">
        <v>0.63</v>
      </c>
      <c r="BO113">
        <v>0.63</v>
      </c>
      <c r="BP113">
        <v>0.63</v>
      </c>
      <c r="BQ113">
        <v>0.63</v>
      </c>
    </row>
    <row r="114" spans="1:69" ht="14.4" hidden="1" x14ac:dyDescent="0.3">
      <c r="A114" t="s">
        <v>16</v>
      </c>
      <c r="B114" t="s">
        <v>315</v>
      </c>
      <c r="C114" t="s">
        <v>316</v>
      </c>
      <c r="D114" t="s">
        <v>329</v>
      </c>
      <c r="E114" t="s">
        <v>20</v>
      </c>
      <c r="F114" t="s">
        <v>21</v>
      </c>
      <c r="G114" t="s">
        <v>32</v>
      </c>
      <c r="H114" t="s">
        <v>330</v>
      </c>
      <c r="I114" t="s">
        <v>331</v>
      </c>
      <c r="J114" s="4" t="s">
        <v>24</v>
      </c>
      <c r="K114" t="str">
        <f t="shared" si="47"/>
        <v>EUEBDHEADH00</v>
      </c>
      <c r="L114" t="s">
        <v>332</v>
      </c>
      <c r="M114" t="s">
        <v>333</v>
      </c>
      <c r="N114" t="s">
        <v>319</v>
      </c>
      <c r="O114" t="s">
        <v>320</v>
      </c>
      <c r="P114" t="s">
        <v>334</v>
      </c>
      <c r="Q114" s="5">
        <v>0.89829157385966962</v>
      </c>
      <c r="R114" s="5">
        <v>0.90204013536867012</v>
      </c>
      <c r="S114" s="5">
        <v>0.90135035746309444</v>
      </c>
      <c r="T114" s="5">
        <v>0.88682231188433169</v>
      </c>
      <c r="U114" s="5">
        <v>0.8832761554406473</v>
      </c>
      <c r="V114">
        <f>AVERAGE($Q114:$U114)</f>
        <v>0.89435610680328259</v>
      </c>
      <c r="W114">
        <f t="shared" ref="W114:AW114" si="77">AVERAGE($Q114:$U114)</f>
        <v>0.89435610680328259</v>
      </c>
      <c r="X114">
        <f t="shared" si="77"/>
        <v>0.89435610680328259</v>
      </c>
      <c r="Y114">
        <f t="shared" si="77"/>
        <v>0.89435610680328259</v>
      </c>
      <c r="Z114">
        <f t="shared" si="77"/>
        <v>0.89435610680328259</v>
      </c>
      <c r="AA114">
        <f t="shared" si="77"/>
        <v>0.89435610680328259</v>
      </c>
      <c r="AB114">
        <f t="shared" si="77"/>
        <v>0.89435610680328259</v>
      </c>
      <c r="AC114" s="5">
        <f t="shared" si="77"/>
        <v>0.89435610680328259</v>
      </c>
      <c r="AD114">
        <f t="shared" si="77"/>
        <v>0.89435610680328259</v>
      </c>
      <c r="AE114">
        <f t="shared" si="77"/>
        <v>0.89435610680328259</v>
      </c>
      <c r="AF114">
        <f t="shared" si="77"/>
        <v>0.89435610680328259</v>
      </c>
      <c r="AG114">
        <f t="shared" si="77"/>
        <v>0.89435610680328259</v>
      </c>
      <c r="AH114">
        <f t="shared" si="77"/>
        <v>0.89435610680328259</v>
      </c>
      <c r="AI114">
        <f t="shared" si="77"/>
        <v>0.89435610680328259</v>
      </c>
      <c r="AJ114">
        <f t="shared" si="77"/>
        <v>0.89435610680328259</v>
      </c>
      <c r="AK114">
        <f t="shared" si="77"/>
        <v>0.89435610680328259</v>
      </c>
      <c r="AL114">
        <f t="shared" si="77"/>
        <v>0.89435610680328259</v>
      </c>
      <c r="AM114">
        <f t="shared" si="77"/>
        <v>0.89435610680328259</v>
      </c>
      <c r="AN114">
        <f t="shared" si="77"/>
        <v>0.89435610680328259</v>
      </c>
      <c r="AO114">
        <f t="shared" si="77"/>
        <v>0.89435610680328259</v>
      </c>
      <c r="AP114">
        <f t="shared" si="77"/>
        <v>0.89435610680328259</v>
      </c>
      <c r="AQ114">
        <f t="shared" si="77"/>
        <v>0.89435610680328259</v>
      </c>
      <c r="AR114">
        <f t="shared" si="77"/>
        <v>0.89435610680328259</v>
      </c>
      <c r="AS114">
        <f t="shared" si="77"/>
        <v>0.89435610680328259</v>
      </c>
      <c r="AT114">
        <f t="shared" si="77"/>
        <v>0.89435610680328259</v>
      </c>
      <c r="AU114">
        <f t="shared" si="77"/>
        <v>0.89435610680328259</v>
      </c>
      <c r="AV114">
        <f t="shared" si="77"/>
        <v>0.89435610680328259</v>
      </c>
      <c r="AW114" s="5">
        <f t="shared" si="77"/>
        <v>0.89435610680328259</v>
      </c>
      <c r="AX114">
        <f t="shared" si="67"/>
        <v>0.89435610680328259</v>
      </c>
      <c r="AY114">
        <f t="shared" si="67"/>
        <v>0.89435610680328259</v>
      </c>
      <c r="AZ114">
        <f t="shared" si="67"/>
        <v>0.89435610680328259</v>
      </c>
      <c r="BA114">
        <f t="shared" si="67"/>
        <v>0.89435610680328259</v>
      </c>
      <c r="BB114">
        <f t="shared" si="67"/>
        <v>0.89435610680328259</v>
      </c>
      <c r="BC114">
        <f t="shared" si="67"/>
        <v>0.89435610680328259</v>
      </c>
      <c r="BD114">
        <f t="shared" si="67"/>
        <v>0.89435610680328259</v>
      </c>
      <c r="BE114">
        <f t="shared" si="67"/>
        <v>0.89435610680328259</v>
      </c>
      <c r="BF114">
        <f t="shared" si="67"/>
        <v>0.89435610680328259</v>
      </c>
      <c r="BG114">
        <f t="shared" si="67"/>
        <v>0.89435610680328259</v>
      </c>
      <c r="BH114">
        <f t="shared" si="67"/>
        <v>0.89435610680328259</v>
      </c>
      <c r="BI114">
        <f t="shared" si="67"/>
        <v>0.89435610680328259</v>
      </c>
      <c r="BJ114">
        <f t="shared" si="67"/>
        <v>0.89435610680328259</v>
      </c>
      <c r="BK114">
        <f t="shared" si="67"/>
        <v>0.89435610680328259</v>
      </c>
      <c r="BL114">
        <f t="shared" si="67"/>
        <v>0.89435610680328259</v>
      </c>
      <c r="BM114">
        <f t="shared" si="67"/>
        <v>0.89435610680328259</v>
      </c>
      <c r="BN114">
        <f t="shared" ref="BN114:BQ118" si="78">BM114</f>
        <v>0.89435610680328259</v>
      </c>
      <c r="BO114">
        <f t="shared" si="78"/>
        <v>0.89435610680328259</v>
      </c>
      <c r="BP114">
        <f t="shared" si="78"/>
        <v>0.89435610680328259</v>
      </c>
      <c r="BQ114">
        <f t="shared" si="78"/>
        <v>0.89435610680328259</v>
      </c>
    </row>
    <row r="115" spans="1:69" ht="14.4" hidden="1" x14ac:dyDescent="0.3">
      <c r="A115" t="s">
        <v>16</v>
      </c>
      <c r="B115" t="s">
        <v>315</v>
      </c>
      <c r="C115" t="s">
        <v>335</v>
      </c>
      <c r="D115" t="s">
        <v>336</v>
      </c>
      <c r="E115" t="s">
        <v>20</v>
      </c>
      <c r="F115" t="s">
        <v>21</v>
      </c>
      <c r="G115" t="s">
        <v>32</v>
      </c>
      <c r="H115" s="4" t="s">
        <v>337</v>
      </c>
      <c r="I115" t="s">
        <v>338</v>
      </c>
      <c r="J115" s="4" t="s">
        <v>339</v>
      </c>
      <c r="K115" t="str">
        <f t="shared" si="47"/>
        <v>EUEBD000EELO</v>
      </c>
      <c r="N115" t="s">
        <v>340</v>
      </c>
      <c r="O115" t="s">
        <v>341</v>
      </c>
      <c r="P115" t="s">
        <v>172</v>
      </c>
      <c r="AC115" s="5"/>
      <c r="AX115">
        <f t="shared" si="67"/>
        <v>0</v>
      </c>
      <c r="AY115">
        <f t="shared" si="67"/>
        <v>0</v>
      </c>
      <c r="AZ115">
        <f t="shared" si="67"/>
        <v>0</v>
      </c>
      <c r="BA115">
        <f t="shared" si="67"/>
        <v>0</v>
      </c>
      <c r="BB115">
        <f t="shared" si="67"/>
        <v>0</v>
      </c>
      <c r="BC115">
        <f t="shared" si="67"/>
        <v>0</v>
      </c>
      <c r="BD115">
        <f t="shared" si="67"/>
        <v>0</v>
      </c>
      <c r="BE115">
        <f t="shared" si="67"/>
        <v>0</v>
      </c>
      <c r="BF115">
        <f t="shared" si="67"/>
        <v>0</v>
      </c>
      <c r="BG115">
        <f t="shared" si="67"/>
        <v>0</v>
      </c>
      <c r="BH115">
        <f t="shared" si="67"/>
        <v>0</v>
      </c>
      <c r="BI115">
        <f t="shared" si="67"/>
        <v>0</v>
      </c>
      <c r="BJ115">
        <f t="shared" si="67"/>
        <v>0</v>
      </c>
      <c r="BK115">
        <f t="shared" si="67"/>
        <v>0</v>
      </c>
      <c r="BL115">
        <f t="shared" si="67"/>
        <v>0</v>
      </c>
      <c r="BM115">
        <f t="shared" si="67"/>
        <v>0</v>
      </c>
      <c r="BN115">
        <f t="shared" si="78"/>
        <v>0</v>
      </c>
      <c r="BO115">
        <f t="shared" si="78"/>
        <v>0</v>
      </c>
      <c r="BP115">
        <f t="shared" si="78"/>
        <v>0</v>
      </c>
      <c r="BQ115">
        <f t="shared" si="78"/>
        <v>0</v>
      </c>
    </row>
    <row r="116" spans="1:69" ht="14.4" hidden="1" x14ac:dyDescent="0.3">
      <c r="A116" t="s">
        <v>16</v>
      </c>
      <c r="B116" t="s">
        <v>315</v>
      </c>
      <c r="C116" t="s">
        <v>335</v>
      </c>
      <c r="D116" t="s">
        <v>342</v>
      </c>
      <c r="E116" t="s">
        <v>20</v>
      </c>
      <c r="F116" t="s">
        <v>21</v>
      </c>
      <c r="G116" t="s">
        <v>32</v>
      </c>
      <c r="H116" s="4" t="s">
        <v>337</v>
      </c>
      <c r="I116" t="s">
        <v>338</v>
      </c>
      <c r="J116" s="4" t="s">
        <v>343</v>
      </c>
      <c r="K116" t="str">
        <f t="shared" si="47"/>
        <v>EUEBD000EEME</v>
      </c>
      <c r="N116" t="s">
        <v>340</v>
      </c>
      <c r="O116" t="s">
        <v>341</v>
      </c>
      <c r="P116" t="s">
        <v>172</v>
      </c>
      <c r="AC116" s="5"/>
      <c r="AX116">
        <f t="shared" si="67"/>
        <v>0</v>
      </c>
      <c r="AY116">
        <f t="shared" si="67"/>
        <v>0</v>
      </c>
      <c r="AZ116">
        <f t="shared" si="67"/>
        <v>0</v>
      </c>
      <c r="BA116">
        <f t="shared" si="67"/>
        <v>0</v>
      </c>
      <c r="BB116">
        <f t="shared" si="67"/>
        <v>0</v>
      </c>
      <c r="BC116">
        <f t="shared" si="67"/>
        <v>0</v>
      </c>
      <c r="BD116">
        <f t="shared" si="67"/>
        <v>0</v>
      </c>
      <c r="BE116">
        <f t="shared" si="67"/>
        <v>0</v>
      </c>
      <c r="BF116">
        <f t="shared" si="67"/>
        <v>0</v>
      </c>
      <c r="BG116">
        <f t="shared" si="67"/>
        <v>0</v>
      </c>
      <c r="BH116">
        <f t="shared" si="67"/>
        <v>0</v>
      </c>
      <c r="BI116">
        <f t="shared" si="67"/>
        <v>0</v>
      </c>
      <c r="BJ116">
        <f t="shared" si="67"/>
        <v>0</v>
      </c>
      <c r="BK116">
        <f t="shared" si="67"/>
        <v>0</v>
      </c>
      <c r="BL116">
        <f t="shared" si="67"/>
        <v>0</v>
      </c>
      <c r="BM116">
        <f t="shared" si="67"/>
        <v>0</v>
      </c>
      <c r="BN116">
        <f t="shared" si="78"/>
        <v>0</v>
      </c>
      <c r="BO116">
        <f t="shared" si="78"/>
        <v>0</v>
      </c>
      <c r="BP116">
        <f t="shared" si="78"/>
        <v>0</v>
      </c>
      <c r="BQ116">
        <f t="shared" si="78"/>
        <v>0</v>
      </c>
    </row>
    <row r="117" spans="1:69" ht="14.4" hidden="1" x14ac:dyDescent="0.3">
      <c r="A117" t="s">
        <v>16</v>
      </c>
      <c r="B117" t="s">
        <v>315</v>
      </c>
      <c r="C117" t="s">
        <v>335</v>
      </c>
      <c r="D117" t="s">
        <v>344</v>
      </c>
      <c r="E117" t="s">
        <v>20</v>
      </c>
      <c r="F117" t="s">
        <v>21</v>
      </c>
      <c r="G117" t="s">
        <v>32</v>
      </c>
      <c r="H117" s="4" t="s">
        <v>337</v>
      </c>
      <c r="I117" t="s">
        <v>338</v>
      </c>
      <c r="J117" s="4" t="s">
        <v>345</v>
      </c>
      <c r="K117" t="str">
        <f t="shared" si="47"/>
        <v>EUEBD000EEHI</v>
      </c>
      <c r="N117" t="s">
        <v>340</v>
      </c>
      <c r="O117" t="s">
        <v>341</v>
      </c>
      <c r="P117" t="s">
        <v>172</v>
      </c>
      <c r="AC117" s="5"/>
      <c r="AX117">
        <f t="shared" si="67"/>
        <v>0</v>
      </c>
      <c r="AY117">
        <f t="shared" si="67"/>
        <v>0</v>
      </c>
      <c r="AZ117">
        <f t="shared" si="67"/>
        <v>0</v>
      </c>
      <c r="BA117">
        <f t="shared" si="67"/>
        <v>0</v>
      </c>
      <c r="BB117">
        <f t="shared" si="67"/>
        <v>0</v>
      </c>
      <c r="BC117">
        <f t="shared" si="67"/>
        <v>0</v>
      </c>
      <c r="BD117">
        <f t="shared" si="67"/>
        <v>0</v>
      </c>
      <c r="BE117">
        <f t="shared" si="67"/>
        <v>0</v>
      </c>
      <c r="BF117">
        <f t="shared" si="67"/>
        <v>0</v>
      </c>
      <c r="BG117">
        <f t="shared" si="67"/>
        <v>0</v>
      </c>
      <c r="BH117">
        <f t="shared" si="67"/>
        <v>0</v>
      </c>
      <c r="BI117">
        <f t="shared" si="67"/>
        <v>0</v>
      </c>
      <c r="BJ117">
        <f t="shared" si="67"/>
        <v>0</v>
      </c>
      <c r="BK117">
        <f t="shared" si="67"/>
        <v>0</v>
      </c>
      <c r="BL117">
        <f t="shared" si="67"/>
        <v>0</v>
      </c>
      <c r="BM117">
        <f t="shared" si="67"/>
        <v>0</v>
      </c>
      <c r="BN117">
        <f t="shared" si="78"/>
        <v>0</v>
      </c>
      <c r="BO117">
        <f t="shared" si="78"/>
        <v>0</v>
      </c>
      <c r="BP117">
        <f t="shared" si="78"/>
        <v>0</v>
      </c>
      <c r="BQ117">
        <f t="shared" si="78"/>
        <v>0</v>
      </c>
    </row>
    <row r="118" spans="1:69" ht="14.4" hidden="1" x14ac:dyDescent="0.3">
      <c r="A118" t="s">
        <v>16</v>
      </c>
      <c r="B118" t="s">
        <v>315</v>
      </c>
      <c r="C118" t="s">
        <v>346</v>
      </c>
      <c r="D118" t="s">
        <v>326</v>
      </c>
      <c r="E118" t="s">
        <v>20</v>
      </c>
      <c r="F118" t="s">
        <v>21</v>
      </c>
      <c r="G118" t="s">
        <v>32</v>
      </c>
      <c r="H118" t="s">
        <v>211</v>
      </c>
      <c r="I118" t="s">
        <v>327</v>
      </c>
      <c r="J118" s="4" t="s">
        <v>24</v>
      </c>
      <c r="K118" t="str">
        <f t="shared" si="47"/>
        <v>EUEBDELCHP00</v>
      </c>
      <c r="L118" t="s">
        <v>170</v>
      </c>
      <c r="M118" t="s">
        <v>214</v>
      </c>
      <c r="N118" t="s">
        <v>347</v>
      </c>
      <c r="O118" t="s">
        <v>348</v>
      </c>
      <c r="P118" t="s">
        <v>349</v>
      </c>
      <c r="Q118" s="15">
        <f>(2.34*'[1]EL-CHP Efficiencies'!B82)+(2.75*'[1]EL-CHP Efficiencies'!B81)</f>
        <v>2.6686661083995666</v>
      </c>
      <c r="R118" s="15">
        <f>(2.34*'[1]EL-CHP Efficiencies'!C82)+(2.75*'[1]EL-CHP Efficiencies'!C81)</f>
        <v>2.6579197078015095</v>
      </c>
      <c r="S118" s="15">
        <f>(2.34*'[1]EL-CHP Efficiencies'!D82)+(2.75*'[1]EL-CHP Efficiencies'!D81)</f>
        <v>2.6552017313750076</v>
      </c>
      <c r="T118" s="15">
        <f>(2.34*'[1]EL-CHP Efficiencies'!E82)+(2.75*'[1]EL-CHP Efficiencies'!E81)</f>
        <v>2.650195546859806</v>
      </c>
      <c r="U118" s="16">
        <f>T118+(($AC118-$T118)/9)</f>
        <v>2.717118263875383</v>
      </c>
      <c r="V118" s="16">
        <f t="shared" ref="V118:AB118" si="79">U118+(($AC118-$T118)/9)</f>
        <v>2.7840409808909601</v>
      </c>
      <c r="W118" s="16">
        <f t="shared" si="79"/>
        <v>2.8509636979065371</v>
      </c>
      <c r="X118" s="16">
        <f t="shared" si="79"/>
        <v>2.9178864149221142</v>
      </c>
      <c r="Y118" s="16">
        <f t="shared" si="79"/>
        <v>2.9848091319376913</v>
      </c>
      <c r="Z118" s="16">
        <f t="shared" si="79"/>
        <v>3.0517318489532683</v>
      </c>
      <c r="AA118" s="16">
        <f t="shared" si="79"/>
        <v>3.1186545659688454</v>
      </c>
      <c r="AB118" s="16">
        <f t="shared" si="79"/>
        <v>3.1855772829844224</v>
      </c>
      <c r="AC118" s="15">
        <f>(0.75*3.36)+(0.25*2.93)</f>
        <v>3.2524999999999999</v>
      </c>
      <c r="AD118" s="16">
        <f>AC118+(($AW118-$AC118)/20)</f>
        <v>3.2892749999999999</v>
      </c>
      <c r="AE118" s="16">
        <f t="shared" ref="AE118:AV118" si="80">AD118+(($AW118-$AC118)/20)</f>
        <v>3.32605</v>
      </c>
      <c r="AF118" s="16">
        <f t="shared" si="80"/>
        <v>3.362825</v>
      </c>
      <c r="AG118" s="16">
        <f t="shared" si="80"/>
        <v>3.3996</v>
      </c>
      <c r="AH118" s="16">
        <f t="shared" si="80"/>
        <v>3.436375</v>
      </c>
      <c r="AI118" s="16">
        <f t="shared" si="80"/>
        <v>3.47315</v>
      </c>
      <c r="AJ118" s="16">
        <f t="shared" si="80"/>
        <v>3.509925</v>
      </c>
      <c r="AK118" s="16">
        <f t="shared" si="80"/>
        <v>3.5467</v>
      </c>
      <c r="AL118" s="16">
        <f t="shared" si="80"/>
        <v>3.583475</v>
      </c>
      <c r="AM118" s="16">
        <f t="shared" si="80"/>
        <v>3.62025</v>
      </c>
      <c r="AN118" s="16">
        <f t="shared" si="80"/>
        <v>3.657025</v>
      </c>
      <c r="AO118" s="16">
        <f t="shared" si="80"/>
        <v>3.6938</v>
      </c>
      <c r="AP118" s="16">
        <f t="shared" si="80"/>
        <v>3.730575</v>
      </c>
      <c r="AQ118" s="16">
        <f t="shared" si="80"/>
        <v>3.76735</v>
      </c>
      <c r="AR118" s="16">
        <f t="shared" si="80"/>
        <v>3.804125</v>
      </c>
      <c r="AS118" s="16">
        <f t="shared" si="80"/>
        <v>3.8409</v>
      </c>
      <c r="AT118" s="16">
        <f t="shared" si="80"/>
        <v>3.877675</v>
      </c>
      <c r="AU118" s="16">
        <f t="shared" si="80"/>
        <v>3.91445</v>
      </c>
      <c r="AV118" s="16">
        <f t="shared" si="80"/>
        <v>3.951225</v>
      </c>
      <c r="AW118" s="15">
        <f>(0.7*4.09)+(0.3*3.75)</f>
        <v>3.9879999999999995</v>
      </c>
      <c r="AX118" s="16">
        <f>AW118</f>
        <v>3.9879999999999995</v>
      </c>
      <c r="AY118" s="16">
        <f t="shared" si="67"/>
        <v>3.9879999999999995</v>
      </c>
      <c r="AZ118" s="16">
        <f t="shared" si="67"/>
        <v>3.9879999999999995</v>
      </c>
      <c r="BA118" s="16">
        <f t="shared" si="67"/>
        <v>3.9879999999999995</v>
      </c>
      <c r="BB118" s="16">
        <f t="shared" si="67"/>
        <v>3.9879999999999995</v>
      </c>
      <c r="BC118" s="16">
        <f t="shared" si="67"/>
        <v>3.9879999999999995</v>
      </c>
      <c r="BD118" s="16">
        <f t="shared" si="67"/>
        <v>3.9879999999999995</v>
      </c>
      <c r="BE118" s="16">
        <f t="shared" si="67"/>
        <v>3.9879999999999995</v>
      </c>
      <c r="BF118" s="16">
        <f t="shared" si="67"/>
        <v>3.9879999999999995</v>
      </c>
      <c r="BG118" s="16">
        <f t="shared" si="67"/>
        <v>3.9879999999999995</v>
      </c>
      <c r="BH118" s="16">
        <f t="shared" si="67"/>
        <v>3.9879999999999995</v>
      </c>
      <c r="BI118" s="16">
        <f t="shared" si="67"/>
        <v>3.9879999999999995</v>
      </c>
      <c r="BJ118" s="16">
        <f t="shared" si="67"/>
        <v>3.9879999999999995</v>
      </c>
      <c r="BK118" s="16">
        <f t="shared" si="67"/>
        <v>3.9879999999999995</v>
      </c>
      <c r="BL118" s="16">
        <f t="shared" si="67"/>
        <v>3.9879999999999995</v>
      </c>
      <c r="BM118" s="16">
        <f t="shared" si="67"/>
        <v>3.9879999999999995</v>
      </c>
      <c r="BN118" s="16">
        <f t="shared" si="78"/>
        <v>3.9879999999999995</v>
      </c>
      <c r="BO118" s="16">
        <f t="shared" si="78"/>
        <v>3.9879999999999995</v>
      </c>
      <c r="BP118" s="16">
        <f t="shared" si="78"/>
        <v>3.9879999999999995</v>
      </c>
      <c r="BQ118" s="16">
        <f t="shared" si="78"/>
        <v>3.9879999999999995</v>
      </c>
    </row>
    <row r="119" spans="1:69" ht="14.4" hidden="1" x14ac:dyDescent="0.3">
      <c r="A119" t="s">
        <v>16</v>
      </c>
      <c r="B119" t="s">
        <v>315</v>
      </c>
      <c r="C119" t="s">
        <v>350</v>
      </c>
      <c r="D119" t="s">
        <v>351</v>
      </c>
      <c r="E119" t="s">
        <v>20</v>
      </c>
      <c r="F119" t="s">
        <v>21</v>
      </c>
      <c r="G119" t="s">
        <v>32</v>
      </c>
      <c r="H119" t="s">
        <v>81</v>
      </c>
      <c r="I119" t="s">
        <v>352</v>
      </c>
      <c r="J119" s="4" t="s">
        <v>24</v>
      </c>
      <c r="K119" t="str">
        <f t="shared" si="47"/>
        <v>EUEBDLPGSV00</v>
      </c>
      <c r="L119" t="s">
        <v>81</v>
      </c>
      <c r="M119" s="6" t="s">
        <v>88</v>
      </c>
      <c r="N119" t="s">
        <v>353</v>
      </c>
      <c r="O119" t="s">
        <v>354</v>
      </c>
      <c r="P119" t="s">
        <v>172</v>
      </c>
      <c r="Q119">
        <v>0.42</v>
      </c>
      <c r="R119">
        <v>0.42</v>
      </c>
      <c r="S119">
        <v>0.42</v>
      </c>
      <c r="T119">
        <v>0.42</v>
      </c>
      <c r="U119">
        <v>0.42</v>
      </c>
      <c r="V119">
        <v>0.42</v>
      </c>
      <c r="W119">
        <v>0.43</v>
      </c>
      <c r="X119">
        <v>0.43</v>
      </c>
      <c r="Y119">
        <v>0.43</v>
      </c>
      <c r="Z119">
        <v>0.43</v>
      </c>
      <c r="AA119">
        <v>0.43</v>
      </c>
      <c r="AB119">
        <v>0.43</v>
      </c>
      <c r="AC119" s="5">
        <v>0.44</v>
      </c>
      <c r="AD119">
        <v>0.44</v>
      </c>
      <c r="AE119">
        <v>0.44</v>
      </c>
      <c r="AF119">
        <v>0.44</v>
      </c>
      <c r="AG119">
        <v>0.44</v>
      </c>
      <c r="AH119">
        <v>0.44</v>
      </c>
      <c r="AI119">
        <v>0.44</v>
      </c>
      <c r="AJ119">
        <v>0.44</v>
      </c>
      <c r="AK119">
        <v>0.44</v>
      </c>
      <c r="AL119">
        <v>0.44</v>
      </c>
      <c r="AM119">
        <v>0.45</v>
      </c>
      <c r="AN119">
        <v>0.45</v>
      </c>
      <c r="AO119">
        <v>0.45</v>
      </c>
      <c r="AP119">
        <v>0.45</v>
      </c>
      <c r="AQ119">
        <v>0.45</v>
      </c>
      <c r="AR119">
        <v>0.45</v>
      </c>
      <c r="AS119">
        <v>0.45</v>
      </c>
      <c r="AT119">
        <v>0.45</v>
      </c>
      <c r="AU119">
        <v>0.45</v>
      </c>
      <c r="AV119">
        <v>0.45</v>
      </c>
      <c r="AW119" s="5">
        <v>0.46</v>
      </c>
      <c r="AX119">
        <v>0.46</v>
      </c>
      <c r="AY119">
        <v>0.46</v>
      </c>
      <c r="AZ119">
        <v>0.46</v>
      </c>
      <c r="BA119">
        <v>0.46</v>
      </c>
      <c r="BB119">
        <v>0.46</v>
      </c>
      <c r="BC119">
        <v>0.46</v>
      </c>
      <c r="BD119">
        <v>0.46</v>
      </c>
      <c r="BE119">
        <v>0.46</v>
      </c>
      <c r="BF119">
        <v>0.46</v>
      </c>
      <c r="BG119">
        <v>0.46</v>
      </c>
      <c r="BH119">
        <v>0.46</v>
      </c>
      <c r="BI119">
        <v>0.46</v>
      </c>
      <c r="BJ119">
        <v>0.46</v>
      </c>
      <c r="BK119">
        <v>0.46</v>
      </c>
      <c r="BL119">
        <v>0.46</v>
      </c>
      <c r="BM119">
        <v>0.46</v>
      </c>
      <c r="BN119">
        <v>0.46</v>
      </c>
      <c r="BO119">
        <v>0.46</v>
      </c>
      <c r="BP119">
        <v>0.46</v>
      </c>
      <c r="BQ119">
        <v>0.46</v>
      </c>
    </row>
    <row r="120" spans="1:69" ht="14.4" hidden="1" x14ac:dyDescent="0.3">
      <c r="A120" t="s">
        <v>16</v>
      </c>
      <c r="B120" t="s">
        <v>315</v>
      </c>
      <c r="C120" t="s">
        <v>350</v>
      </c>
      <c r="D120" t="s">
        <v>355</v>
      </c>
      <c r="E120" t="s">
        <v>20</v>
      </c>
      <c r="F120" t="s">
        <v>21</v>
      </c>
      <c r="G120" t="s">
        <v>32</v>
      </c>
      <c r="H120" t="s">
        <v>36</v>
      </c>
      <c r="I120" t="s">
        <v>352</v>
      </c>
      <c r="J120" s="4" t="s">
        <v>24</v>
      </c>
      <c r="K120" t="str">
        <f t="shared" si="47"/>
        <v>EUEBDNGSSV00</v>
      </c>
      <c r="L120" t="s">
        <v>37</v>
      </c>
      <c r="M120" s="6" t="s">
        <v>48</v>
      </c>
      <c r="N120" t="s">
        <v>353</v>
      </c>
      <c r="O120" t="s">
        <v>354</v>
      </c>
      <c r="P120" t="s">
        <v>172</v>
      </c>
      <c r="Q120">
        <v>0.42</v>
      </c>
      <c r="R120">
        <v>0.42</v>
      </c>
      <c r="S120">
        <v>0.42</v>
      </c>
      <c r="T120">
        <v>0.42</v>
      </c>
      <c r="U120">
        <v>0.42</v>
      </c>
      <c r="V120">
        <v>0.42</v>
      </c>
      <c r="W120">
        <v>0.43</v>
      </c>
      <c r="X120">
        <v>0.43</v>
      </c>
      <c r="Y120">
        <v>0.43</v>
      </c>
      <c r="Z120">
        <v>0.43</v>
      </c>
      <c r="AA120">
        <v>0.43</v>
      </c>
      <c r="AB120">
        <v>0.43</v>
      </c>
      <c r="AC120" s="5">
        <v>0.44</v>
      </c>
      <c r="AD120">
        <v>0.44</v>
      </c>
      <c r="AE120">
        <v>0.44</v>
      </c>
      <c r="AF120">
        <v>0.44</v>
      </c>
      <c r="AG120">
        <v>0.44</v>
      </c>
      <c r="AH120">
        <v>0.44</v>
      </c>
      <c r="AI120">
        <v>0.44</v>
      </c>
      <c r="AJ120">
        <v>0.44</v>
      </c>
      <c r="AK120">
        <v>0.44</v>
      </c>
      <c r="AL120">
        <v>0.44</v>
      </c>
      <c r="AM120">
        <v>0.45</v>
      </c>
      <c r="AN120">
        <v>0.45</v>
      </c>
      <c r="AO120">
        <v>0.45</v>
      </c>
      <c r="AP120">
        <v>0.45</v>
      </c>
      <c r="AQ120">
        <v>0.45</v>
      </c>
      <c r="AR120">
        <v>0.45</v>
      </c>
      <c r="AS120">
        <v>0.45</v>
      </c>
      <c r="AT120">
        <v>0.45</v>
      </c>
      <c r="AU120">
        <v>0.45</v>
      </c>
      <c r="AV120">
        <v>0.45</v>
      </c>
      <c r="AW120" s="5">
        <v>0.46</v>
      </c>
      <c r="AX120">
        <v>0.46</v>
      </c>
      <c r="AY120">
        <v>0.46</v>
      </c>
      <c r="AZ120">
        <v>0.46</v>
      </c>
      <c r="BA120">
        <v>0.46</v>
      </c>
      <c r="BB120">
        <v>0.46</v>
      </c>
      <c r="BC120">
        <v>0.46</v>
      </c>
      <c r="BD120">
        <v>0.46</v>
      </c>
      <c r="BE120">
        <v>0.46</v>
      </c>
      <c r="BF120">
        <v>0.46</v>
      </c>
      <c r="BG120">
        <v>0.46</v>
      </c>
      <c r="BH120">
        <v>0.46</v>
      </c>
      <c r="BI120">
        <v>0.46</v>
      </c>
      <c r="BJ120">
        <v>0.46</v>
      </c>
      <c r="BK120">
        <v>0.46</v>
      </c>
      <c r="BL120">
        <v>0.46</v>
      </c>
      <c r="BM120">
        <v>0.46</v>
      </c>
      <c r="BN120">
        <v>0.46</v>
      </c>
      <c r="BO120">
        <v>0.46</v>
      </c>
      <c r="BP120">
        <v>0.46</v>
      </c>
      <c r="BQ120">
        <v>0.46</v>
      </c>
    </row>
    <row r="121" spans="1:69" ht="14.4" hidden="1" x14ac:dyDescent="0.3">
      <c r="A121" t="s">
        <v>16</v>
      </c>
      <c r="B121" t="s">
        <v>315</v>
      </c>
      <c r="C121" t="s">
        <v>350</v>
      </c>
      <c r="D121" t="s">
        <v>356</v>
      </c>
      <c r="E121" t="s">
        <v>20</v>
      </c>
      <c r="F121" t="s">
        <v>21</v>
      </c>
      <c r="G121" t="s">
        <v>32</v>
      </c>
      <c r="H121" t="s">
        <v>211</v>
      </c>
      <c r="I121" t="s">
        <v>352</v>
      </c>
      <c r="J121" s="4" t="s">
        <v>24</v>
      </c>
      <c r="K121" t="str">
        <f t="shared" si="47"/>
        <v>EUEBDELCSV00</v>
      </c>
      <c r="L121" t="s">
        <v>170</v>
      </c>
      <c r="M121" t="s">
        <v>214</v>
      </c>
      <c r="N121" t="s">
        <v>353</v>
      </c>
      <c r="O121" t="s">
        <v>354</v>
      </c>
      <c r="P121" t="s">
        <v>172</v>
      </c>
      <c r="Q121">
        <v>0.79</v>
      </c>
      <c r="R121">
        <v>0.79</v>
      </c>
      <c r="S121">
        <v>0.79</v>
      </c>
      <c r="T121">
        <v>0.79</v>
      </c>
      <c r="U121">
        <v>0.79</v>
      </c>
      <c r="V121">
        <v>0.8</v>
      </c>
      <c r="W121">
        <v>0.8</v>
      </c>
      <c r="X121">
        <v>0.8</v>
      </c>
      <c r="Y121">
        <v>0.81</v>
      </c>
      <c r="Z121">
        <v>0.81</v>
      </c>
      <c r="AA121">
        <v>0.81</v>
      </c>
      <c r="AB121">
        <v>0.82</v>
      </c>
      <c r="AC121" s="5">
        <v>0.82</v>
      </c>
      <c r="AD121">
        <v>0.82</v>
      </c>
      <c r="AE121">
        <v>0.83</v>
      </c>
      <c r="AF121">
        <v>0.83</v>
      </c>
      <c r="AG121">
        <v>0.83</v>
      </c>
      <c r="AH121">
        <v>0.83</v>
      </c>
      <c r="AI121">
        <v>0.84</v>
      </c>
      <c r="AJ121">
        <v>0.84</v>
      </c>
      <c r="AK121">
        <v>0.84</v>
      </c>
      <c r="AL121">
        <v>0.84</v>
      </c>
      <c r="AM121">
        <v>0.85</v>
      </c>
      <c r="AN121">
        <v>0.85</v>
      </c>
      <c r="AO121">
        <v>0.85</v>
      </c>
      <c r="AP121">
        <v>0.85</v>
      </c>
      <c r="AQ121">
        <v>0.85</v>
      </c>
      <c r="AR121">
        <v>0.86</v>
      </c>
      <c r="AS121">
        <v>0.86</v>
      </c>
      <c r="AT121">
        <v>0.86</v>
      </c>
      <c r="AU121">
        <v>0.86</v>
      </c>
      <c r="AV121">
        <v>0.87</v>
      </c>
      <c r="AW121" s="5">
        <v>0.87</v>
      </c>
      <c r="AX121">
        <v>0.87</v>
      </c>
      <c r="AY121">
        <v>0.87</v>
      </c>
      <c r="AZ121">
        <v>0.87</v>
      </c>
      <c r="BA121">
        <v>0.87</v>
      </c>
      <c r="BB121">
        <v>0.87</v>
      </c>
      <c r="BC121">
        <v>0.87</v>
      </c>
      <c r="BD121">
        <v>0.87</v>
      </c>
      <c r="BE121">
        <v>0.87</v>
      </c>
      <c r="BF121">
        <v>0.87</v>
      </c>
      <c r="BG121">
        <v>0.87</v>
      </c>
      <c r="BH121">
        <v>0.87</v>
      </c>
      <c r="BI121">
        <v>0.87</v>
      </c>
      <c r="BJ121">
        <v>0.87</v>
      </c>
      <c r="BK121">
        <v>0.87</v>
      </c>
      <c r="BL121">
        <v>0.87</v>
      </c>
      <c r="BM121">
        <v>0.87</v>
      </c>
      <c r="BN121">
        <v>0.87</v>
      </c>
      <c r="BO121">
        <v>0.87</v>
      </c>
      <c r="BP121">
        <v>0.87</v>
      </c>
      <c r="BQ121">
        <v>0.87</v>
      </c>
    </row>
    <row r="122" spans="1:69" ht="14.4" hidden="1" x14ac:dyDescent="0.3">
      <c r="A122" t="s">
        <v>16</v>
      </c>
      <c r="B122" t="s">
        <v>315</v>
      </c>
      <c r="C122" t="s">
        <v>357</v>
      </c>
      <c r="D122" t="s">
        <v>358</v>
      </c>
      <c r="E122" t="s">
        <v>20</v>
      </c>
      <c r="F122" t="s">
        <v>21</v>
      </c>
      <c r="G122" t="s">
        <v>32</v>
      </c>
      <c r="H122" t="s">
        <v>211</v>
      </c>
      <c r="I122" t="s">
        <v>359</v>
      </c>
      <c r="J122" s="4" t="s">
        <v>24</v>
      </c>
      <c r="K122" t="str">
        <f t="shared" si="47"/>
        <v>EUEBDELCAP00</v>
      </c>
      <c r="L122" t="s">
        <v>170</v>
      </c>
      <c r="M122" t="s">
        <v>214</v>
      </c>
      <c r="N122" t="s">
        <v>360</v>
      </c>
      <c r="O122" t="s">
        <v>361</v>
      </c>
      <c r="P122" t="s">
        <v>362</v>
      </c>
      <c r="Q122">
        <v>1</v>
      </c>
      <c r="R122">
        <v>1</v>
      </c>
      <c r="S122">
        <v>1</v>
      </c>
      <c r="T122">
        <v>1</v>
      </c>
      <c r="U122">
        <v>1.01</v>
      </c>
      <c r="V122">
        <v>1.03</v>
      </c>
      <c r="W122">
        <v>1.04</v>
      </c>
      <c r="X122">
        <v>1.06</v>
      </c>
      <c r="Y122">
        <v>1.07</v>
      </c>
      <c r="Z122">
        <v>1.0900000000000001</v>
      </c>
      <c r="AA122">
        <v>1.1000000000000001</v>
      </c>
      <c r="AB122">
        <v>1.1200000000000001</v>
      </c>
      <c r="AC122" s="5">
        <v>1.1299999999999999</v>
      </c>
      <c r="AD122">
        <v>1.1499999999999999</v>
      </c>
      <c r="AE122">
        <v>1.17</v>
      </c>
      <c r="AF122">
        <v>1.19</v>
      </c>
      <c r="AG122">
        <v>1.22</v>
      </c>
      <c r="AH122">
        <v>1.24</v>
      </c>
      <c r="AI122">
        <v>1.26</v>
      </c>
      <c r="AJ122">
        <v>1.28</v>
      </c>
      <c r="AK122">
        <v>1.3</v>
      </c>
      <c r="AL122">
        <v>1.32</v>
      </c>
      <c r="AM122">
        <v>1.34</v>
      </c>
      <c r="AN122">
        <v>1.36</v>
      </c>
      <c r="AO122">
        <v>1.38</v>
      </c>
      <c r="AP122">
        <v>1.4</v>
      </c>
      <c r="AQ122">
        <v>1.42</v>
      </c>
      <c r="AR122">
        <v>1.44</v>
      </c>
      <c r="AS122">
        <v>1.46</v>
      </c>
      <c r="AT122">
        <v>1.48</v>
      </c>
      <c r="AU122">
        <v>1.5</v>
      </c>
      <c r="AV122">
        <v>1.53</v>
      </c>
      <c r="AW122" s="5">
        <v>1.55</v>
      </c>
      <c r="AX122">
        <v>1.55</v>
      </c>
      <c r="AY122">
        <v>1.55</v>
      </c>
      <c r="AZ122">
        <v>1.55</v>
      </c>
      <c r="BA122">
        <v>1.55</v>
      </c>
      <c r="BB122">
        <v>1.55</v>
      </c>
      <c r="BC122">
        <v>1.55</v>
      </c>
      <c r="BD122">
        <v>1.55</v>
      </c>
      <c r="BE122">
        <v>1.55</v>
      </c>
      <c r="BF122">
        <v>1.55</v>
      </c>
      <c r="BG122">
        <v>1.55</v>
      </c>
      <c r="BH122">
        <v>1.55</v>
      </c>
      <c r="BI122">
        <v>1.55</v>
      </c>
      <c r="BJ122">
        <v>1.55</v>
      </c>
      <c r="BK122">
        <v>1.55</v>
      </c>
      <c r="BL122">
        <v>1.55</v>
      </c>
      <c r="BM122">
        <v>1.55</v>
      </c>
      <c r="BN122">
        <v>1.55</v>
      </c>
      <c r="BO122">
        <v>1.55</v>
      </c>
      <c r="BP122">
        <v>1.55</v>
      </c>
      <c r="BQ122">
        <v>1.55</v>
      </c>
    </row>
    <row r="123" spans="1:69" ht="14.4" hidden="1" x14ac:dyDescent="0.3">
      <c r="A123" t="s">
        <v>16</v>
      </c>
      <c r="B123" t="s">
        <v>363</v>
      </c>
      <c r="C123" t="s">
        <v>364</v>
      </c>
      <c r="D123" t="s">
        <v>365</v>
      </c>
      <c r="E123" t="s">
        <v>20</v>
      </c>
      <c r="F123" t="s">
        <v>21</v>
      </c>
      <c r="G123" t="s">
        <v>28</v>
      </c>
      <c r="H123" t="s">
        <v>56</v>
      </c>
      <c r="I123" t="s">
        <v>261</v>
      </c>
      <c r="J123" s="4" t="s">
        <v>366</v>
      </c>
      <c r="K123" t="str">
        <f t="shared" si="47"/>
        <v>EUEINOILFC0I</v>
      </c>
      <c r="L123" t="s">
        <v>367</v>
      </c>
      <c r="M123" s="6" t="s">
        <v>61</v>
      </c>
      <c r="N123" t="s">
        <v>368</v>
      </c>
      <c r="O123" t="s">
        <v>369</v>
      </c>
      <c r="P123" t="s">
        <v>370</v>
      </c>
      <c r="Q123">
        <f>R123</f>
        <v>0.86016445125276031</v>
      </c>
      <c r="R123">
        <f>S123</f>
        <v>0.86016445125276031</v>
      </c>
      <c r="S123" s="13">
        <v>0.86016445125276031</v>
      </c>
      <c r="T123">
        <f>S123+(($AC123-$S123)/10)</f>
        <v>0.87014800612748422</v>
      </c>
      <c r="U123">
        <f t="shared" ref="U123:AB124" si="81">T123+(($AC123-$S123)/10)</f>
        <v>0.88013156100220824</v>
      </c>
      <c r="V123">
        <f t="shared" si="81"/>
        <v>0.89011511587693226</v>
      </c>
      <c r="W123">
        <f t="shared" si="81"/>
        <v>0.90009867075165628</v>
      </c>
      <c r="X123">
        <f t="shared" si="81"/>
        <v>0.9100822256263803</v>
      </c>
      <c r="Y123">
        <f t="shared" si="81"/>
        <v>0.92006578050110432</v>
      </c>
      <c r="Z123">
        <f t="shared" si="81"/>
        <v>0.93004933537582835</v>
      </c>
      <c r="AA123">
        <f t="shared" si="81"/>
        <v>0.94003289025055237</v>
      </c>
      <c r="AB123">
        <f t="shared" si="81"/>
        <v>0.95001644512527639</v>
      </c>
      <c r="AC123" s="5">
        <v>0.96</v>
      </c>
      <c r="AD123">
        <f>AC123+(($AM123-$AC123)/10)</f>
        <v>0.96</v>
      </c>
      <c r="AE123">
        <f t="shared" ref="AE123:AL124" si="82">AD123+(($AM123-$AC123)/10)</f>
        <v>0.96</v>
      </c>
      <c r="AF123">
        <f t="shared" si="82"/>
        <v>0.96</v>
      </c>
      <c r="AG123">
        <f t="shared" si="82"/>
        <v>0.96</v>
      </c>
      <c r="AH123">
        <f t="shared" si="82"/>
        <v>0.96</v>
      </c>
      <c r="AI123">
        <f t="shared" si="82"/>
        <v>0.96</v>
      </c>
      <c r="AJ123">
        <f t="shared" si="82"/>
        <v>0.96</v>
      </c>
      <c r="AK123">
        <f t="shared" si="82"/>
        <v>0.96</v>
      </c>
      <c r="AL123">
        <f t="shared" si="82"/>
        <v>0.96</v>
      </c>
      <c r="AM123" s="5">
        <v>0.96</v>
      </c>
      <c r="AN123">
        <f>AM123+(($AW123-$AM123)/10)</f>
        <v>0.96</v>
      </c>
      <c r="AO123">
        <f t="shared" ref="AO123:AV124" si="83">AN123+(($AW123-$AM123)/10)</f>
        <v>0.96</v>
      </c>
      <c r="AP123">
        <f t="shared" si="83"/>
        <v>0.96</v>
      </c>
      <c r="AQ123">
        <f t="shared" si="83"/>
        <v>0.96</v>
      </c>
      <c r="AR123">
        <f t="shared" si="83"/>
        <v>0.96</v>
      </c>
      <c r="AS123">
        <f t="shared" si="83"/>
        <v>0.96</v>
      </c>
      <c r="AT123">
        <f t="shared" si="83"/>
        <v>0.96</v>
      </c>
      <c r="AU123">
        <f t="shared" si="83"/>
        <v>0.96</v>
      </c>
      <c r="AV123">
        <f t="shared" si="83"/>
        <v>0.96</v>
      </c>
      <c r="AW123" s="5">
        <v>0.96</v>
      </c>
      <c r="AX123">
        <f t="shared" ref="AX123:BQ138" si="84">AW123</f>
        <v>0.96</v>
      </c>
      <c r="AY123">
        <f t="shared" si="84"/>
        <v>0.96</v>
      </c>
      <c r="AZ123">
        <f t="shared" si="84"/>
        <v>0.96</v>
      </c>
      <c r="BA123">
        <f t="shared" si="84"/>
        <v>0.96</v>
      </c>
      <c r="BB123">
        <f t="shared" si="84"/>
        <v>0.96</v>
      </c>
      <c r="BC123">
        <f t="shared" si="84"/>
        <v>0.96</v>
      </c>
      <c r="BD123">
        <f t="shared" si="84"/>
        <v>0.96</v>
      </c>
      <c r="BE123">
        <f t="shared" si="84"/>
        <v>0.96</v>
      </c>
      <c r="BF123">
        <f t="shared" si="84"/>
        <v>0.96</v>
      </c>
      <c r="BG123">
        <f t="shared" si="84"/>
        <v>0.96</v>
      </c>
      <c r="BH123">
        <f t="shared" si="84"/>
        <v>0.96</v>
      </c>
      <c r="BI123">
        <f t="shared" si="84"/>
        <v>0.96</v>
      </c>
      <c r="BJ123">
        <f t="shared" si="84"/>
        <v>0.96</v>
      </c>
      <c r="BK123">
        <f t="shared" si="84"/>
        <v>0.96</v>
      </c>
      <c r="BL123">
        <f t="shared" si="84"/>
        <v>0.96</v>
      </c>
      <c r="BM123">
        <f t="shared" si="84"/>
        <v>0.96</v>
      </c>
      <c r="BN123">
        <f t="shared" si="84"/>
        <v>0.96</v>
      </c>
      <c r="BO123">
        <f t="shared" si="84"/>
        <v>0.96</v>
      </c>
      <c r="BP123">
        <f t="shared" si="84"/>
        <v>0.96</v>
      </c>
      <c r="BQ123">
        <f t="shared" si="84"/>
        <v>0.96</v>
      </c>
    </row>
    <row r="124" spans="1:69" ht="14.4" hidden="1" x14ac:dyDescent="0.3">
      <c r="A124" t="s">
        <v>16</v>
      </c>
      <c r="B124" t="s">
        <v>363</v>
      </c>
      <c r="C124" t="s">
        <v>364</v>
      </c>
      <c r="D124" t="s">
        <v>371</v>
      </c>
      <c r="E124" t="s">
        <v>20</v>
      </c>
      <c r="F124" t="s">
        <v>21</v>
      </c>
      <c r="G124" t="s">
        <v>28</v>
      </c>
      <c r="H124" t="s">
        <v>23</v>
      </c>
      <c r="I124" t="s">
        <v>261</v>
      </c>
      <c r="J124" s="4" t="s">
        <v>366</v>
      </c>
      <c r="K124" t="str">
        <f t="shared" si="47"/>
        <v>EUEINCOAFC0I</v>
      </c>
      <c r="L124" t="s">
        <v>372</v>
      </c>
      <c r="M124" s="6" t="s">
        <v>30</v>
      </c>
      <c r="N124" t="s">
        <v>368</v>
      </c>
      <c r="O124" t="s">
        <v>369</v>
      </c>
      <c r="P124" t="s">
        <v>370</v>
      </c>
      <c r="Q124">
        <f>R124</f>
        <v>0.82468384206265022</v>
      </c>
      <c r="R124">
        <f>S124</f>
        <v>0.82468384206265022</v>
      </c>
      <c r="S124" s="13">
        <v>0.82468384206265022</v>
      </c>
      <c r="T124">
        <f>S124+(($AC124-$S124)/10)</f>
        <v>0.83421545785638518</v>
      </c>
      <c r="U124">
        <f t="shared" si="81"/>
        <v>0.84374707365012014</v>
      </c>
      <c r="V124">
        <f t="shared" si="81"/>
        <v>0.8532786894438551</v>
      </c>
      <c r="W124">
        <f t="shared" si="81"/>
        <v>0.86281030523759006</v>
      </c>
      <c r="X124">
        <f t="shared" si="81"/>
        <v>0.87234192103132502</v>
      </c>
      <c r="Y124">
        <f t="shared" si="81"/>
        <v>0.88187353682505998</v>
      </c>
      <c r="Z124">
        <f t="shared" si="81"/>
        <v>0.89140515261879494</v>
      </c>
      <c r="AA124">
        <f t="shared" si="81"/>
        <v>0.9009367684125299</v>
      </c>
      <c r="AB124">
        <f t="shared" si="81"/>
        <v>0.91046838420626486</v>
      </c>
      <c r="AC124" s="5">
        <v>0.92</v>
      </c>
      <c r="AD124">
        <f>AC124+(($AM124-$AC124)/10)</f>
        <v>0.92</v>
      </c>
      <c r="AE124">
        <f t="shared" si="82"/>
        <v>0.92</v>
      </c>
      <c r="AF124">
        <f t="shared" si="82"/>
        <v>0.92</v>
      </c>
      <c r="AG124">
        <f t="shared" si="82"/>
        <v>0.92</v>
      </c>
      <c r="AH124">
        <f t="shared" si="82"/>
        <v>0.92</v>
      </c>
      <c r="AI124">
        <f t="shared" si="82"/>
        <v>0.92</v>
      </c>
      <c r="AJ124">
        <f t="shared" si="82"/>
        <v>0.92</v>
      </c>
      <c r="AK124">
        <f t="shared" si="82"/>
        <v>0.92</v>
      </c>
      <c r="AL124">
        <f t="shared" si="82"/>
        <v>0.92</v>
      </c>
      <c r="AM124" s="5">
        <v>0.92</v>
      </c>
      <c r="AN124">
        <f>AM124+(($AW124-$AM124)/10)</f>
        <v>0.92</v>
      </c>
      <c r="AO124">
        <f t="shared" si="83"/>
        <v>0.92</v>
      </c>
      <c r="AP124">
        <f t="shared" si="83"/>
        <v>0.92</v>
      </c>
      <c r="AQ124">
        <f t="shared" si="83"/>
        <v>0.92</v>
      </c>
      <c r="AR124">
        <f t="shared" si="83"/>
        <v>0.92</v>
      </c>
      <c r="AS124">
        <f t="shared" si="83"/>
        <v>0.92</v>
      </c>
      <c r="AT124">
        <f t="shared" si="83"/>
        <v>0.92</v>
      </c>
      <c r="AU124">
        <f t="shared" si="83"/>
        <v>0.92</v>
      </c>
      <c r="AV124">
        <f t="shared" si="83"/>
        <v>0.92</v>
      </c>
      <c r="AW124" s="5">
        <v>0.92</v>
      </c>
      <c r="AX124">
        <f t="shared" si="84"/>
        <v>0.92</v>
      </c>
      <c r="AY124">
        <f t="shared" si="84"/>
        <v>0.92</v>
      </c>
      <c r="AZ124">
        <f t="shared" si="84"/>
        <v>0.92</v>
      </c>
      <c r="BA124">
        <f t="shared" si="84"/>
        <v>0.92</v>
      </c>
      <c r="BB124">
        <f t="shared" si="84"/>
        <v>0.92</v>
      </c>
      <c r="BC124">
        <f t="shared" si="84"/>
        <v>0.92</v>
      </c>
      <c r="BD124">
        <f t="shared" si="84"/>
        <v>0.92</v>
      </c>
      <c r="BE124">
        <f t="shared" si="84"/>
        <v>0.92</v>
      </c>
      <c r="BF124">
        <f t="shared" si="84"/>
        <v>0.92</v>
      </c>
      <c r="BG124">
        <f t="shared" si="84"/>
        <v>0.92</v>
      </c>
      <c r="BH124">
        <f t="shared" si="84"/>
        <v>0.92</v>
      </c>
      <c r="BI124">
        <f t="shared" si="84"/>
        <v>0.92</v>
      </c>
      <c r="BJ124">
        <f t="shared" si="84"/>
        <v>0.92</v>
      </c>
      <c r="BK124">
        <f t="shared" si="84"/>
        <v>0.92</v>
      </c>
      <c r="BL124">
        <f t="shared" si="84"/>
        <v>0.92</v>
      </c>
      <c r="BM124">
        <f t="shared" si="84"/>
        <v>0.92</v>
      </c>
      <c r="BN124">
        <f t="shared" si="84"/>
        <v>0.92</v>
      </c>
      <c r="BO124">
        <f t="shared" si="84"/>
        <v>0.92</v>
      </c>
      <c r="BP124">
        <f t="shared" si="84"/>
        <v>0.92</v>
      </c>
      <c r="BQ124">
        <f t="shared" si="84"/>
        <v>0.92</v>
      </c>
    </row>
    <row r="125" spans="1:69" ht="14.4" hidden="1" x14ac:dyDescent="0.3">
      <c r="A125" t="s">
        <v>16</v>
      </c>
      <c r="B125" t="s">
        <v>363</v>
      </c>
      <c r="C125" t="s">
        <v>364</v>
      </c>
      <c r="D125" t="s">
        <v>373</v>
      </c>
      <c r="E125" t="s">
        <v>20</v>
      </c>
      <c r="F125" t="s">
        <v>21</v>
      </c>
      <c r="G125" t="s">
        <v>28</v>
      </c>
      <c r="H125" t="s">
        <v>23</v>
      </c>
      <c r="I125" t="s">
        <v>261</v>
      </c>
      <c r="J125" s="4" t="s">
        <v>374</v>
      </c>
      <c r="K125" t="str">
        <f t="shared" si="47"/>
        <v>EUEINCOAFCCI</v>
      </c>
      <c r="L125" t="s">
        <v>375</v>
      </c>
      <c r="M125" s="6" t="s">
        <v>30</v>
      </c>
      <c r="N125" t="s">
        <v>368</v>
      </c>
      <c r="O125" t="s">
        <v>369</v>
      </c>
      <c r="P125" t="s">
        <v>376</v>
      </c>
      <c r="Q125" s="10">
        <f t="shared" ref="Q125:AW125" si="85">Q124*(Q47/Q45)</f>
        <v>0.71324007962175162</v>
      </c>
      <c r="R125" s="10">
        <f t="shared" si="85"/>
        <v>0.71324007962175162</v>
      </c>
      <c r="S125" s="10">
        <f t="shared" si="85"/>
        <v>0.71324007962175162</v>
      </c>
      <c r="T125" s="10">
        <f t="shared" si="85"/>
        <v>0.7227615707743581</v>
      </c>
      <c r="U125" s="10">
        <f t="shared" si="85"/>
        <v>0.73230878090387785</v>
      </c>
      <c r="V125" s="10">
        <f t="shared" si="85"/>
        <v>0.74188160616518228</v>
      </c>
      <c r="W125" s="10">
        <f t="shared" si="85"/>
        <v>0.7514799432714494</v>
      </c>
      <c r="X125" s="10">
        <f t="shared" si="85"/>
        <v>0.76110368949041785</v>
      </c>
      <c r="Y125" s="10">
        <f t="shared" si="85"/>
        <v>0.77075274264066906</v>
      </c>
      <c r="Z125" s="10">
        <f t="shared" si="85"/>
        <v>0.78042700108794094</v>
      </c>
      <c r="AA125" s="10">
        <f t="shared" si="85"/>
        <v>0.79012636374147016</v>
      </c>
      <c r="AB125" s="10">
        <f t="shared" si="85"/>
        <v>0.79985073005036356</v>
      </c>
      <c r="AC125" s="10">
        <f t="shared" si="85"/>
        <v>0.80959999999999999</v>
      </c>
      <c r="AD125" s="10">
        <f t="shared" si="85"/>
        <v>0.8120533333333334</v>
      </c>
      <c r="AE125" s="10">
        <f t="shared" si="85"/>
        <v>0.81450666666666682</v>
      </c>
      <c r="AF125" s="10">
        <f t="shared" si="85"/>
        <v>0.81696000000000002</v>
      </c>
      <c r="AG125" s="10">
        <f t="shared" si="85"/>
        <v>0.81941333333333344</v>
      </c>
      <c r="AH125" s="10">
        <f t="shared" si="85"/>
        <v>0.82186666666666675</v>
      </c>
      <c r="AI125" s="10">
        <f t="shared" si="85"/>
        <v>0.82432000000000005</v>
      </c>
      <c r="AJ125" s="10">
        <f t="shared" si="85"/>
        <v>0.82677333333333347</v>
      </c>
      <c r="AK125" s="10">
        <f t="shared" si="85"/>
        <v>0.82922666666666678</v>
      </c>
      <c r="AL125" s="10">
        <f t="shared" si="85"/>
        <v>0.83168000000000009</v>
      </c>
      <c r="AM125" s="10">
        <f t="shared" si="85"/>
        <v>0.83413333333333339</v>
      </c>
      <c r="AN125" s="10">
        <f t="shared" si="85"/>
        <v>0.83658666666666681</v>
      </c>
      <c r="AO125" s="10">
        <f t="shared" si="85"/>
        <v>0.83904000000000012</v>
      </c>
      <c r="AP125" s="10">
        <f t="shared" si="85"/>
        <v>0.84149333333333343</v>
      </c>
      <c r="AQ125" s="10">
        <f t="shared" si="85"/>
        <v>0.84394666666666684</v>
      </c>
      <c r="AR125" s="10">
        <f t="shared" si="85"/>
        <v>0.84640000000000004</v>
      </c>
      <c r="AS125" s="10">
        <f t="shared" si="85"/>
        <v>0.84885333333333346</v>
      </c>
      <c r="AT125" s="10">
        <f t="shared" si="85"/>
        <v>0.85130666666666677</v>
      </c>
      <c r="AU125" s="10">
        <f t="shared" si="85"/>
        <v>0.85376000000000007</v>
      </c>
      <c r="AV125" s="10">
        <f t="shared" si="85"/>
        <v>0.85621333333333349</v>
      </c>
      <c r="AW125" s="10">
        <f t="shared" si="85"/>
        <v>0.85866666666666658</v>
      </c>
      <c r="AX125" s="5">
        <f t="shared" si="84"/>
        <v>0.85866666666666658</v>
      </c>
      <c r="AY125" s="5">
        <f t="shared" si="84"/>
        <v>0.85866666666666658</v>
      </c>
      <c r="AZ125" s="5">
        <f t="shared" si="84"/>
        <v>0.85866666666666658</v>
      </c>
      <c r="BA125" s="5">
        <f t="shared" si="84"/>
        <v>0.85866666666666658</v>
      </c>
      <c r="BB125" s="5">
        <f t="shared" si="84"/>
        <v>0.85866666666666658</v>
      </c>
      <c r="BC125" s="5">
        <f t="shared" si="84"/>
        <v>0.85866666666666658</v>
      </c>
      <c r="BD125" s="5">
        <f t="shared" si="84"/>
        <v>0.85866666666666658</v>
      </c>
      <c r="BE125" s="5">
        <f t="shared" si="84"/>
        <v>0.85866666666666658</v>
      </c>
      <c r="BF125" s="5">
        <f t="shared" si="84"/>
        <v>0.85866666666666658</v>
      </c>
      <c r="BG125" s="5">
        <f t="shared" si="84"/>
        <v>0.85866666666666658</v>
      </c>
      <c r="BH125" s="5">
        <f t="shared" si="84"/>
        <v>0.85866666666666658</v>
      </c>
      <c r="BI125" s="5">
        <f t="shared" si="84"/>
        <v>0.85866666666666658</v>
      </c>
      <c r="BJ125" s="5">
        <f t="shared" si="84"/>
        <v>0.85866666666666658</v>
      </c>
      <c r="BK125" s="5">
        <f t="shared" si="84"/>
        <v>0.85866666666666658</v>
      </c>
      <c r="BL125" s="5">
        <f t="shared" si="84"/>
        <v>0.85866666666666658</v>
      </c>
      <c r="BM125" s="5">
        <f t="shared" si="84"/>
        <v>0.85866666666666658</v>
      </c>
      <c r="BN125" s="5">
        <f t="shared" si="84"/>
        <v>0.85866666666666658</v>
      </c>
      <c r="BO125" s="5">
        <f t="shared" si="84"/>
        <v>0.85866666666666658</v>
      </c>
      <c r="BP125" s="5">
        <f t="shared" si="84"/>
        <v>0.85866666666666658</v>
      </c>
      <c r="BQ125" s="5">
        <f t="shared" si="84"/>
        <v>0.85866666666666658</v>
      </c>
    </row>
    <row r="126" spans="1:69" ht="14.4" hidden="1" x14ac:dyDescent="0.3">
      <c r="A126" t="s">
        <v>16</v>
      </c>
      <c r="B126" t="s">
        <v>363</v>
      </c>
      <c r="C126" t="s">
        <v>364</v>
      </c>
      <c r="D126" t="s">
        <v>377</v>
      </c>
      <c r="E126" t="s">
        <v>20</v>
      </c>
      <c r="F126" t="s">
        <v>21</v>
      </c>
      <c r="G126" t="s">
        <v>28</v>
      </c>
      <c r="H126" t="s">
        <v>36</v>
      </c>
      <c r="I126" t="s">
        <v>261</v>
      </c>
      <c r="J126" s="4" t="s">
        <v>366</v>
      </c>
      <c r="K126" t="str">
        <f t="shared" si="47"/>
        <v>EUEINNGSFC0I</v>
      </c>
      <c r="L126" t="s">
        <v>378</v>
      </c>
      <c r="M126" s="6" t="s">
        <v>51</v>
      </c>
      <c r="N126" t="s">
        <v>368</v>
      </c>
      <c r="O126" t="s">
        <v>369</v>
      </c>
      <c r="P126" t="s">
        <v>370</v>
      </c>
      <c r="Q126">
        <f>R126</f>
        <v>0.89406752281236967</v>
      </c>
      <c r="R126">
        <f>S126</f>
        <v>0.89406752281236967</v>
      </c>
      <c r="S126" s="13">
        <v>0.89406752281236967</v>
      </c>
      <c r="T126">
        <f>S126+(($AC126-$S126)/10)</f>
        <v>0.90266077053113269</v>
      </c>
      <c r="U126">
        <f t="shared" ref="U126:AB126" si="86">T126+(($AC126-$S126)/10)</f>
        <v>0.91125401824989571</v>
      </c>
      <c r="V126">
        <f t="shared" si="86"/>
        <v>0.91984726596865873</v>
      </c>
      <c r="W126">
        <f t="shared" si="86"/>
        <v>0.92844051368742175</v>
      </c>
      <c r="X126">
        <f t="shared" si="86"/>
        <v>0.93703376140618477</v>
      </c>
      <c r="Y126">
        <f t="shared" si="86"/>
        <v>0.94562700912494779</v>
      </c>
      <c r="Z126">
        <f t="shared" si="86"/>
        <v>0.95422025684371081</v>
      </c>
      <c r="AA126">
        <f t="shared" si="86"/>
        <v>0.96281350456247383</v>
      </c>
      <c r="AB126">
        <f t="shared" si="86"/>
        <v>0.97140675228123685</v>
      </c>
      <c r="AC126" s="5">
        <v>0.98</v>
      </c>
      <c r="AD126">
        <f>AC126+(($AM126-$AC126)/10)</f>
        <v>0.98</v>
      </c>
      <c r="AE126">
        <f t="shared" ref="AE126:AL126" si="87">AD126+(($AM126-$AC126)/10)</f>
        <v>0.98</v>
      </c>
      <c r="AF126">
        <f t="shared" si="87"/>
        <v>0.98</v>
      </c>
      <c r="AG126">
        <f t="shared" si="87"/>
        <v>0.98</v>
      </c>
      <c r="AH126">
        <f t="shared" si="87"/>
        <v>0.98</v>
      </c>
      <c r="AI126">
        <f t="shared" si="87"/>
        <v>0.98</v>
      </c>
      <c r="AJ126">
        <f t="shared" si="87"/>
        <v>0.98</v>
      </c>
      <c r="AK126">
        <f t="shared" si="87"/>
        <v>0.98</v>
      </c>
      <c r="AL126">
        <f t="shared" si="87"/>
        <v>0.98</v>
      </c>
      <c r="AM126" s="5">
        <v>0.98</v>
      </c>
      <c r="AN126">
        <f>AM126+(($AW126-$AM126)/10)</f>
        <v>0.98</v>
      </c>
      <c r="AO126">
        <f t="shared" ref="AO126:AV126" si="88">AN126+(($AW126-$AM126)/10)</f>
        <v>0.98</v>
      </c>
      <c r="AP126">
        <f t="shared" si="88"/>
        <v>0.98</v>
      </c>
      <c r="AQ126">
        <f t="shared" si="88"/>
        <v>0.98</v>
      </c>
      <c r="AR126">
        <f t="shared" si="88"/>
        <v>0.98</v>
      </c>
      <c r="AS126">
        <f t="shared" si="88"/>
        <v>0.98</v>
      </c>
      <c r="AT126">
        <f t="shared" si="88"/>
        <v>0.98</v>
      </c>
      <c r="AU126">
        <f t="shared" si="88"/>
        <v>0.98</v>
      </c>
      <c r="AV126">
        <f t="shared" si="88"/>
        <v>0.98</v>
      </c>
      <c r="AW126" s="5">
        <v>0.98</v>
      </c>
      <c r="AX126">
        <f t="shared" si="84"/>
        <v>0.98</v>
      </c>
      <c r="AY126">
        <f t="shared" si="84"/>
        <v>0.98</v>
      </c>
      <c r="AZ126">
        <f t="shared" si="84"/>
        <v>0.98</v>
      </c>
      <c r="BA126">
        <f t="shared" si="84"/>
        <v>0.98</v>
      </c>
      <c r="BB126">
        <f t="shared" si="84"/>
        <v>0.98</v>
      </c>
      <c r="BC126">
        <f t="shared" si="84"/>
        <v>0.98</v>
      </c>
      <c r="BD126">
        <f t="shared" si="84"/>
        <v>0.98</v>
      </c>
      <c r="BE126">
        <f t="shared" si="84"/>
        <v>0.98</v>
      </c>
      <c r="BF126">
        <f t="shared" si="84"/>
        <v>0.98</v>
      </c>
      <c r="BG126">
        <f t="shared" si="84"/>
        <v>0.98</v>
      </c>
      <c r="BH126">
        <f t="shared" si="84"/>
        <v>0.98</v>
      </c>
      <c r="BI126">
        <f t="shared" si="84"/>
        <v>0.98</v>
      </c>
      <c r="BJ126">
        <f t="shared" si="84"/>
        <v>0.98</v>
      </c>
      <c r="BK126">
        <f t="shared" si="84"/>
        <v>0.98</v>
      </c>
      <c r="BL126">
        <f t="shared" si="84"/>
        <v>0.98</v>
      </c>
      <c r="BM126">
        <f t="shared" si="84"/>
        <v>0.98</v>
      </c>
      <c r="BN126">
        <f t="shared" si="84"/>
        <v>0.98</v>
      </c>
      <c r="BO126">
        <f t="shared" si="84"/>
        <v>0.98</v>
      </c>
      <c r="BP126">
        <f t="shared" si="84"/>
        <v>0.98</v>
      </c>
      <c r="BQ126">
        <f t="shared" si="84"/>
        <v>0.98</v>
      </c>
    </row>
    <row r="127" spans="1:69" ht="14.4" hidden="1" x14ac:dyDescent="0.3">
      <c r="A127" t="s">
        <v>16</v>
      </c>
      <c r="B127" t="s">
        <v>363</v>
      </c>
      <c r="C127" t="s">
        <v>364</v>
      </c>
      <c r="D127" t="s">
        <v>379</v>
      </c>
      <c r="E127" t="s">
        <v>20</v>
      </c>
      <c r="F127" t="s">
        <v>21</v>
      </c>
      <c r="G127" t="s">
        <v>28</v>
      </c>
      <c r="H127" t="s">
        <v>36</v>
      </c>
      <c r="I127" t="s">
        <v>261</v>
      </c>
      <c r="J127" s="4" t="s">
        <v>374</v>
      </c>
      <c r="K127" t="str">
        <f t="shared" si="47"/>
        <v>EUEINNGSFCCI</v>
      </c>
      <c r="L127" t="s">
        <v>380</v>
      </c>
      <c r="M127" s="6" t="s">
        <v>51</v>
      </c>
      <c r="N127" t="s">
        <v>368</v>
      </c>
      <c r="O127" t="s">
        <v>369</v>
      </c>
      <c r="P127" t="s">
        <v>376</v>
      </c>
      <c r="Q127" s="10">
        <f t="shared" ref="Q127:AW127" si="89">Q126*(Q50/Q48)</f>
        <v>0.67204458169790204</v>
      </c>
      <c r="R127" s="10">
        <f t="shared" si="89"/>
        <v>0.67204458169790204</v>
      </c>
      <c r="S127" s="10">
        <f t="shared" si="89"/>
        <v>0.67204458169790204</v>
      </c>
      <c r="T127" s="10">
        <f t="shared" si="89"/>
        <v>0.68214426301165998</v>
      </c>
      <c r="U127" s="10">
        <f t="shared" si="89"/>
        <v>0.69230040681943661</v>
      </c>
      <c r="V127" s="10">
        <f t="shared" si="89"/>
        <v>0.7025127175060798</v>
      </c>
      <c r="W127" s="10">
        <f t="shared" si="89"/>
        <v>0.71278090151647377</v>
      </c>
      <c r="X127" s="10">
        <f t="shared" si="89"/>
        <v>0.7231046673376248</v>
      </c>
      <c r="Y127" s="10">
        <f t="shared" si="89"/>
        <v>0.73348372548093543</v>
      </c>
      <c r="Z127" s="10">
        <f t="shared" si="89"/>
        <v>0.74391778846466117</v>
      </c>
      <c r="AA127" s="10">
        <f t="shared" si="89"/>
        <v>0.75440657079655093</v>
      </c>
      <c r="AB127" s="10">
        <f t="shared" si="89"/>
        <v>0.76494978895666577</v>
      </c>
      <c r="AC127" s="10">
        <f t="shared" si="89"/>
        <v>0.77554716138037749</v>
      </c>
      <c r="AD127" s="10">
        <f t="shared" si="89"/>
        <v>0.77706098282544223</v>
      </c>
      <c r="AE127" s="10">
        <f t="shared" si="89"/>
        <v>0.77856960213495707</v>
      </c>
      <c r="AF127" s="10">
        <f t="shared" si="89"/>
        <v>0.78007304607805839</v>
      </c>
      <c r="AG127" s="10">
        <f t="shared" si="89"/>
        <v>0.78157134124053262</v>
      </c>
      <c r="AH127" s="10">
        <f t="shared" si="89"/>
        <v>0.78306451402638311</v>
      </c>
      <c r="AI127" s="10">
        <f t="shared" si="89"/>
        <v>0.78455259065938088</v>
      </c>
      <c r="AJ127" s="10">
        <f t="shared" si="89"/>
        <v>0.78603559718460003</v>
      </c>
      <c r="AK127" s="10">
        <f t="shared" si="89"/>
        <v>0.78751355946993751</v>
      </c>
      <c r="AL127" s="10">
        <f t="shared" si="89"/>
        <v>0.78898650320761676</v>
      </c>
      <c r="AM127" s="10">
        <f t="shared" si="89"/>
        <v>0.79045445391567659</v>
      </c>
      <c r="AN127" s="10">
        <f t="shared" si="89"/>
        <v>0.7921443137460541</v>
      </c>
      <c r="AO127" s="10">
        <f t="shared" si="89"/>
        <v>0.79383417357643171</v>
      </c>
      <c r="AP127" s="10">
        <f t="shared" si="89"/>
        <v>0.79552403340680933</v>
      </c>
      <c r="AQ127" s="10">
        <f t="shared" si="89"/>
        <v>0.79721389323718694</v>
      </c>
      <c r="AR127" s="10">
        <f t="shared" si="89"/>
        <v>0.79890375306756445</v>
      </c>
      <c r="AS127" s="10">
        <f t="shared" si="89"/>
        <v>0.80059361289794206</v>
      </c>
      <c r="AT127" s="10">
        <f t="shared" si="89"/>
        <v>0.80228347272831968</v>
      </c>
      <c r="AU127" s="10">
        <f t="shared" si="89"/>
        <v>0.8039733325586973</v>
      </c>
      <c r="AV127" s="10">
        <f t="shared" si="89"/>
        <v>0.80566319238907491</v>
      </c>
      <c r="AW127" s="10">
        <f t="shared" si="89"/>
        <v>0.80735305221945208</v>
      </c>
      <c r="AX127">
        <f t="shared" si="84"/>
        <v>0.80735305221945208</v>
      </c>
      <c r="AY127">
        <f t="shared" si="84"/>
        <v>0.80735305221945208</v>
      </c>
      <c r="AZ127">
        <f t="shared" si="84"/>
        <v>0.80735305221945208</v>
      </c>
      <c r="BA127">
        <f t="shared" si="84"/>
        <v>0.80735305221945208</v>
      </c>
      <c r="BB127">
        <f t="shared" si="84"/>
        <v>0.80735305221945208</v>
      </c>
      <c r="BC127">
        <f t="shared" si="84"/>
        <v>0.80735305221945208</v>
      </c>
      <c r="BD127">
        <f t="shared" si="84"/>
        <v>0.80735305221945208</v>
      </c>
      <c r="BE127">
        <f t="shared" si="84"/>
        <v>0.80735305221945208</v>
      </c>
      <c r="BF127">
        <f t="shared" si="84"/>
        <v>0.80735305221945208</v>
      </c>
      <c r="BG127">
        <f t="shared" si="84"/>
        <v>0.80735305221945208</v>
      </c>
      <c r="BH127">
        <f t="shared" si="84"/>
        <v>0.80735305221945208</v>
      </c>
      <c r="BI127">
        <f t="shared" si="84"/>
        <v>0.80735305221945208</v>
      </c>
      <c r="BJ127">
        <f t="shared" si="84"/>
        <v>0.80735305221945208</v>
      </c>
      <c r="BK127">
        <f t="shared" si="84"/>
        <v>0.80735305221945208</v>
      </c>
      <c r="BL127">
        <f t="shared" si="84"/>
        <v>0.80735305221945208</v>
      </c>
      <c r="BM127">
        <f t="shared" si="84"/>
        <v>0.80735305221945208</v>
      </c>
      <c r="BN127">
        <f t="shared" si="84"/>
        <v>0.80735305221945208</v>
      </c>
      <c r="BO127">
        <f t="shared" si="84"/>
        <v>0.80735305221945208</v>
      </c>
      <c r="BP127">
        <f t="shared" si="84"/>
        <v>0.80735305221945208</v>
      </c>
      <c r="BQ127">
        <f t="shared" si="84"/>
        <v>0.80735305221945208</v>
      </c>
    </row>
    <row r="128" spans="1:69" ht="14.4" hidden="1" x14ac:dyDescent="0.3">
      <c r="A128" t="s">
        <v>16</v>
      </c>
      <c r="B128" t="s">
        <v>363</v>
      </c>
      <c r="C128" t="s">
        <v>364</v>
      </c>
      <c r="D128" s="8" t="s">
        <v>381</v>
      </c>
      <c r="E128" t="s">
        <v>20</v>
      </c>
      <c r="F128" t="s">
        <v>21</v>
      </c>
      <c r="G128" t="s">
        <v>28</v>
      </c>
      <c r="H128" t="s">
        <v>123</v>
      </c>
      <c r="I128" t="s">
        <v>261</v>
      </c>
      <c r="J128" s="4" t="s">
        <v>366</v>
      </c>
      <c r="K128" t="str">
        <f t="shared" si="47"/>
        <v>EUEINBIOFC0I</v>
      </c>
      <c r="L128" t="s">
        <v>382</v>
      </c>
      <c r="M128" s="6" t="s">
        <v>136</v>
      </c>
      <c r="N128" t="s">
        <v>368</v>
      </c>
      <c r="O128" t="s">
        <v>369</v>
      </c>
      <c r="P128" t="s">
        <v>370</v>
      </c>
      <c r="Q128">
        <f>R128</f>
        <v>0.81655103476087687</v>
      </c>
      <c r="R128">
        <f>S128</f>
        <v>0.81655103476087687</v>
      </c>
      <c r="S128" s="13">
        <v>0.81655103476087687</v>
      </c>
      <c r="T128">
        <f>S128+(($AC128-$S128)/10)</f>
        <v>0.82489593128478922</v>
      </c>
      <c r="U128">
        <f t="shared" ref="U128:AB128" si="90">T128+(($AC128-$S128)/10)</f>
        <v>0.83324082780870157</v>
      </c>
      <c r="V128">
        <f t="shared" si="90"/>
        <v>0.84158572433261392</v>
      </c>
      <c r="W128">
        <f t="shared" si="90"/>
        <v>0.84993062085652626</v>
      </c>
      <c r="X128">
        <f t="shared" si="90"/>
        <v>0.85827551738043861</v>
      </c>
      <c r="Y128">
        <f t="shared" si="90"/>
        <v>0.86662041390435096</v>
      </c>
      <c r="Z128">
        <f t="shared" si="90"/>
        <v>0.87496531042826331</v>
      </c>
      <c r="AA128">
        <f t="shared" si="90"/>
        <v>0.88331020695217566</v>
      </c>
      <c r="AB128">
        <f t="shared" si="90"/>
        <v>0.89165510347608801</v>
      </c>
      <c r="AC128" s="5">
        <v>0.89999999999999991</v>
      </c>
      <c r="AD128">
        <f>AC128+(($AM128-$AC128)/10)</f>
        <v>0.89999999999999991</v>
      </c>
      <c r="AE128">
        <f t="shared" ref="AE128:AL128" si="91">AD128+(($AM128-$AC128)/10)</f>
        <v>0.89999999999999991</v>
      </c>
      <c r="AF128">
        <f t="shared" si="91"/>
        <v>0.89999999999999991</v>
      </c>
      <c r="AG128">
        <f t="shared" si="91"/>
        <v>0.89999999999999991</v>
      </c>
      <c r="AH128">
        <f t="shared" si="91"/>
        <v>0.89999999999999991</v>
      </c>
      <c r="AI128">
        <f t="shared" si="91"/>
        <v>0.89999999999999991</v>
      </c>
      <c r="AJ128">
        <f t="shared" si="91"/>
        <v>0.89999999999999991</v>
      </c>
      <c r="AK128">
        <f t="shared" si="91"/>
        <v>0.89999999999999991</v>
      </c>
      <c r="AL128">
        <f t="shared" si="91"/>
        <v>0.89999999999999991</v>
      </c>
      <c r="AM128" s="5">
        <v>0.89999999999999991</v>
      </c>
      <c r="AN128">
        <f>AM128+(($AW128-$AM128)/10)</f>
        <v>0.89999999999999991</v>
      </c>
      <c r="AO128">
        <f t="shared" ref="AO128:AV128" si="92">AN128+(($AW128-$AM128)/10)</f>
        <v>0.89999999999999991</v>
      </c>
      <c r="AP128">
        <f t="shared" si="92"/>
        <v>0.89999999999999991</v>
      </c>
      <c r="AQ128">
        <f t="shared" si="92"/>
        <v>0.89999999999999991</v>
      </c>
      <c r="AR128">
        <f t="shared" si="92"/>
        <v>0.89999999999999991</v>
      </c>
      <c r="AS128">
        <f t="shared" si="92"/>
        <v>0.89999999999999991</v>
      </c>
      <c r="AT128">
        <f t="shared" si="92"/>
        <v>0.89999999999999991</v>
      </c>
      <c r="AU128">
        <f t="shared" si="92"/>
        <v>0.89999999999999991</v>
      </c>
      <c r="AV128">
        <f t="shared" si="92"/>
        <v>0.89999999999999991</v>
      </c>
      <c r="AW128" s="5">
        <v>0.89999999999999991</v>
      </c>
      <c r="AX128">
        <f t="shared" si="84"/>
        <v>0.89999999999999991</v>
      </c>
      <c r="AY128">
        <f t="shared" si="84"/>
        <v>0.89999999999999991</v>
      </c>
      <c r="AZ128">
        <f t="shared" si="84"/>
        <v>0.89999999999999991</v>
      </c>
      <c r="BA128">
        <f t="shared" si="84"/>
        <v>0.89999999999999991</v>
      </c>
      <c r="BB128">
        <f t="shared" si="84"/>
        <v>0.89999999999999991</v>
      </c>
      <c r="BC128">
        <f t="shared" si="84"/>
        <v>0.89999999999999991</v>
      </c>
      <c r="BD128">
        <f t="shared" si="84"/>
        <v>0.89999999999999991</v>
      </c>
      <c r="BE128">
        <f t="shared" si="84"/>
        <v>0.89999999999999991</v>
      </c>
      <c r="BF128">
        <f t="shared" si="84"/>
        <v>0.89999999999999991</v>
      </c>
      <c r="BG128">
        <f t="shared" si="84"/>
        <v>0.89999999999999991</v>
      </c>
      <c r="BH128">
        <f t="shared" si="84"/>
        <v>0.89999999999999991</v>
      </c>
      <c r="BI128">
        <f t="shared" si="84"/>
        <v>0.89999999999999991</v>
      </c>
      <c r="BJ128">
        <f t="shared" si="84"/>
        <v>0.89999999999999991</v>
      </c>
      <c r="BK128">
        <f t="shared" si="84"/>
        <v>0.89999999999999991</v>
      </c>
      <c r="BL128">
        <f t="shared" si="84"/>
        <v>0.89999999999999991</v>
      </c>
      <c r="BM128">
        <f t="shared" si="84"/>
        <v>0.89999999999999991</v>
      </c>
      <c r="BN128">
        <f t="shared" si="84"/>
        <v>0.89999999999999991</v>
      </c>
      <c r="BO128">
        <f t="shared" si="84"/>
        <v>0.89999999999999991</v>
      </c>
      <c r="BP128">
        <f t="shared" si="84"/>
        <v>0.89999999999999991</v>
      </c>
      <c r="BQ128">
        <f t="shared" si="84"/>
        <v>0.89999999999999991</v>
      </c>
    </row>
    <row r="129" spans="1:69" ht="14.4" hidden="1" x14ac:dyDescent="0.3">
      <c r="A129" t="s">
        <v>16</v>
      </c>
      <c r="B129" t="s">
        <v>363</v>
      </c>
      <c r="C129" t="s">
        <v>364</v>
      </c>
      <c r="D129" t="s">
        <v>383</v>
      </c>
      <c r="E129" t="s">
        <v>20</v>
      </c>
      <c r="F129" t="s">
        <v>21</v>
      </c>
      <c r="G129" t="s">
        <v>28</v>
      </c>
      <c r="H129" t="s">
        <v>211</v>
      </c>
      <c r="I129" t="s">
        <v>261</v>
      </c>
      <c r="J129" s="4" t="s">
        <v>366</v>
      </c>
      <c r="K129" t="str">
        <f t="shared" si="47"/>
        <v>EUEINELCFC0I</v>
      </c>
      <c r="L129" t="s">
        <v>384</v>
      </c>
      <c r="M129" t="s">
        <v>214</v>
      </c>
      <c r="N129" t="s">
        <v>368</v>
      </c>
      <c r="O129" t="s">
        <v>369</v>
      </c>
      <c r="P129" t="s">
        <v>370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 s="5">
        <v>1</v>
      </c>
      <c r="AX129">
        <f t="shared" si="84"/>
        <v>1</v>
      </c>
      <c r="AY129">
        <f t="shared" si="84"/>
        <v>1</v>
      </c>
      <c r="AZ129">
        <f t="shared" si="84"/>
        <v>1</v>
      </c>
      <c r="BA129">
        <f t="shared" si="84"/>
        <v>1</v>
      </c>
      <c r="BB129">
        <f t="shared" si="84"/>
        <v>1</v>
      </c>
      <c r="BC129">
        <f t="shared" si="84"/>
        <v>1</v>
      </c>
      <c r="BD129">
        <f t="shared" si="84"/>
        <v>1</v>
      </c>
      <c r="BE129">
        <f t="shared" si="84"/>
        <v>1</v>
      </c>
      <c r="BF129">
        <f t="shared" si="84"/>
        <v>1</v>
      </c>
      <c r="BG129">
        <f t="shared" si="84"/>
        <v>1</v>
      </c>
      <c r="BH129">
        <f t="shared" si="84"/>
        <v>1</v>
      </c>
      <c r="BI129">
        <f t="shared" si="84"/>
        <v>1</v>
      </c>
      <c r="BJ129">
        <f t="shared" si="84"/>
        <v>1</v>
      </c>
      <c r="BK129">
        <f t="shared" si="84"/>
        <v>1</v>
      </c>
      <c r="BL129">
        <f t="shared" si="84"/>
        <v>1</v>
      </c>
      <c r="BM129">
        <f t="shared" si="84"/>
        <v>1</v>
      </c>
      <c r="BN129">
        <f t="shared" si="84"/>
        <v>1</v>
      </c>
      <c r="BO129">
        <f t="shared" si="84"/>
        <v>1</v>
      </c>
      <c r="BP129">
        <f t="shared" si="84"/>
        <v>1</v>
      </c>
      <c r="BQ129">
        <f t="shared" si="84"/>
        <v>1</v>
      </c>
    </row>
    <row r="130" spans="1:69" ht="14.4" hidden="1" x14ac:dyDescent="0.3">
      <c r="A130" t="s">
        <v>16</v>
      </c>
      <c r="B130" t="s">
        <v>363</v>
      </c>
      <c r="C130" t="s">
        <v>364</v>
      </c>
      <c r="D130" t="s">
        <v>385</v>
      </c>
      <c r="E130" t="s">
        <v>20</v>
      </c>
      <c r="F130" t="s">
        <v>21</v>
      </c>
      <c r="G130" t="s">
        <v>28</v>
      </c>
      <c r="H130" t="s">
        <v>140</v>
      </c>
      <c r="I130" t="s">
        <v>261</v>
      </c>
      <c r="J130" s="4" t="s">
        <v>366</v>
      </c>
      <c r="K130" t="str">
        <f t="shared" si="47"/>
        <v>EUEINHY2FC0I</v>
      </c>
      <c r="L130" t="s">
        <v>386</v>
      </c>
      <c r="M130" s="6" t="s">
        <v>148</v>
      </c>
      <c r="N130" t="s">
        <v>368</v>
      </c>
      <c r="O130" t="s">
        <v>369</v>
      </c>
      <c r="P130" t="s">
        <v>370</v>
      </c>
      <c r="Q130">
        <f>Q126</f>
        <v>0.89406752281236967</v>
      </c>
      <c r="R130">
        <f t="shared" ref="R130:AV130" si="93">R126</f>
        <v>0.89406752281236967</v>
      </c>
      <c r="S130">
        <f t="shared" si="93"/>
        <v>0.89406752281236967</v>
      </c>
      <c r="T130">
        <f t="shared" si="93"/>
        <v>0.90266077053113269</v>
      </c>
      <c r="U130">
        <f t="shared" si="93"/>
        <v>0.91125401824989571</v>
      </c>
      <c r="V130">
        <f t="shared" si="93"/>
        <v>0.91984726596865873</v>
      </c>
      <c r="W130">
        <f t="shared" si="93"/>
        <v>0.92844051368742175</v>
      </c>
      <c r="X130">
        <f t="shared" si="93"/>
        <v>0.93703376140618477</v>
      </c>
      <c r="Y130">
        <f t="shared" si="93"/>
        <v>0.94562700912494779</v>
      </c>
      <c r="Z130">
        <f t="shared" si="93"/>
        <v>0.95422025684371081</v>
      </c>
      <c r="AA130">
        <f t="shared" si="93"/>
        <v>0.96281350456247383</v>
      </c>
      <c r="AB130">
        <f t="shared" si="93"/>
        <v>0.97140675228123685</v>
      </c>
      <c r="AC130">
        <f t="shared" si="93"/>
        <v>0.98</v>
      </c>
      <c r="AD130">
        <f t="shared" si="93"/>
        <v>0.98</v>
      </c>
      <c r="AE130">
        <f t="shared" si="93"/>
        <v>0.98</v>
      </c>
      <c r="AF130">
        <f t="shared" si="93"/>
        <v>0.98</v>
      </c>
      <c r="AG130">
        <f t="shared" si="93"/>
        <v>0.98</v>
      </c>
      <c r="AH130">
        <f t="shared" si="93"/>
        <v>0.98</v>
      </c>
      <c r="AI130">
        <f t="shared" si="93"/>
        <v>0.98</v>
      </c>
      <c r="AJ130">
        <f t="shared" si="93"/>
        <v>0.98</v>
      </c>
      <c r="AK130">
        <f t="shared" si="93"/>
        <v>0.98</v>
      </c>
      <c r="AL130">
        <f t="shared" si="93"/>
        <v>0.98</v>
      </c>
      <c r="AM130">
        <f t="shared" si="93"/>
        <v>0.98</v>
      </c>
      <c r="AN130">
        <f t="shared" si="93"/>
        <v>0.98</v>
      </c>
      <c r="AO130">
        <f t="shared" si="93"/>
        <v>0.98</v>
      </c>
      <c r="AP130">
        <f t="shared" si="93"/>
        <v>0.98</v>
      </c>
      <c r="AQ130">
        <f t="shared" si="93"/>
        <v>0.98</v>
      </c>
      <c r="AR130">
        <f t="shared" si="93"/>
        <v>0.98</v>
      </c>
      <c r="AS130">
        <f t="shared" si="93"/>
        <v>0.98</v>
      </c>
      <c r="AT130">
        <f t="shared" si="93"/>
        <v>0.98</v>
      </c>
      <c r="AU130">
        <f t="shared" si="93"/>
        <v>0.98</v>
      </c>
      <c r="AV130">
        <f t="shared" si="93"/>
        <v>0.98</v>
      </c>
      <c r="AW130">
        <f>AW126</f>
        <v>0.98</v>
      </c>
      <c r="AX130">
        <f t="shared" si="84"/>
        <v>0.98</v>
      </c>
      <c r="AY130">
        <f t="shared" si="84"/>
        <v>0.98</v>
      </c>
      <c r="AZ130">
        <f t="shared" si="84"/>
        <v>0.98</v>
      </c>
      <c r="BA130">
        <f t="shared" si="84"/>
        <v>0.98</v>
      </c>
      <c r="BB130">
        <f t="shared" si="84"/>
        <v>0.98</v>
      </c>
      <c r="BC130">
        <f t="shared" si="84"/>
        <v>0.98</v>
      </c>
      <c r="BD130">
        <f t="shared" si="84"/>
        <v>0.98</v>
      </c>
      <c r="BE130">
        <f t="shared" si="84"/>
        <v>0.98</v>
      </c>
      <c r="BF130">
        <f t="shared" si="84"/>
        <v>0.98</v>
      </c>
      <c r="BG130">
        <f t="shared" si="84"/>
        <v>0.98</v>
      </c>
      <c r="BH130">
        <f t="shared" si="84"/>
        <v>0.98</v>
      </c>
      <c r="BI130">
        <f t="shared" si="84"/>
        <v>0.98</v>
      </c>
      <c r="BJ130">
        <f t="shared" si="84"/>
        <v>0.98</v>
      </c>
      <c r="BK130">
        <f t="shared" si="84"/>
        <v>0.98</v>
      </c>
      <c r="BL130">
        <f t="shared" si="84"/>
        <v>0.98</v>
      </c>
      <c r="BM130">
        <f t="shared" si="84"/>
        <v>0.98</v>
      </c>
      <c r="BN130">
        <f t="shared" si="84"/>
        <v>0.98</v>
      </c>
      <c r="BO130">
        <f t="shared" si="84"/>
        <v>0.98</v>
      </c>
      <c r="BP130">
        <f t="shared" si="84"/>
        <v>0.98</v>
      </c>
      <c r="BQ130">
        <f t="shared" si="84"/>
        <v>0.98</v>
      </c>
    </row>
    <row r="131" spans="1:69" ht="14.4" hidden="1" x14ac:dyDescent="0.3">
      <c r="A131" t="s">
        <v>16</v>
      </c>
      <c r="B131" t="s">
        <v>363</v>
      </c>
      <c r="C131" t="s">
        <v>364</v>
      </c>
      <c r="D131" t="s">
        <v>108</v>
      </c>
      <c r="E131" t="s">
        <v>20</v>
      </c>
      <c r="F131" t="s">
        <v>21</v>
      </c>
      <c r="G131" t="s">
        <v>28</v>
      </c>
      <c r="H131" t="s">
        <v>107</v>
      </c>
      <c r="I131" s="4" t="s">
        <v>24</v>
      </c>
      <c r="J131" s="4" t="s">
        <v>366</v>
      </c>
      <c r="K131" t="str">
        <f t="shared" si="47"/>
        <v>EUEINSTH000I</v>
      </c>
      <c r="L131" t="s">
        <v>203</v>
      </c>
      <c r="M131" t="s">
        <v>109</v>
      </c>
      <c r="N131" t="s">
        <v>368</v>
      </c>
      <c r="O131" t="s">
        <v>369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 s="5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 s="5">
        <v>1</v>
      </c>
      <c r="AX131">
        <f t="shared" si="84"/>
        <v>1</v>
      </c>
      <c r="AY131">
        <f t="shared" si="84"/>
        <v>1</v>
      </c>
      <c r="AZ131">
        <f t="shared" si="84"/>
        <v>1</v>
      </c>
      <c r="BA131">
        <f t="shared" si="84"/>
        <v>1</v>
      </c>
      <c r="BB131">
        <f t="shared" si="84"/>
        <v>1</v>
      </c>
      <c r="BC131">
        <f t="shared" si="84"/>
        <v>1</v>
      </c>
      <c r="BD131">
        <f t="shared" si="84"/>
        <v>1</v>
      </c>
      <c r="BE131">
        <f t="shared" si="84"/>
        <v>1</v>
      </c>
      <c r="BF131">
        <f t="shared" si="84"/>
        <v>1</v>
      </c>
      <c r="BG131">
        <f t="shared" si="84"/>
        <v>1</v>
      </c>
      <c r="BH131">
        <f t="shared" si="84"/>
        <v>1</v>
      </c>
      <c r="BI131">
        <f t="shared" si="84"/>
        <v>1</v>
      </c>
      <c r="BJ131">
        <f t="shared" si="84"/>
        <v>1</v>
      </c>
      <c r="BK131">
        <f t="shared" si="84"/>
        <v>1</v>
      </c>
      <c r="BL131">
        <f t="shared" si="84"/>
        <v>1</v>
      </c>
      <c r="BM131">
        <f t="shared" si="84"/>
        <v>1</v>
      </c>
      <c r="BN131">
        <f t="shared" si="84"/>
        <v>1</v>
      </c>
      <c r="BO131">
        <f t="shared" si="84"/>
        <v>1</v>
      </c>
      <c r="BP131">
        <f t="shared" si="84"/>
        <v>1</v>
      </c>
      <c r="BQ131">
        <f t="shared" si="84"/>
        <v>1</v>
      </c>
    </row>
    <row r="132" spans="1:69" ht="14.4" hidden="1" x14ac:dyDescent="0.3">
      <c r="A132" t="s">
        <v>16</v>
      </c>
      <c r="B132" t="s">
        <v>363</v>
      </c>
      <c r="C132" t="s">
        <v>387</v>
      </c>
      <c r="D132" t="s">
        <v>365</v>
      </c>
      <c r="E132" t="s">
        <v>20</v>
      </c>
      <c r="F132" t="s">
        <v>21</v>
      </c>
      <c r="G132" t="s">
        <v>28</v>
      </c>
      <c r="H132" t="s">
        <v>56</v>
      </c>
      <c r="I132" t="s">
        <v>261</v>
      </c>
      <c r="J132" s="4" t="s">
        <v>388</v>
      </c>
      <c r="K132" t="str">
        <f t="shared" si="47"/>
        <v>EUEINOILFC0C</v>
      </c>
      <c r="L132" t="s">
        <v>367</v>
      </c>
      <c r="M132" s="6" t="s">
        <v>61</v>
      </c>
      <c r="N132" t="s">
        <v>368</v>
      </c>
      <c r="O132" t="s">
        <v>389</v>
      </c>
      <c r="P132" t="s">
        <v>370</v>
      </c>
      <c r="Q132">
        <f>Q123</f>
        <v>0.86016445125276031</v>
      </c>
      <c r="R132">
        <f t="shared" ref="R132:AW132" si="94">R123</f>
        <v>0.86016445125276031</v>
      </c>
      <c r="S132">
        <f t="shared" si="94"/>
        <v>0.86016445125276031</v>
      </c>
      <c r="T132">
        <f t="shared" si="94"/>
        <v>0.87014800612748422</v>
      </c>
      <c r="U132">
        <f t="shared" si="94"/>
        <v>0.88013156100220824</v>
      </c>
      <c r="V132">
        <f t="shared" si="94"/>
        <v>0.89011511587693226</v>
      </c>
      <c r="W132">
        <f t="shared" si="94"/>
        <v>0.90009867075165628</v>
      </c>
      <c r="X132">
        <f t="shared" si="94"/>
        <v>0.9100822256263803</v>
      </c>
      <c r="Y132">
        <f t="shared" si="94"/>
        <v>0.92006578050110432</v>
      </c>
      <c r="Z132">
        <f t="shared" si="94"/>
        <v>0.93004933537582835</v>
      </c>
      <c r="AA132">
        <f t="shared" si="94"/>
        <v>0.94003289025055237</v>
      </c>
      <c r="AB132">
        <f t="shared" si="94"/>
        <v>0.95001644512527639</v>
      </c>
      <c r="AC132">
        <f t="shared" si="94"/>
        <v>0.96</v>
      </c>
      <c r="AD132">
        <f t="shared" si="94"/>
        <v>0.96</v>
      </c>
      <c r="AE132">
        <f t="shared" si="94"/>
        <v>0.96</v>
      </c>
      <c r="AF132">
        <f t="shared" si="94"/>
        <v>0.96</v>
      </c>
      <c r="AG132">
        <f t="shared" si="94"/>
        <v>0.96</v>
      </c>
      <c r="AH132">
        <f t="shared" si="94"/>
        <v>0.96</v>
      </c>
      <c r="AI132">
        <f t="shared" si="94"/>
        <v>0.96</v>
      </c>
      <c r="AJ132">
        <f t="shared" si="94"/>
        <v>0.96</v>
      </c>
      <c r="AK132">
        <f t="shared" si="94"/>
        <v>0.96</v>
      </c>
      <c r="AL132">
        <f t="shared" si="94"/>
        <v>0.96</v>
      </c>
      <c r="AM132">
        <f t="shared" si="94"/>
        <v>0.96</v>
      </c>
      <c r="AN132">
        <f t="shared" si="94"/>
        <v>0.96</v>
      </c>
      <c r="AO132">
        <f t="shared" si="94"/>
        <v>0.96</v>
      </c>
      <c r="AP132">
        <f t="shared" si="94"/>
        <v>0.96</v>
      </c>
      <c r="AQ132">
        <f t="shared" si="94"/>
        <v>0.96</v>
      </c>
      <c r="AR132">
        <f t="shared" si="94"/>
        <v>0.96</v>
      </c>
      <c r="AS132">
        <f t="shared" si="94"/>
        <v>0.96</v>
      </c>
      <c r="AT132">
        <f t="shared" si="94"/>
        <v>0.96</v>
      </c>
      <c r="AU132">
        <f t="shared" si="94"/>
        <v>0.96</v>
      </c>
      <c r="AV132">
        <f t="shared" si="94"/>
        <v>0.96</v>
      </c>
      <c r="AW132">
        <f t="shared" si="94"/>
        <v>0.96</v>
      </c>
      <c r="AX132">
        <f t="shared" si="84"/>
        <v>0.96</v>
      </c>
      <c r="AY132">
        <f t="shared" si="84"/>
        <v>0.96</v>
      </c>
      <c r="AZ132">
        <f t="shared" si="84"/>
        <v>0.96</v>
      </c>
      <c r="BA132">
        <f t="shared" si="84"/>
        <v>0.96</v>
      </c>
      <c r="BB132">
        <f t="shared" si="84"/>
        <v>0.96</v>
      </c>
      <c r="BC132">
        <f t="shared" si="84"/>
        <v>0.96</v>
      </c>
      <c r="BD132">
        <f t="shared" si="84"/>
        <v>0.96</v>
      </c>
      <c r="BE132">
        <f t="shared" si="84"/>
        <v>0.96</v>
      </c>
      <c r="BF132">
        <f t="shared" si="84"/>
        <v>0.96</v>
      </c>
      <c r="BG132">
        <f t="shared" si="84"/>
        <v>0.96</v>
      </c>
      <c r="BH132">
        <f t="shared" si="84"/>
        <v>0.96</v>
      </c>
      <c r="BI132">
        <f t="shared" si="84"/>
        <v>0.96</v>
      </c>
      <c r="BJ132">
        <f t="shared" si="84"/>
        <v>0.96</v>
      </c>
      <c r="BK132">
        <f t="shared" si="84"/>
        <v>0.96</v>
      </c>
      <c r="BL132">
        <f t="shared" si="84"/>
        <v>0.96</v>
      </c>
      <c r="BM132">
        <f t="shared" si="84"/>
        <v>0.96</v>
      </c>
      <c r="BN132">
        <f t="shared" si="84"/>
        <v>0.96</v>
      </c>
      <c r="BO132">
        <f t="shared" si="84"/>
        <v>0.96</v>
      </c>
      <c r="BP132">
        <f t="shared" si="84"/>
        <v>0.96</v>
      </c>
      <c r="BQ132">
        <f t="shared" si="84"/>
        <v>0.96</v>
      </c>
    </row>
    <row r="133" spans="1:69" ht="14.4" hidden="1" x14ac:dyDescent="0.3">
      <c r="A133" t="s">
        <v>16</v>
      </c>
      <c r="B133" t="s">
        <v>363</v>
      </c>
      <c r="C133" t="s">
        <v>387</v>
      </c>
      <c r="D133" t="s">
        <v>371</v>
      </c>
      <c r="E133" t="s">
        <v>20</v>
      </c>
      <c r="F133" t="s">
        <v>21</v>
      </c>
      <c r="G133" t="s">
        <v>28</v>
      </c>
      <c r="H133" t="s">
        <v>23</v>
      </c>
      <c r="I133" t="s">
        <v>261</v>
      </c>
      <c r="J133" s="4" t="s">
        <v>388</v>
      </c>
      <c r="K133" t="str">
        <f t="shared" si="47"/>
        <v>EUEINCOAFC0C</v>
      </c>
      <c r="L133" t="s">
        <v>372</v>
      </c>
      <c r="M133" s="6" t="s">
        <v>30</v>
      </c>
      <c r="N133" t="s">
        <v>368</v>
      </c>
      <c r="O133" t="s">
        <v>389</v>
      </c>
      <c r="P133" t="s">
        <v>370</v>
      </c>
      <c r="Q133">
        <f t="shared" ref="Q133:AW140" si="95">Q124</f>
        <v>0.82468384206265022</v>
      </c>
      <c r="R133">
        <f t="shared" si="95"/>
        <v>0.82468384206265022</v>
      </c>
      <c r="S133">
        <f t="shared" si="95"/>
        <v>0.82468384206265022</v>
      </c>
      <c r="T133">
        <f t="shared" si="95"/>
        <v>0.83421545785638518</v>
      </c>
      <c r="U133">
        <f t="shared" si="95"/>
        <v>0.84374707365012014</v>
      </c>
      <c r="V133">
        <f t="shared" si="95"/>
        <v>0.8532786894438551</v>
      </c>
      <c r="W133">
        <f t="shared" si="95"/>
        <v>0.86281030523759006</v>
      </c>
      <c r="X133">
        <f t="shared" si="95"/>
        <v>0.87234192103132502</v>
      </c>
      <c r="Y133">
        <f t="shared" si="95"/>
        <v>0.88187353682505998</v>
      </c>
      <c r="Z133">
        <f t="shared" si="95"/>
        <v>0.89140515261879494</v>
      </c>
      <c r="AA133">
        <f t="shared" si="95"/>
        <v>0.9009367684125299</v>
      </c>
      <c r="AB133">
        <f t="shared" si="95"/>
        <v>0.91046838420626486</v>
      </c>
      <c r="AC133">
        <f t="shared" si="95"/>
        <v>0.92</v>
      </c>
      <c r="AD133">
        <f t="shared" si="95"/>
        <v>0.92</v>
      </c>
      <c r="AE133">
        <f t="shared" si="95"/>
        <v>0.92</v>
      </c>
      <c r="AF133">
        <f t="shared" si="95"/>
        <v>0.92</v>
      </c>
      <c r="AG133">
        <f t="shared" si="95"/>
        <v>0.92</v>
      </c>
      <c r="AH133">
        <f t="shared" si="95"/>
        <v>0.92</v>
      </c>
      <c r="AI133">
        <f t="shared" si="95"/>
        <v>0.92</v>
      </c>
      <c r="AJ133">
        <f t="shared" si="95"/>
        <v>0.92</v>
      </c>
      <c r="AK133">
        <f t="shared" si="95"/>
        <v>0.92</v>
      </c>
      <c r="AL133">
        <f t="shared" si="95"/>
        <v>0.92</v>
      </c>
      <c r="AM133">
        <f t="shared" si="95"/>
        <v>0.92</v>
      </c>
      <c r="AN133">
        <f t="shared" si="95"/>
        <v>0.92</v>
      </c>
      <c r="AO133">
        <f t="shared" si="95"/>
        <v>0.92</v>
      </c>
      <c r="AP133">
        <f t="shared" si="95"/>
        <v>0.92</v>
      </c>
      <c r="AQ133">
        <f t="shared" si="95"/>
        <v>0.92</v>
      </c>
      <c r="AR133">
        <f t="shared" si="95"/>
        <v>0.92</v>
      </c>
      <c r="AS133">
        <f t="shared" si="95"/>
        <v>0.92</v>
      </c>
      <c r="AT133">
        <f t="shared" si="95"/>
        <v>0.92</v>
      </c>
      <c r="AU133">
        <f t="shared" si="95"/>
        <v>0.92</v>
      </c>
      <c r="AV133">
        <f t="shared" si="95"/>
        <v>0.92</v>
      </c>
      <c r="AW133">
        <f t="shared" si="95"/>
        <v>0.92</v>
      </c>
      <c r="AX133">
        <f t="shared" si="84"/>
        <v>0.92</v>
      </c>
      <c r="AY133">
        <f t="shared" si="84"/>
        <v>0.92</v>
      </c>
      <c r="AZ133">
        <f t="shared" si="84"/>
        <v>0.92</v>
      </c>
      <c r="BA133">
        <f t="shared" si="84"/>
        <v>0.92</v>
      </c>
      <c r="BB133">
        <f t="shared" si="84"/>
        <v>0.92</v>
      </c>
      <c r="BC133">
        <f t="shared" si="84"/>
        <v>0.92</v>
      </c>
      <c r="BD133">
        <f t="shared" si="84"/>
        <v>0.92</v>
      </c>
      <c r="BE133">
        <f t="shared" si="84"/>
        <v>0.92</v>
      </c>
      <c r="BF133">
        <f t="shared" si="84"/>
        <v>0.92</v>
      </c>
      <c r="BG133">
        <f t="shared" si="84"/>
        <v>0.92</v>
      </c>
      <c r="BH133">
        <f t="shared" si="84"/>
        <v>0.92</v>
      </c>
      <c r="BI133">
        <f t="shared" si="84"/>
        <v>0.92</v>
      </c>
      <c r="BJ133">
        <f t="shared" si="84"/>
        <v>0.92</v>
      </c>
      <c r="BK133">
        <f t="shared" si="84"/>
        <v>0.92</v>
      </c>
      <c r="BL133">
        <f t="shared" si="84"/>
        <v>0.92</v>
      </c>
      <c r="BM133">
        <f t="shared" si="84"/>
        <v>0.92</v>
      </c>
      <c r="BN133">
        <f t="shared" si="84"/>
        <v>0.92</v>
      </c>
      <c r="BO133">
        <f t="shared" si="84"/>
        <v>0.92</v>
      </c>
      <c r="BP133">
        <f t="shared" si="84"/>
        <v>0.92</v>
      </c>
      <c r="BQ133">
        <f t="shared" si="84"/>
        <v>0.92</v>
      </c>
    </row>
    <row r="134" spans="1:69" ht="14.4" hidden="1" x14ac:dyDescent="0.3">
      <c r="A134" t="s">
        <v>16</v>
      </c>
      <c r="B134" t="s">
        <v>363</v>
      </c>
      <c r="C134" t="s">
        <v>387</v>
      </c>
      <c r="D134" t="s">
        <v>373</v>
      </c>
      <c r="E134" t="s">
        <v>20</v>
      </c>
      <c r="F134" t="s">
        <v>21</v>
      </c>
      <c r="G134" t="s">
        <v>28</v>
      </c>
      <c r="H134" t="s">
        <v>23</v>
      </c>
      <c r="I134" t="s">
        <v>261</v>
      </c>
      <c r="J134" s="4" t="s">
        <v>390</v>
      </c>
      <c r="K134" t="str">
        <f t="shared" si="47"/>
        <v>EUEINCOAFCCC</v>
      </c>
      <c r="L134" t="s">
        <v>375</v>
      </c>
      <c r="M134" s="6" t="s">
        <v>30</v>
      </c>
      <c r="N134" t="s">
        <v>368</v>
      </c>
      <c r="O134" t="s">
        <v>389</v>
      </c>
      <c r="P134" t="s">
        <v>376</v>
      </c>
      <c r="Q134">
        <f t="shared" si="95"/>
        <v>0.71324007962175162</v>
      </c>
      <c r="R134">
        <f t="shared" si="95"/>
        <v>0.71324007962175162</v>
      </c>
      <c r="S134">
        <f t="shared" si="95"/>
        <v>0.71324007962175162</v>
      </c>
      <c r="T134">
        <f t="shared" si="95"/>
        <v>0.7227615707743581</v>
      </c>
      <c r="U134">
        <f t="shared" si="95"/>
        <v>0.73230878090387785</v>
      </c>
      <c r="V134">
        <f t="shared" si="95"/>
        <v>0.74188160616518228</v>
      </c>
      <c r="W134">
        <f t="shared" si="95"/>
        <v>0.7514799432714494</v>
      </c>
      <c r="X134">
        <f t="shared" si="95"/>
        <v>0.76110368949041785</v>
      </c>
      <c r="Y134">
        <f t="shared" si="95"/>
        <v>0.77075274264066906</v>
      </c>
      <c r="Z134">
        <f t="shared" si="95"/>
        <v>0.78042700108794094</v>
      </c>
      <c r="AA134">
        <f t="shared" si="95"/>
        <v>0.79012636374147016</v>
      </c>
      <c r="AB134">
        <f t="shared" si="95"/>
        <v>0.79985073005036356</v>
      </c>
      <c r="AC134">
        <f t="shared" si="95"/>
        <v>0.80959999999999999</v>
      </c>
      <c r="AD134">
        <f t="shared" si="95"/>
        <v>0.8120533333333334</v>
      </c>
      <c r="AE134">
        <f t="shared" si="95"/>
        <v>0.81450666666666682</v>
      </c>
      <c r="AF134">
        <f t="shared" si="95"/>
        <v>0.81696000000000002</v>
      </c>
      <c r="AG134">
        <f t="shared" si="95"/>
        <v>0.81941333333333344</v>
      </c>
      <c r="AH134">
        <f t="shared" si="95"/>
        <v>0.82186666666666675</v>
      </c>
      <c r="AI134">
        <f t="shared" si="95"/>
        <v>0.82432000000000005</v>
      </c>
      <c r="AJ134">
        <f t="shared" si="95"/>
        <v>0.82677333333333347</v>
      </c>
      <c r="AK134">
        <f t="shared" si="95"/>
        <v>0.82922666666666678</v>
      </c>
      <c r="AL134">
        <f t="shared" si="95"/>
        <v>0.83168000000000009</v>
      </c>
      <c r="AM134">
        <f t="shared" si="95"/>
        <v>0.83413333333333339</v>
      </c>
      <c r="AN134">
        <f t="shared" si="95"/>
        <v>0.83658666666666681</v>
      </c>
      <c r="AO134">
        <f t="shared" si="95"/>
        <v>0.83904000000000012</v>
      </c>
      <c r="AP134">
        <f t="shared" si="95"/>
        <v>0.84149333333333343</v>
      </c>
      <c r="AQ134">
        <f t="shared" si="95"/>
        <v>0.84394666666666684</v>
      </c>
      <c r="AR134">
        <f t="shared" si="95"/>
        <v>0.84640000000000004</v>
      </c>
      <c r="AS134">
        <f t="shared" si="95"/>
        <v>0.84885333333333346</v>
      </c>
      <c r="AT134">
        <f t="shared" si="95"/>
        <v>0.85130666666666677</v>
      </c>
      <c r="AU134">
        <f t="shared" si="95"/>
        <v>0.85376000000000007</v>
      </c>
      <c r="AV134">
        <f t="shared" si="95"/>
        <v>0.85621333333333349</v>
      </c>
      <c r="AW134">
        <f t="shared" si="95"/>
        <v>0.85866666666666658</v>
      </c>
      <c r="AX134" s="10">
        <f t="shared" ref="AX134:BQ134" si="96">AX125</f>
        <v>0.85866666666666658</v>
      </c>
      <c r="AY134" s="10">
        <f t="shared" si="96"/>
        <v>0.85866666666666658</v>
      </c>
      <c r="AZ134" s="10">
        <f t="shared" si="96"/>
        <v>0.85866666666666658</v>
      </c>
      <c r="BA134" s="10">
        <f t="shared" si="96"/>
        <v>0.85866666666666658</v>
      </c>
      <c r="BB134" s="10">
        <f t="shared" si="96"/>
        <v>0.85866666666666658</v>
      </c>
      <c r="BC134" s="10">
        <f t="shared" si="96"/>
        <v>0.85866666666666658</v>
      </c>
      <c r="BD134" s="10">
        <f t="shared" si="96"/>
        <v>0.85866666666666658</v>
      </c>
      <c r="BE134" s="10">
        <f t="shared" si="96"/>
        <v>0.85866666666666658</v>
      </c>
      <c r="BF134" s="10">
        <f t="shared" si="96"/>
        <v>0.85866666666666658</v>
      </c>
      <c r="BG134" s="10">
        <f t="shared" si="96"/>
        <v>0.85866666666666658</v>
      </c>
      <c r="BH134" s="10">
        <f t="shared" si="96"/>
        <v>0.85866666666666658</v>
      </c>
      <c r="BI134" s="10">
        <f t="shared" si="96"/>
        <v>0.85866666666666658</v>
      </c>
      <c r="BJ134" s="10">
        <f t="shared" si="96"/>
        <v>0.85866666666666658</v>
      </c>
      <c r="BK134" s="10">
        <f t="shared" si="96"/>
        <v>0.85866666666666658</v>
      </c>
      <c r="BL134" s="10">
        <f t="shared" si="96"/>
        <v>0.85866666666666658</v>
      </c>
      <c r="BM134" s="10">
        <f t="shared" si="96"/>
        <v>0.85866666666666658</v>
      </c>
      <c r="BN134" s="10">
        <f t="shared" si="96"/>
        <v>0.85866666666666658</v>
      </c>
      <c r="BO134" s="10">
        <f t="shared" si="96"/>
        <v>0.85866666666666658</v>
      </c>
      <c r="BP134" s="10">
        <f t="shared" si="96"/>
        <v>0.85866666666666658</v>
      </c>
      <c r="BQ134" s="10">
        <f t="shared" si="96"/>
        <v>0.85866666666666658</v>
      </c>
    </row>
    <row r="135" spans="1:69" ht="14.4" hidden="1" x14ac:dyDescent="0.3">
      <c r="A135" t="s">
        <v>16</v>
      </c>
      <c r="B135" t="s">
        <v>363</v>
      </c>
      <c r="C135" t="s">
        <v>387</v>
      </c>
      <c r="D135" t="s">
        <v>377</v>
      </c>
      <c r="E135" t="s">
        <v>20</v>
      </c>
      <c r="F135" t="s">
        <v>21</v>
      </c>
      <c r="G135" t="s">
        <v>28</v>
      </c>
      <c r="H135" t="s">
        <v>36</v>
      </c>
      <c r="I135" t="s">
        <v>261</v>
      </c>
      <c r="J135" s="4" t="s">
        <v>388</v>
      </c>
      <c r="K135" t="str">
        <f t="shared" si="47"/>
        <v>EUEINNGSFC0C</v>
      </c>
      <c r="L135" t="s">
        <v>378</v>
      </c>
      <c r="M135" s="6" t="s">
        <v>51</v>
      </c>
      <c r="N135" t="s">
        <v>368</v>
      </c>
      <c r="O135" t="s">
        <v>389</v>
      </c>
      <c r="P135" t="s">
        <v>370</v>
      </c>
      <c r="Q135">
        <f t="shared" si="95"/>
        <v>0.89406752281236967</v>
      </c>
      <c r="R135">
        <f t="shared" si="95"/>
        <v>0.89406752281236967</v>
      </c>
      <c r="S135">
        <f t="shared" si="95"/>
        <v>0.89406752281236967</v>
      </c>
      <c r="T135">
        <f t="shared" si="95"/>
        <v>0.90266077053113269</v>
      </c>
      <c r="U135">
        <f t="shared" si="95"/>
        <v>0.91125401824989571</v>
      </c>
      <c r="V135">
        <f t="shared" si="95"/>
        <v>0.91984726596865873</v>
      </c>
      <c r="W135">
        <f t="shared" si="95"/>
        <v>0.92844051368742175</v>
      </c>
      <c r="X135">
        <f t="shared" si="95"/>
        <v>0.93703376140618477</v>
      </c>
      <c r="Y135">
        <f t="shared" si="95"/>
        <v>0.94562700912494779</v>
      </c>
      <c r="Z135">
        <f t="shared" si="95"/>
        <v>0.95422025684371081</v>
      </c>
      <c r="AA135">
        <f t="shared" si="95"/>
        <v>0.96281350456247383</v>
      </c>
      <c r="AB135">
        <f t="shared" si="95"/>
        <v>0.97140675228123685</v>
      </c>
      <c r="AC135">
        <f t="shared" si="95"/>
        <v>0.98</v>
      </c>
      <c r="AD135">
        <f t="shared" si="95"/>
        <v>0.98</v>
      </c>
      <c r="AE135">
        <f t="shared" si="95"/>
        <v>0.98</v>
      </c>
      <c r="AF135">
        <f t="shared" si="95"/>
        <v>0.98</v>
      </c>
      <c r="AG135">
        <f t="shared" si="95"/>
        <v>0.98</v>
      </c>
      <c r="AH135">
        <f t="shared" si="95"/>
        <v>0.98</v>
      </c>
      <c r="AI135">
        <f t="shared" si="95"/>
        <v>0.98</v>
      </c>
      <c r="AJ135">
        <f t="shared" si="95"/>
        <v>0.98</v>
      </c>
      <c r="AK135">
        <f t="shared" si="95"/>
        <v>0.98</v>
      </c>
      <c r="AL135">
        <f t="shared" si="95"/>
        <v>0.98</v>
      </c>
      <c r="AM135">
        <f t="shared" si="95"/>
        <v>0.98</v>
      </c>
      <c r="AN135">
        <f t="shared" si="95"/>
        <v>0.98</v>
      </c>
      <c r="AO135">
        <f t="shared" si="95"/>
        <v>0.98</v>
      </c>
      <c r="AP135">
        <f t="shared" si="95"/>
        <v>0.98</v>
      </c>
      <c r="AQ135">
        <f t="shared" si="95"/>
        <v>0.98</v>
      </c>
      <c r="AR135">
        <f t="shared" si="95"/>
        <v>0.98</v>
      </c>
      <c r="AS135">
        <f t="shared" si="95"/>
        <v>0.98</v>
      </c>
      <c r="AT135">
        <f t="shared" si="95"/>
        <v>0.98</v>
      </c>
      <c r="AU135">
        <f t="shared" si="95"/>
        <v>0.98</v>
      </c>
      <c r="AV135">
        <f t="shared" si="95"/>
        <v>0.98</v>
      </c>
      <c r="AW135">
        <f t="shared" si="95"/>
        <v>0.98</v>
      </c>
      <c r="AX135">
        <f t="shared" ref="AX135:BQ135" si="97">AW135</f>
        <v>0.98</v>
      </c>
      <c r="AY135">
        <f t="shared" si="97"/>
        <v>0.98</v>
      </c>
      <c r="AZ135">
        <f t="shared" si="97"/>
        <v>0.98</v>
      </c>
      <c r="BA135">
        <f t="shared" si="97"/>
        <v>0.98</v>
      </c>
      <c r="BB135">
        <f t="shared" si="97"/>
        <v>0.98</v>
      </c>
      <c r="BC135">
        <f t="shared" si="97"/>
        <v>0.98</v>
      </c>
      <c r="BD135">
        <f t="shared" si="97"/>
        <v>0.98</v>
      </c>
      <c r="BE135">
        <f t="shared" si="97"/>
        <v>0.98</v>
      </c>
      <c r="BF135">
        <f t="shared" si="97"/>
        <v>0.98</v>
      </c>
      <c r="BG135">
        <f t="shared" si="97"/>
        <v>0.98</v>
      </c>
      <c r="BH135">
        <f t="shared" si="97"/>
        <v>0.98</v>
      </c>
      <c r="BI135">
        <f t="shared" si="97"/>
        <v>0.98</v>
      </c>
      <c r="BJ135">
        <f t="shared" si="97"/>
        <v>0.98</v>
      </c>
      <c r="BK135">
        <f t="shared" si="97"/>
        <v>0.98</v>
      </c>
      <c r="BL135">
        <f t="shared" si="97"/>
        <v>0.98</v>
      </c>
      <c r="BM135">
        <f t="shared" si="97"/>
        <v>0.98</v>
      </c>
      <c r="BN135">
        <f t="shared" si="97"/>
        <v>0.98</v>
      </c>
      <c r="BO135">
        <f t="shared" si="97"/>
        <v>0.98</v>
      </c>
      <c r="BP135">
        <f t="shared" si="97"/>
        <v>0.98</v>
      </c>
      <c r="BQ135">
        <f t="shared" si="97"/>
        <v>0.98</v>
      </c>
    </row>
    <row r="136" spans="1:69" ht="14.4" hidden="1" x14ac:dyDescent="0.3">
      <c r="A136" t="s">
        <v>16</v>
      </c>
      <c r="B136" t="s">
        <v>363</v>
      </c>
      <c r="C136" t="s">
        <v>387</v>
      </c>
      <c r="D136" t="s">
        <v>379</v>
      </c>
      <c r="E136" t="s">
        <v>20</v>
      </c>
      <c r="F136" t="s">
        <v>21</v>
      </c>
      <c r="G136" t="s">
        <v>28</v>
      </c>
      <c r="H136" t="s">
        <v>36</v>
      </c>
      <c r="I136" t="s">
        <v>261</v>
      </c>
      <c r="J136" s="4" t="s">
        <v>390</v>
      </c>
      <c r="K136" t="str">
        <f t="shared" si="47"/>
        <v>EUEINNGSFCCC</v>
      </c>
      <c r="L136" t="s">
        <v>380</v>
      </c>
      <c r="M136" s="6" t="s">
        <v>51</v>
      </c>
      <c r="N136" t="s">
        <v>368</v>
      </c>
      <c r="O136" t="s">
        <v>389</v>
      </c>
      <c r="P136" t="s">
        <v>376</v>
      </c>
      <c r="Q136">
        <f t="shared" si="95"/>
        <v>0.67204458169790204</v>
      </c>
      <c r="R136">
        <f t="shared" si="95"/>
        <v>0.67204458169790204</v>
      </c>
      <c r="S136">
        <f t="shared" si="95"/>
        <v>0.67204458169790204</v>
      </c>
      <c r="T136">
        <f t="shared" si="95"/>
        <v>0.68214426301165998</v>
      </c>
      <c r="U136">
        <f t="shared" si="95"/>
        <v>0.69230040681943661</v>
      </c>
      <c r="V136">
        <f t="shared" si="95"/>
        <v>0.7025127175060798</v>
      </c>
      <c r="W136">
        <f t="shared" si="95"/>
        <v>0.71278090151647377</v>
      </c>
      <c r="X136">
        <f t="shared" si="95"/>
        <v>0.7231046673376248</v>
      </c>
      <c r="Y136">
        <f t="shared" si="95"/>
        <v>0.73348372548093543</v>
      </c>
      <c r="Z136">
        <f t="shared" si="95"/>
        <v>0.74391778846466117</v>
      </c>
      <c r="AA136">
        <f t="shared" si="95"/>
        <v>0.75440657079655093</v>
      </c>
      <c r="AB136">
        <f t="shared" si="95"/>
        <v>0.76494978895666577</v>
      </c>
      <c r="AC136">
        <f t="shared" si="95"/>
        <v>0.77554716138037749</v>
      </c>
      <c r="AD136">
        <f t="shared" si="95"/>
        <v>0.77706098282544223</v>
      </c>
      <c r="AE136">
        <f t="shared" si="95"/>
        <v>0.77856960213495707</v>
      </c>
      <c r="AF136">
        <f t="shared" si="95"/>
        <v>0.78007304607805839</v>
      </c>
      <c r="AG136">
        <f t="shared" si="95"/>
        <v>0.78157134124053262</v>
      </c>
      <c r="AH136">
        <f t="shared" si="95"/>
        <v>0.78306451402638311</v>
      </c>
      <c r="AI136">
        <f t="shared" si="95"/>
        <v>0.78455259065938088</v>
      </c>
      <c r="AJ136">
        <f t="shared" si="95"/>
        <v>0.78603559718460003</v>
      </c>
      <c r="AK136">
        <f t="shared" si="95"/>
        <v>0.78751355946993751</v>
      </c>
      <c r="AL136">
        <f t="shared" si="95"/>
        <v>0.78898650320761676</v>
      </c>
      <c r="AM136">
        <f t="shared" si="95"/>
        <v>0.79045445391567659</v>
      </c>
      <c r="AN136">
        <f t="shared" si="95"/>
        <v>0.7921443137460541</v>
      </c>
      <c r="AO136">
        <f t="shared" si="95"/>
        <v>0.79383417357643171</v>
      </c>
      <c r="AP136">
        <f t="shared" si="95"/>
        <v>0.79552403340680933</v>
      </c>
      <c r="AQ136">
        <f t="shared" si="95"/>
        <v>0.79721389323718694</v>
      </c>
      <c r="AR136">
        <f t="shared" si="95"/>
        <v>0.79890375306756445</v>
      </c>
      <c r="AS136">
        <f t="shared" si="95"/>
        <v>0.80059361289794206</v>
      </c>
      <c r="AT136">
        <f t="shared" si="95"/>
        <v>0.80228347272831968</v>
      </c>
      <c r="AU136">
        <f t="shared" si="95"/>
        <v>0.8039733325586973</v>
      </c>
      <c r="AV136">
        <f t="shared" si="95"/>
        <v>0.80566319238907491</v>
      </c>
      <c r="AW136">
        <f t="shared" si="95"/>
        <v>0.80735305221945208</v>
      </c>
      <c r="AX136" s="10">
        <f t="shared" ref="AX136:BQ136" si="98">AX127</f>
        <v>0.80735305221945208</v>
      </c>
      <c r="AY136" s="10">
        <f t="shared" si="98"/>
        <v>0.80735305221945208</v>
      </c>
      <c r="AZ136" s="10">
        <f t="shared" si="98"/>
        <v>0.80735305221945208</v>
      </c>
      <c r="BA136" s="10">
        <f t="shared" si="98"/>
        <v>0.80735305221945208</v>
      </c>
      <c r="BB136" s="10">
        <f t="shared" si="98"/>
        <v>0.80735305221945208</v>
      </c>
      <c r="BC136" s="10">
        <f t="shared" si="98"/>
        <v>0.80735305221945208</v>
      </c>
      <c r="BD136" s="10">
        <f t="shared" si="98"/>
        <v>0.80735305221945208</v>
      </c>
      <c r="BE136" s="10">
        <f t="shared" si="98"/>
        <v>0.80735305221945208</v>
      </c>
      <c r="BF136" s="10">
        <f t="shared" si="98"/>
        <v>0.80735305221945208</v>
      </c>
      <c r="BG136" s="10">
        <f t="shared" si="98"/>
        <v>0.80735305221945208</v>
      </c>
      <c r="BH136" s="10">
        <f t="shared" si="98"/>
        <v>0.80735305221945208</v>
      </c>
      <c r="BI136" s="10">
        <f t="shared" si="98"/>
        <v>0.80735305221945208</v>
      </c>
      <c r="BJ136" s="10">
        <f t="shared" si="98"/>
        <v>0.80735305221945208</v>
      </c>
      <c r="BK136" s="10">
        <f t="shared" si="98"/>
        <v>0.80735305221945208</v>
      </c>
      <c r="BL136" s="10">
        <f t="shared" si="98"/>
        <v>0.80735305221945208</v>
      </c>
      <c r="BM136" s="10">
        <f t="shared" si="98"/>
        <v>0.80735305221945208</v>
      </c>
      <c r="BN136" s="10">
        <f t="shared" si="98"/>
        <v>0.80735305221945208</v>
      </c>
      <c r="BO136" s="10">
        <f t="shared" si="98"/>
        <v>0.80735305221945208</v>
      </c>
      <c r="BP136" s="10">
        <f t="shared" si="98"/>
        <v>0.80735305221945208</v>
      </c>
      <c r="BQ136" s="10">
        <f t="shared" si="98"/>
        <v>0.80735305221945208</v>
      </c>
    </row>
    <row r="137" spans="1:69" ht="14.4" hidden="1" x14ac:dyDescent="0.3">
      <c r="A137" t="s">
        <v>16</v>
      </c>
      <c r="B137" t="s">
        <v>363</v>
      </c>
      <c r="C137" t="s">
        <v>387</v>
      </c>
      <c r="D137" s="8" t="s">
        <v>381</v>
      </c>
      <c r="E137" t="s">
        <v>20</v>
      </c>
      <c r="F137" t="s">
        <v>21</v>
      </c>
      <c r="G137" t="s">
        <v>28</v>
      </c>
      <c r="H137" t="s">
        <v>123</v>
      </c>
      <c r="I137" t="s">
        <v>261</v>
      </c>
      <c r="J137" s="4" t="s">
        <v>388</v>
      </c>
      <c r="K137" t="str">
        <f t="shared" si="47"/>
        <v>EUEINBIOFC0C</v>
      </c>
      <c r="L137" t="s">
        <v>382</v>
      </c>
      <c r="M137" s="6" t="s">
        <v>136</v>
      </c>
      <c r="N137" t="s">
        <v>368</v>
      </c>
      <c r="O137" t="s">
        <v>389</v>
      </c>
      <c r="P137" t="s">
        <v>370</v>
      </c>
      <c r="Q137">
        <f t="shared" si="95"/>
        <v>0.81655103476087687</v>
      </c>
      <c r="R137">
        <f t="shared" si="95"/>
        <v>0.81655103476087687</v>
      </c>
      <c r="S137">
        <f t="shared" si="95"/>
        <v>0.81655103476087687</v>
      </c>
      <c r="T137">
        <f t="shared" si="95"/>
        <v>0.82489593128478922</v>
      </c>
      <c r="U137">
        <f t="shared" si="95"/>
        <v>0.83324082780870157</v>
      </c>
      <c r="V137">
        <f t="shared" si="95"/>
        <v>0.84158572433261392</v>
      </c>
      <c r="W137">
        <f t="shared" si="95"/>
        <v>0.84993062085652626</v>
      </c>
      <c r="X137">
        <f t="shared" si="95"/>
        <v>0.85827551738043861</v>
      </c>
      <c r="Y137">
        <f t="shared" si="95"/>
        <v>0.86662041390435096</v>
      </c>
      <c r="Z137">
        <f t="shared" si="95"/>
        <v>0.87496531042826331</v>
      </c>
      <c r="AA137">
        <f t="shared" si="95"/>
        <v>0.88331020695217566</v>
      </c>
      <c r="AB137">
        <f t="shared" si="95"/>
        <v>0.89165510347608801</v>
      </c>
      <c r="AC137">
        <f t="shared" si="95"/>
        <v>0.89999999999999991</v>
      </c>
      <c r="AD137">
        <f t="shared" si="95"/>
        <v>0.89999999999999991</v>
      </c>
      <c r="AE137">
        <f t="shared" si="95"/>
        <v>0.89999999999999991</v>
      </c>
      <c r="AF137">
        <f t="shared" si="95"/>
        <v>0.89999999999999991</v>
      </c>
      <c r="AG137">
        <f t="shared" si="95"/>
        <v>0.89999999999999991</v>
      </c>
      <c r="AH137">
        <f t="shared" si="95"/>
        <v>0.89999999999999991</v>
      </c>
      <c r="AI137">
        <f t="shared" si="95"/>
        <v>0.89999999999999991</v>
      </c>
      <c r="AJ137">
        <f t="shared" si="95"/>
        <v>0.89999999999999991</v>
      </c>
      <c r="AK137">
        <f t="shared" si="95"/>
        <v>0.89999999999999991</v>
      </c>
      <c r="AL137">
        <f t="shared" si="95"/>
        <v>0.89999999999999991</v>
      </c>
      <c r="AM137">
        <f t="shared" si="95"/>
        <v>0.89999999999999991</v>
      </c>
      <c r="AN137">
        <f t="shared" si="95"/>
        <v>0.89999999999999991</v>
      </c>
      <c r="AO137">
        <f t="shared" si="95"/>
        <v>0.89999999999999991</v>
      </c>
      <c r="AP137">
        <f t="shared" si="95"/>
        <v>0.89999999999999991</v>
      </c>
      <c r="AQ137">
        <f t="shared" si="95"/>
        <v>0.89999999999999991</v>
      </c>
      <c r="AR137">
        <f t="shared" si="95"/>
        <v>0.89999999999999991</v>
      </c>
      <c r="AS137">
        <f t="shared" si="95"/>
        <v>0.89999999999999991</v>
      </c>
      <c r="AT137">
        <f t="shared" si="95"/>
        <v>0.89999999999999991</v>
      </c>
      <c r="AU137">
        <f t="shared" si="95"/>
        <v>0.89999999999999991</v>
      </c>
      <c r="AV137">
        <f t="shared" si="95"/>
        <v>0.89999999999999991</v>
      </c>
      <c r="AW137">
        <f t="shared" si="95"/>
        <v>0.89999999999999991</v>
      </c>
      <c r="AX137">
        <f t="shared" si="84"/>
        <v>0.89999999999999991</v>
      </c>
      <c r="AY137">
        <f t="shared" si="84"/>
        <v>0.89999999999999991</v>
      </c>
      <c r="AZ137">
        <f t="shared" si="84"/>
        <v>0.89999999999999991</v>
      </c>
      <c r="BA137">
        <f t="shared" si="84"/>
        <v>0.89999999999999991</v>
      </c>
      <c r="BB137">
        <f t="shared" si="84"/>
        <v>0.89999999999999991</v>
      </c>
      <c r="BC137">
        <f t="shared" si="84"/>
        <v>0.89999999999999991</v>
      </c>
      <c r="BD137">
        <f t="shared" si="84"/>
        <v>0.89999999999999991</v>
      </c>
      <c r="BE137">
        <f t="shared" si="84"/>
        <v>0.89999999999999991</v>
      </c>
      <c r="BF137">
        <f t="shared" si="84"/>
        <v>0.89999999999999991</v>
      </c>
      <c r="BG137">
        <f t="shared" si="84"/>
        <v>0.89999999999999991</v>
      </c>
      <c r="BH137">
        <f t="shared" si="84"/>
        <v>0.89999999999999991</v>
      </c>
      <c r="BI137">
        <f t="shared" si="84"/>
        <v>0.89999999999999991</v>
      </c>
      <c r="BJ137">
        <f t="shared" si="84"/>
        <v>0.89999999999999991</v>
      </c>
      <c r="BK137">
        <f t="shared" si="84"/>
        <v>0.89999999999999991</v>
      </c>
      <c r="BL137">
        <f t="shared" si="84"/>
        <v>0.89999999999999991</v>
      </c>
      <c r="BM137">
        <f t="shared" si="84"/>
        <v>0.89999999999999991</v>
      </c>
      <c r="BN137">
        <f t="shared" si="84"/>
        <v>0.89999999999999991</v>
      </c>
      <c r="BO137">
        <f t="shared" si="84"/>
        <v>0.89999999999999991</v>
      </c>
      <c r="BP137">
        <f t="shared" si="84"/>
        <v>0.89999999999999991</v>
      </c>
      <c r="BQ137">
        <f t="shared" si="84"/>
        <v>0.89999999999999991</v>
      </c>
    </row>
    <row r="138" spans="1:69" ht="14.4" hidden="1" x14ac:dyDescent="0.3">
      <c r="A138" t="s">
        <v>16</v>
      </c>
      <c r="B138" t="s">
        <v>363</v>
      </c>
      <c r="C138" t="s">
        <v>387</v>
      </c>
      <c r="D138" t="s">
        <v>383</v>
      </c>
      <c r="E138" t="s">
        <v>20</v>
      </c>
      <c r="F138" t="s">
        <v>21</v>
      </c>
      <c r="G138" t="s">
        <v>28</v>
      </c>
      <c r="H138" t="s">
        <v>211</v>
      </c>
      <c r="I138" t="s">
        <v>261</v>
      </c>
      <c r="J138" s="4" t="s">
        <v>388</v>
      </c>
      <c r="K138" t="str">
        <f t="shared" si="47"/>
        <v>EUEINELCFC0C</v>
      </c>
      <c r="L138" t="s">
        <v>384</v>
      </c>
      <c r="M138" t="s">
        <v>214</v>
      </c>
      <c r="N138" t="s">
        <v>368</v>
      </c>
      <c r="O138" t="s">
        <v>389</v>
      </c>
      <c r="P138" t="s">
        <v>370</v>
      </c>
      <c r="Q138">
        <f t="shared" si="95"/>
        <v>1</v>
      </c>
      <c r="R138">
        <f t="shared" si="95"/>
        <v>1</v>
      </c>
      <c r="S138">
        <f t="shared" si="95"/>
        <v>1</v>
      </c>
      <c r="T138">
        <f t="shared" si="95"/>
        <v>1</v>
      </c>
      <c r="U138">
        <f t="shared" si="95"/>
        <v>1</v>
      </c>
      <c r="V138">
        <f t="shared" si="95"/>
        <v>1</v>
      </c>
      <c r="W138">
        <f t="shared" si="95"/>
        <v>1</v>
      </c>
      <c r="X138">
        <f t="shared" si="95"/>
        <v>1</v>
      </c>
      <c r="Y138">
        <f t="shared" si="95"/>
        <v>1</v>
      </c>
      <c r="Z138">
        <f t="shared" si="95"/>
        <v>1</v>
      </c>
      <c r="AA138">
        <f t="shared" si="95"/>
        <v>1</v>
      </c>
      <c r="AB138">
        <f t="shared" si="95"/>
        <v>1</v>
      </c>
      <c r="AC138">
        <f t="shared" si="95"/>
        <v>1</v>
      </c>
      <c r="AD138">
        <f t="shared" si="95"/>
        <v>1</v>
      </c>
      <c r="AE138">
        <f t="shared" si="95"/>
        <v>1</v>
      </c>
      <c r="AF138">
        <f t="shared" si="95"/>
        <v>1</v>
      </c>
      <c r="AG138">
        <f t="shared" si="95"/>
        <v>1</v>
      </c>
      <c r="AH138">
        <f t="shared" si="95"/>
        <v>1</v>
      </c>
      <c r="AI138">
        <f t="shared" si="95"/>
        <v>1</v>
      </c>
      <c r="AJ138">
        <f t="shared" si="95"/>
        <v>1</v>
      </c>
      <c r="AK138">
        <f t="shared" si="95"/>
        <v>1</v>
      </c>
      <c r="AL138">
        <f t="shared" si="95"/>
        <v>1</v>
      </c>
      <c r="AM138">
        <f t="shared" si="95"/>
        <v>1</v>
      </c>
      <c r="AN138">
        <f t="shared" si="95"/>
        <v>1</v>
      </c>
      <c r="AO138">
        <f t="shared" si="95"/>
        <v>1</v>
      </c>
      <c r="AP138">
        <f t="shared" si="95"/>
        <v>1</v>
      </c>
      <c r="AQ138">
        <f t="shared" si="95"/>
        <v>1</v>
      </c>
      <c r="AR138">
        <f t="shared" si="95"/>
        <v>1</v>
      </c>
      <c r="AS138">
        <f t="shared" si="95"/>
        <v>1</v>
      </c>
      <c r="AT138">
        <f t="shared" si="95"/>
        <v>1</v>
      </c>
      <c r="AU138">
        <f t="shared" si="95"/>
        <v>1</v>
      </c>
      <c r="AV138">
        <f t="shared" si="95"/>
        <v>1</v>
      </c>
      <c r="AW138">
        <f t="shared" si="95"/>
        <v>1</v>
      </c>
      <c r="AX138">
        <f t="shared" si="84"/>
        <v>1</v>
      </c>
      <c r="AY138">
        <f t="shared" si="84"/>
        <v>1</v>
      </c>
      <c r="AZ138">
        <f t="shared" si="84"/>
        <v>1</v>
      </c>
      <c r="BA138">
        <f t="shared" si="84"/>
        <v>1</v>
      </c>
      <c r="BB138">
        <f t="shared" si="84"/>
        <v>1</v>
      </c>
      <c r="BC138">
        <f t="shared" si="84"/>
        <v>1</v>
      </c>
      <c r="BD138">
        <f t="shared" si="84"/>
        <v>1</v>
      </c>
      <c r="BE138">
        <f t="shared" si="84"/>
        <v>1</v>
      </c>
      <c r="BF138">
        <f t="shared" si="84"/>
        <v>1</v>
      </c>
      <c r="BG138">
        <f t="shared" si="84"/>
        <v>1</v>
      </c>
      <c r="BH138">
        <f t="shared" si="84"/>
        <v>1</v>
      </c>
      <c r="BI138">
        <f t="shared" si="84"/>
        <v>1</v>
      </c>
      <c r="BJ138">
        <f t="shared" si="84"/>
        <v>1</v>
      </c>
      <c r="BK138">
        <f t="shared" si="84"/>
        <v>1</v>
      </c>
      <c r="BL138">
        <f t="shared" si="84"/>
        <v>1</v>
      </c>
      <c r="BM138">
        <f t="shared" ref="BM138:BQ151" si="99">BL138</f>
        <v>1</v>
      </c>
      <c r="BN138">
        <f t="shared" si="99"/>
        <v>1</v>
      </c>
      <c r="BO138">
        <f t="shared" si="99"/>
        <v>1</v>
      </c>
      <c r="BP138">
        <f t="shared" si="99"/>
        <v>1</v>
      </c>
      <c r="BQ138">
        <f t="shared" si="99"/>
        <v>1</v>
      </c>
    </row>
    <row r="139" spans="1:69" ht="14.4" hidden="1" x14ac:dyDescent="0.3">
      <c r="A139" t="s">
        <v>16</v>
      </c>
      <c r="B139" t="s">
        <v>363</v>
      </c>
      <c r="C139" t="s">
        <v>387</v>
      </c>
      <c r="D139" t="s">
        <v>385</v>
      </c>
      <c r="E139" t="s">
        <v>20</v>
      </c>
      <c r="F139" t="s">
        <v>21</v>
      </c>
      <c r="G139" t="s">
        <v>28</v>
      </c>
      <c r="H139" t="s">
        <v>140</v>
      </c>
      <c r="I139" t="s">
        <v>261</v>
      </c>
      <c r="J139" s="4" t="s">
        <v>388</v>
      </c>
      <c r="K139" t="str">
        <f t="shared" si="47"/>
        <v>EUEINHY2FC0C</v>
      </c>
      <c r="L139" t="s">
        <v>386</v>
      </c>
      <c r="M139" s="6" t="s">
        <v>148</v>
      </c>
      <c r="N139" t="s">
        <v>368</v>
      </c>
      <c r="O139" t="s">
        <v>389</v>
      </c>
      <c r="P139" t="s">
        <v>370</v>
      </c>
      <c r="Q139">
        <f t="shared" si="95"/>
        <v>0.89406752281236967</v>
      </c>
      <c r="R139">
        <f t="shared" si="95"/>
        <v>0.89406752281236967</v>
      </c>
      <c r="S139">
        <f t="shared" si="95"/>
        <v>0.89406752281236967</v>
      </c>
      <c r="T139">
        <f t="shared" si="95"/>
        <v>0.90266077053113269</v>
      </c>
      <c r="U139">
        <f t="shared" si="95"/>
        <v>0.91125401824989571</v>
      </c>
      <c r="V139">
        <f t="shared" si="95"/>
        <v>0.91984726596865873</v>
      </c>
      <c r="W139">
        <f t="shared" si="95"/>
        <v>0.92844051368742175</v>
      </c>
      <c r="X139">
        <f t="shared" si="95"/>
        <v>0.93703376140618477</v>
      </c>
      <c r="Y139">
        <f t="shared" si="95"/>
        <v>0.94562700912494779</v>
      </c>
      <c r="Z139">
        <f t="shared" si="95"/>
        <v>0.95422025684371081</v>
      </c>
      <c r="AA139">
        <f t="shared" si="95"/>
        <v>0.96281350456247383</v>
      </c>
      <c r="AB139">
        <f t="shared" si="95"/>
        <v>0.97140675228123685</v>
      </c>
      <c r="AC139">
        <f t="shared" si="95"/>
        <v>0.98</v>
      </c>
      <c r="AD139">
        <f t="shared" si="95"/>
        <v>0.98</v>
      </c>
      <c r="AE139">
        <f t="shared" si="95"/>
        <v>0.98</v>
      </c>
      <c r="AF139">
        <f t="shared" si="95"/>
        <v>0.98</v>
      </c>
      <c r="AG139">
        <f t="shared" si="95"/>
        <v>0.98</v>
      </c>
      <c r="AH139">
        <f t="shared" si="95"/>
        <v>0.98</v>
      </c>
      <c r="AI139">
        <f t="shared" si="95"/>
        <v>0.98</v>
      </c>
      <c r="AJ139">
        <f t="shared" si="95"/>
        <v>0.98</v>
      </c>
      <c r="AK139">
        <f t="shared" si="95"/>
        <v>0.98</v>
      </c>
      <c r="AL139">
        <f t="shared" si="95"/>
        <v>0.98</v>
      </c>
      <c r="AM139">
        <f t="shared" si="95"/>
        <v>0.98</v>
      </c>
      <c r="AN139">
        <f t="shared" si="95"/>
        <v>0.98</v>
      </c>
      <c r="AO139">
        <f t="shared" si="95"/>
        <v>0.98</v>
      </c>
      <c r="AP139">
        <f t="shared" si="95"/>
        <v>0.98</v>
      </c>
      <c r="AQ139">
        <f t="shared" si="95"/>
        <v>0.98</v>
      </c>
      <c r="AR139">
        <f t="shared" si="95"/>
        <v>0.98</v>
      </c>
      <c r="AS139">
        <f t="shared" si="95"/>
        <v>0.98</v>
      </c>
      <c r="AT139">
        <f t="shared" si="95"/>
        <v>0.98</v>
      </c>
      <c r="AU139">
        <f t="shared" si="95"/>
        <v>0.98</v>
      </c>
      <c r="AV139">
        <f t="shared" si="95"/>
        <v>0.98</v>
      </c>
      <c r="AW139">
        <f t="shared" si="95"/>
        <v>0.98</v>
      </c>
      <c r="AX139">
        <f t="shared" ref="AX139:BM160" si="100">AW139</f>
        <v>0.98</v>
      </c>
      <c r="AY139">
        <f t="shared" si="100"/>
        <v>0.98</v>
      </c>
      <c r="AZ139">
        <f t="shared" si="100"/>
        <v>0.98</v>
      </c>
      <c r="BA139">
        <f t="shared" si="100"/>
        <v>0.98</v>
      </c>
      <c r="BB139">
        <f t="shared" si="100"/>
        <v>0.98</v>
      </c>
      <c r="BC139">
        <f t="shared" si="100"/>
        <v>0.98</v>
      </c>
      <c r="BD139">
        <f t="shared" si="100"/>
        <v>0.98</v>
      </c>
      <c r="BE139">
        <f t="shared" si="100"/>
        <v>0.98</v>
      </c>
      <c r="BF139">
        <f t="shared" si="100"/>
        <v>0.98</v>
      </c>
      <c r="BG139">
        <f t="shared" si="100"/>
        <v>0.98</v>
      </c>
      <c r="BH139">
        <f t="shared" si="100"/>
        <v>0.98</v>
      </c>
      <c r="BI139">
        <f t="shared" si="100"/>
        <v>0.98</v>
      </c>
      <c r="BJ139">
        <f t="shared" si="100"/>
        <v>0.98</v>
      </c>
      <c r="BK139">
        <f t="shared" si="100"/>
        <v>0.98</v>
      </c>
      <c r="BL139">
        <f t="shared" si="100"/>
        <v>0.98</v>
      </c>
      <c r="BM139">
        <f t="shared" si="100"/>
        <v>0.98</v>
      </c>
      <c r="BN139">
        <f t="shared" si="99"/>
        <v>0.98</v>
      </c>
      <c r="BO139">
        <f t="shared" si="99"/>
        <v>0.98</v>
      </c>
      <c r="BP139">
        <f t="shared" si="99"/>
        <v>0.98</v>
      </c>
      <c r="BQ139">
        <f t="shared" si="99"/>
        <v>0.98</v>
      </c>
    </row>
    <row r="140" spans="1:69" ht="14.4" hidden="1" x14ac:dyDescent="0.3">
      <c r="A140" t="s">
        <v>16</v>
      </c>
      <c r="B140" t="s">
        <v>363</v>
      </c>
      <c r="C140" t="s">
        <v>387</v>
      </c>
      <c r="D140" t="s">
        <v>108</v>
      </c>
      <c r="E140" t="s">
        <v>20</v>
      </c>
      <c r="F140" t="s">
        <v>21</v>
      </c>
      <c r="G140" t="s">
        <v>28</v>
      </c>
      <c r="H140" t="s">
        <v>107</v>
      </c>
      <c r="I140" s="4" t="s">
        <v>24</v>
      </c>
      <c r="J140" s="4" t="s">
        <v>388</v>
      </c>
      <c r="K140" t="str">
        <f t="shared" si="47"/>
        <v>EUEINSTH000C</v>
      </c>
      <c r="L140" t="s">
        <v>203</v>
      </c>
      <c r="M140" t="s">
        <v>109</v>
      </c>
      <c r="N140" t="s">
        <v>368</v>
      </c>
      <c r="O140" t="s">
        <v>389</v>
      </c>
      <c r="Q140">
        <f t="shared" si="95"/>
        <v>1</v>
      </c>
      <c r="R140">
        <f t="shared" si="95"/>
        <v>1</v>
      </c>
      <c r="S140">
        <f t="shared" si="95"/>
        <v>1</v>
      </c>
      <c r="T140">
        <f t="shared" si="95"/>
        <v>1</v>
      </c>
      <c r="U140">
        <f t="shared" si="95"/>
        <v>1</v>
      </c>
      <c r="V140">
        <f t="shared" si="95"/>
        <v>1</v>
      </c>
      <c r="W140">
        <f t="shared" si="95"/>
        <v>1</v>
      </c>
      <c r="X140">
        <f t="shared" si="95"/>
        <v>1</v>
      </c>
      <c r="Y140">
        <f t="shared" si="95"/>
        <v>1</v>
      </c>
      <c r="Z140">
        <f t="shared" si="95"/>
        <v>1</v>
      </c>
      <c r="AA140">
        <f t="shared" si="95"/>
        <v>1</v>
      </c>
      <c r="AB140">
        <f t="shared" si="95"/>
        <v>1</v>
      </c>
      <c r="AC140">
        <f t="shared" si="95"/>
        <v>1</v>
      </c>
      <c r="AD140">
        <f t="shared" si="95"/>
        <v>1</v>
      </c>
      <c r="AE140">
        <f t="shared" si="95"/>
        <v>1</v>
      </c>
      <c r="AF140">
        <f t="shared" si="95"/>
        <v>1</v>
      </c>
      <c r="AG140">
        <f t="shared" si="95"/>
        <v>1</v>
      </c>
      <c r="AH140">
        <f t="shared" si="95"/>
        <v>1</v>
      </c>
      <c r="AI140">
        <f t="shared" si="95"/>
        <v>1</v>
      </c>
      <c r="AJ140">
        <f t="shared" si="95"/>
        <v>1</v>
      </c>
      <c r="AK140">
        <f t="shared" si="95"/>
        <v>1</v>
      </c>
      <c r="AL140">
        <f t="shared" si="95"/>
        <v>1</v>
      </c>
      <c r="AM140">
        <f t="shared" si="95"/>
        <v>1</v>
      </c>
      <c r="AN140">
        <f t="shared" si="95"/>
        <v>1</v>
      </c>
      <c r="AO140">
        <f t="shared" ref="AO140:AW140" si="101">AO131</f>
        <v>1</v>
      </c>
      <c r="AP140">
        <f t="shared" si="101"/>
        <v>1</v>
      </c>
      <c r="AQ140">
        <f t="shared" si="101"/>
        <v>1</v>
      </c>
      <c r="AR140">
        <f t="shared" si="101"/>
        <v>1</v>
      </c>
      <c r="AS140">
        <f t="shared" si="101"/>
        <v>1</v>
      </c>
      <c r="AT140">
        <f t="shared" si="101"/>
        <v>1</v>
      </c>
      <c r="AU140">
        <f t="shared" si="101"/>
        <v>1</v>
      </c>
      <c r="AV140">
        <f t="shared" si="101"/>
        <v>1</v>
      </c>
      <c r="AW140">
        <f t="shared" si="101"/>
        <v>1</v>
      </c>
      <c r="AX140">
        <f t="shared" si="100"/>
        <v>1</v>
      </c>
      <c r="AY140">
        <f t="shared" si="100"/>
        <v>1</v>
      </c>
      <c r="AZ140">
        <f t="shared" si="100"/>
        <v>1</v>
      </c>
      <c r="BA140">
        <f t="shared" si="100"/>
        <v>1</v>
      </c>
      <c r="BB140">
        <f t="shared" si="100"/>
        <v>1</v>
      </c>
      <c r="BC140">
        <f t="shared" si="100"/>
        <v>1</v>
      </c>
      <c r="BD140">
        <f t="shared" si="100"/>
        <v>1</v>
      </c>
      <c r="BE140">
        <f t="shared" si="100"/>
        <v>1</v>
      </c>
      <c r="BF140">
        <f t="shared" si="100"/>
        <v>1</v>
      </c>
      <c r="BG140">
        <f t="shared" si="100"/>
        <v>1</v>
      </c>
      <c r="BH140">
        <f t="shared" si="100"/>
        <v>1</v>
      </c>
      <c r="BI140">
        <f t="shared" si="100"/>
        <v>1</v>
      </c>
      <c r="BJ140">
        <f t="shared" si="100"/>
        <v>1</v>
      </c>
      <c r="BK140">
        <f t="shared" si="100"/>
        <v>1</v>
      </c>
      <c r="BL140">
        <f t="shared" si="100"/>
        <v>1</v>
      </c>
      <c r="BM140">
        <f t="shared" si="100"/>
        <v>1</v>
      </c>
      <c r="BN140">
        <f t="shared" si="99"/>
        <v>1</v>
      </c>
      <c r="BO140">
        <f t="shared" si="99"/>
        <v>1</v>
      </c>
      <c r="BP140">
        <f t="shared" si="99"/>
        <v>1</v>
      </c>
      <c r="BQ140">
        <f t="shared" si="99"/>
        <v>1</v>
      </c>
    </row>
    <row r="141" spans="1:69" ht="14.4" hidden="1" x14ac:dyDescent="0.3">
      <c r="A141" t="s">
        <v>16</v>
      </c>
      <c r="B141" t="s">
        <v>363</v>
      </c>
      <c r="C141" t="s">
        <v>391</v>
      </c>
      <c r="D141" t="s">
        <v>365</v>
      </c>
      <c r="E141" t="s">
        <v>20</v>
      </c>
      <c r="F141" t="s">
        <v>21</v>
      </c>
      <c r="G141" t="s">
        <v>28</v>
      </c>
      <c r="H141" t="s">
        <v>56</v>
      </c>
      <c r="I141" t="s">
        <v>261</v>
      </c>
      <c r="J141" s="4" t="s">
        <v>392</v>
      </c>
      <c r="K141" t="str">
        <f t="shared" si="47"/>
        <v>EUEINOILFC0N</v>
      </c>
      <c r="L141" t="s">
        <v>367</v>
      </c>
      <c r="M141" s="6" t="s">
        <v>61</v>
      </c>
      <c r="N141" t="s">
        <v>368</v>
      </c>
      <c r="O141" t="s">
        <v>393</v>
      </c>
      <c r="P141" t="s">
        <v>370</v>
      </c>
      <c r="Q141">
        <f t="shared" ref="Q141:AW148" si="102">Q132</f>
        <v>0.86016445125276031</v>
      </c>
      <c r="R141">
        <f t="shared" si="102"/>
        <v>0.86016445125276031</v>
      </c>
      <c r="S141">
        <f t="shared" si="102"/>
        <v>0.86016445125276031</v>
      </c>
      <c r="T141">
        <f t="shared" si="102"/>
        <v>0.87014800612748422</v>
      </c>
      <c r="U141">
        <f t="shared" si="102"/>
        <v>0.88013156100220824</v>
      </c>
      <c r="V141">
        <f t="shared" si="102"/>
        <v>0.89011511587693226</v>
      </c>
      <c r="W141">
        <f t="shared" si="102"/>
        <v>0.90009867075165628</v>
      </c>
      <c r="X141">
        <f t="shared" si="102"/>
        <v>0.9100822256263803</v>
      </c>
      <c r="Y141">
        <f t="shared" si="102"/>
        <v>0.92006578050110432</v>
      </c>
      <c r="Z141">
        <f t="shared" si="102"/>
        <v>0.93004933537582835</v>
      </c>
      <c r="AA141">
        <f t="shared" si="102"/>
        <v>0.94003289025055237</v>
      </c>
      <c r="AB141">
        <f t="shared" si="102"/>
        <v>0.95001644512527639</v>
      </c>
      <c r="AC141">
        <f t="shared" si="102"/>
        <v>0.96</v>
      </c>
      <c r="AD141">
        <f t="shared" si="102"/>
        <v>0.96</v>
      </c>
      <c r="AE141">
        <f t="shared" si="102"/>
        <v>0.96</v>
      </c>
      <c r="AF141">
        <f t="shared" si="102"/>
        <v>0.96</v>
      </c>
      <c r="AG141">
        <f t="shared" si="102"/>
        <v>0.96</v>
      </c>
      <c r="AH141">
        <f t="shared" si="102"/>
        <v>0.96</v>
      </c>
      <c r="AI141">
        <f t="shared" si="102"/>
        <v>0.96</v>
      </c>
      <c r="AJ141">
        <f t="shared" si="102"/>
        <v>0.96</v>
      </c>
      <c r="AK141">
        <f t="shared" si="102"/>
        <v>0.96</v>
      </c>
      <c r="AL141">
        <f t="shared" si="102"/>
        <v>0.96</v>
      </c>
      <c r="AM141">
        <f t="shared" si="102"/>
        <v>0.96</v>
      </c>
      <c r="AN141">
        <f t="shared" si="102"/>
        <v>0.96</v>
      </c>
      <c r="AO141">
        <f t="shared" si="102"/>
        <v>0.96</v>
      </c>
      <c r="AP141">
        <f t="shared" si="102"/>
        <v>0.96</v>
      </c>
      <c r="AQ141">
        <f t="shared" si="102"/>
        <v>0.96</v>
      </c>
      <c r="AR141">
        <f t="shared" si="102"/>
        <v>0.96</v>
      </c>
      <c r="AS141">
        <f t="shared" si="102"/>
        <v>0.96</v>
      </c>
      <c r="AT141">
        <f t="shared" si="102"/>
        <v>0.96</v>
      </c>
      <c r="AU141">
        <f t="shared" si="102"/>
        <v>0.96</v>
      </c>
      <c r="AV141">
        <f t="shared" si="102"/>
        <v>0.96</v>
      </c>
      <c r="AW141">
        <f t="shared" si="102"/>
        <v>0.96</v>
      </c>
      <c r="AX141">
        <f t="shared" si="100"/>
        <v>0.96</v>
      </c>
      <c r="AY141">
        <f t="shared" si="100"/>
        <v>0.96</v>
      </c>
      <c r="AZ141">
        <f t="shared" si="100"/>
        <v>0.96</v>
      </c>
      <c r="BA141">
        <f t="shared" si="100"/>
        <v>0.96</v>
      </c>
      <c r="BB141">
        <f t="shared" si="100"/>
        <v>0.96</v>
      </c>
      <c r="BC141">
        <f t="shared" si="100"/>
        <v>0.96</v>
      </c>
      <c r="BD141">
        <f t="shared" si="100"/>
        <v>0.96</v>
      </c>
      <c r="BE141">
        <f t="shared" si="100"/>
        <v>0.96</v>
      </c>
      <c r="BF141">
        <f t="shared" si="100"/>
        <v>0.96</v>
      </c>
      <c r="BG141">
        <f t="shared" si="100"/>
        <v>0.96</v>
      </c>
      <c r="BH141">
        <f t="shared" si="100"/>
        <v>0.96</v>
      </c>
      <c r="BI141">
        <f t="shared" si="100"/>
        <v>0.96</v>
      </c>
      <c r="BJ141">
        <f t="shared" si="100"/>
        <v>0.96</v>
      </c>
      <c r="BK141">
        <f t="shared" si="100"/>
        <v>0.96</v>
      </c>
      <c r="BL141">
        <f t="shared" si="100"/>
        <v>0.96</v>
      </c>
      <c r="BM141">
        <f t="shared" si="100"/>
        <v>0.96</v>
      </c>
      <c r="BN141">
        <f t="shared" si="99"/>
        <v>0.96</v>
      </c>
      <c r="BO141">
        <f t="shared" si="99"/>
        <v>0.96</v>
      </c>
      <c r="BP141">
        <f t="shared" si="99"/>
        <v>0.96</v>
      </c>
      <c r="BQ141">
        <f t="shared" si="99"/>
        <v>0.96</v>
      </c>
    </row>
    <row r="142" spans="1:69" ht="14.4" hidden="1" x14ac:dyDescent="0.3">
      <c r="A142" t="s">
        <v>16</v>
      </c>
      <c r="B142" t="s">
        <v>363</v>
      </c>
      <c r="C142" t="s">
        <v>391</v>
      </c>
      <c r="D142" t="s">
        <v>371</v>
      </c>
      <c r="E142" t="s">
        <v>20</v>
      </c>
      <c r="F142" t="s">
        <v>21</v>
      </c>
      <c r="G142" t="s">
        <v>28</v>
      </c>
      <c r="H142" t="s">
        <v>23</v>
      </c>
      <c r="I142" t="s">
        <v>261</v>
      </c>
      <c r="J142" s="4" t="s">
        <v>392</v>
      </c>
      <c r="K142" t="str">
        <f t="shared" ref="K142:K197" si="103">E142&amp;F142&amp;G142&amp;H142&amp;I142&amp;J142</f>
        <v>EUEINCOAFC0N</v>
      </c>
      <c r="L142" t="s">
        <v>372</v>
      </c>
      <c r="M142" s="6" t="s">
        <v>30</v>
      </c>
      <c r="N142" t="s">
        <v>368</v>
      </c>
      <c r="O142" t="s">
        <v>393</v>
      </c>
      <c r="P142" t="s">
        <v>370</v>
      </c>
      <c r="Q142">
        <f t="shared" si="102"/>
        <v>0.82468384206265022</v>
      </c>
      <c r="R142">
        <f t="shared" si="102"/>
        <v>0.82468384206265022</v>
      </c>
      <c r="S142">
        <f t="shared" si="102"/>
        <v>0.82468384206265022</v>
      </c>
      <c r="T142">
        <f t="shared" si="102"/>
        <v>0.83421545785638518</v>
      </c>
      <c r="U142">
        <f t="shared" si="102"/>
        <v>0.84374707365012014</v>
      </c>
      <c r="V142">
        <f t="shared" si="102"/>
        <v>0.8532786894438551</v>
      </c>
      <c r="W142">
        <f t="shared" si="102"/>
        <v>0.86281030523759006</v>
      </c>
      <c r="X142">
        <f t="shared" si="102"/>
        <v>0.87234192103132502</v>
      </c>
      <c r="Y142">
        <f t="shared" si="102"/>
        <v>0.88187353682505998</v>
      </c>
      <c r="Z142">
        <f t="shared" si="102"/>
        <v>0.89140515261879494</v>
      </c>
      <c r="AA142">
        <f t="shared" si="102"/>
        <v>0.9009367684125299</v>
      </c>
      <c r="AB142">
        <f t="shared" si="102"/>
        <v>0.91046838420626486</v>
      </c>
      <c r="AC142">
        <f t="shared" si="102"/>
        <v>0.92</v>
      </c>
      <c r="AD142">
        <f t="shared" si="102"/>
        <v>0.92</v>
      </c>
      <c r="AE142">
        <f t="shared" si="102"/>
        <v>0.92</v>
      </c>
      <c r="AF142">
        <f t="shared" si="102"/>
        <v>0.92</v>
      </c>
      <c r="AG142">
        <f t="shared" si="102"/>
        <v>0.92</v>
      </c>
      <c r="AH142">
        <f t="shared" si="102"/>
        <v>0.92</v>
      </c>
      <c r="AI142">
        <f t="shared" si="102"/>
        <v>0.92</v>
      </c>
      <c r="AJ142">
        <f t="shared" si="102"/>
        <v>0.92</v>
      </c>
      <c r="AK142">
        <f t="shared" si="102"/>
        <v>0.92</v>
      </c>
      <c r="AL142">
        <f t="shared" si="102"/>
        <v>0.92</v>
      </c>
      <c r="AM142">
        <f t="shared" si="102"/>
        <v>0.92</v>
      </c>
      <c r="AN142">
        <f t="shared" si="102"/>
        <v>0.92</v>
      </c>
      <c r="AO142">
        <f t="shared" si="102"/>
        <v>0.92</v>
      </c>
      <c r="AP142">
        <f t="shared" si="102"/>
        <v>0.92</v>
      </c>
      <c r="AQ142">
        <f t="shared" si="102"/>
        <v>0.92</v>
      </c>
      <c r="AR142">
        <f t="shared" si="102"/>
        <v>0.92</v>
      </c>
      <c r="AS142">
        <f t="shared" si="102"/>
        <v>0.92</v>
      </c>
      <c r="AT142">
        <f t="shared" si="102"/>
        <v>0.92</v>
      </c>
      <c r="AU142">
        <f t="shared" si="102"/>
        <v>0.92</v>
      </c>
      <c r="AV142">
        <f t="shared" si="102"/>
        <v>0.92</v>
      </c>
      <c r="AW142">
        <f t="shared" si="102"/>
        <v>0.92</v>
      </c>
      <c r="AX142">
        <f t="shared" si="100"/>
        <v>0.92</v>
      </c>
      <c r="AY142">
        <f t="shared" si="100"/>
        <v>0.92</v>
      </c>
      <c r="AZ142">
        <f t="shared" si="100"/>
        <v>0.92</v>
      </c>
      <c r="BA142">
        <f t="shared" si="100"/>
        <v>0.92</v>
      </c>
      <c r="BB142">
        <f t="shared" si="100"/>
        <v>0.92</v>
      </c>
      <c r="BC142">
        <f t="shared" si="100"/>
        <v>0.92</v>
      </c>
      <c r="BD142">
        <f t="shared" si="100"/>
        <v>0.92</v>
      </c>
      <c r="BE142">
        <f t="shared" si="100"/>
        <v>0.92</v>
      </c>
      <c r="BF142">
        <f t="shared" si="100"/>
        <v>0.92</v>
      </c>
      <c r="BG142">
        <f t="shared" si="100"/>
        <v>0.92</v>
      </c>
      <c r="BH142">
        <f t="shared" si="100"/>
        <v>0.92</v>
      </c>
      <c r="BI142">
        <f t="shared" si="100"/>
        <v>0.92</v>
      </c>
      <c r="BJ142">
        <f t="shared" si="100"/>
        <v>0.92</v>
      </c>
      <c r="BK142">
        <f t="shared" si="100"/>
        <v>0.92</v>
      </c>
      <c r="BL142">
        <f t="shared" si="100"/>
        <v>0.92</v>
      </c>
      <c r="BM142">
        <f t="shared" si="100"/>
        <v>0.92</v>
      </c>
      <c r="BN142">
        <f t="shared" si="99"/>
        <v>0.92</v>
      </c>
      <c r="BO142">
        <f t="shared" si="99"/>
        <v>0.92</v>
      </c>
      <c r="BP142">
        <f t="shared" si="99"/>
        <v>0.92</v>
      </c>
      <c r="BQ142">
        <f t="shared" si="99"/>
        <v>0.92</v>
      </c>
    </row>
    <row r="143" spans="1:69" ht="14.4" hidden="1" x14ac:dyDescent="0.3">
      <c r="A143" t="s">
        <v>16</v>
      </c>
      <c r="B143" t="s">
        <v>363</v>
      </c>
      <c r="C143" t="s">
        <v>391</v>
      </c>
      <c r="D143" t="s">
        <v>373</v>
      </c>
      <c r="E143" t="s">
        <v>20</v>
      </c>
      <c r="F143" t="s">
        <v>21</v>
      </c>
      <c r="G143" t="s">
        <v>28</v>
      </c>
      <c r="H143" t="s">
        <v>23</v>
      </c>
      <c r="I143" t="s">
        <v>261</v>
      </c>
      <c r="J143" s="4" t="s">
        <v>394</v>
      </c>
      <c r="K143" t="str">
        <f t="shared" si="103"/>
        <v>EUEINCOAFCCN</v>
      </c>
      <c r="L143" t="s">
        <v>375</v>
      </c>
      <c r="M143" s="6" t="s">
        <v>30</v>
      </c>
      <c r="N143" t="s">
        <v>368</v>
      </c>
      <c r="O143" t="s">
        <v>393</v>
      </c>
      <c r="P143" t="s">
        <v>376</v>
      </c>
      <c r="Q143">
        <f t="shared" si="102"/>
        <v>0.71324007962175162</v>
      </c>
      <c r="R143">
        <f t="shared" si="102"/>
        <v>0.71324007962175162</v>
      </c>
      <c r="S143">
        <f t="shared" si="102"/>
        <v>0.71324007962175162</v>
      </c>
      <c r="T143">
        <f t="shared" si="102"/>
        <v>0.7227615707743581</v>
      </c>
      <c r="U143">
        <f t="shared" si="102"/>
        <v>0.73230878090387785</v>
      </c>
      <c r="V143">
        <f t="shared" si="102"/>
        <v>0.74188160616518228</v>
      </c>
      <c r="W143">
        <f t="shared" si="102"/>
        <v>0.7514799432714494</v>
      </c>
      <c r="X143">
        <f t="shared" si="102"/>
        <v>0.76110368949041785</v>
      </c>
      <c r="Y143">
        <f t="shared" si="102"/>
        <v>0.77075274264066906</v>
      </c>
      <c r="Z143">
        <f t="shared" si="102"/>
        <v>0.78042700108794094</v>
      </c>
      <c r="AA143">
        <f t="shared" si="102"/>
        <v>0.79012636374147016</v>
      </c>
      <c r="AB143">
        <f t="shared" si="102"/>
        <v>0.79985073005036356</v>
      </c>
      <c r="AC143">
        <f t="shared" si="102"/>
        <v>0.80959999999999999</v>
      </c>
      <c r="AD143">
        <f t="shared" si="102"/>
        <v>0.8120533333333334</v>
      </c>
      <c r="AE143">
        <f t="shared" si="102"/>
        <v>0.81450666666666682</v>
      </c>
      <c r="AF143">
        <f t="shared" si="102"/>
        <v>0.81696000000000002</v>
      </c>
      <c r="AG143">
        <f t="shared" si="102"/>
        <v>0.81941333333333344</v>
      </c>
      <c r="AH143">
        <f t="shared" si="102"/>
        <v>0.82186666666666675</v>
      </c>
      <c r="AI143">
        <f t="shared" si="102"/>
        <v>0.82432000000000005</v>
      </c>
      <c r="AJ143">
        <f t="shared" si="102"/>
        <v>0.82677333333333347</v>
      </c>
      <c r="AK143">
        <f t="shared" si="102"/>
        <v>0.82922666666666678</v>
      </c>
      <c r="AL143">
        <f t="shared" si="102"/>
        <v>0.83168000000000009</v>
      </c>
      <c r="AM143">
        <f t="shared" si="102"/>
        <v>0.83413333333333339</v>
      </c>
      <c r="AN143">
        <f t="shared" si="102"/>
        <v>0.83658666666666681</v>
      </c>
      <c r="AO143">
        <f t="shared" si="102"/>
        <v>0.83904000000000012</v>
      </c>
      <c r="AP143">
        <f t="shared" si="102"/>
        <v>0.84149333333333343</v>
      </c>
      <c r="AQ143">
        <f t="shared" si="102"/>
        <v>0.84394666666666684</v>
      </c>
      <c r="AR143">
        <f t="shared" si="102"/>
        <v>0.84640000000000004</v>
      </c>
      <c r="AS143">
        <f t="shared" si="102"/>
        <v>0.84885333333333346</v>
      </c>
      <c r="AT143">
        <f t="shared" si="102"/>
        <v>0.85130666666666677</v>
      </c>
      <c r="AU143">
        <f t="shared" si="102"/>
        <v>0.85376000000000007</v>
      </c>
      <c r="AV143">
        <f t="shared" si="102"/>
        <v>0.85621333333333349</v>
      </c>
      <c r="AW143">
        <f t="shared" si="102"/>
        <v>0.85866666666666658</v>
      </c>
      <c r="AX143" s="10">
        <f t="shared" ref="AX143:BQ143" si="104">AX134</f>
        <v>0.85866666666666658</v>
      </c>
      <c r="AY143" s="10">
        <f t="shared" si="104"/>
        <v>0.85866666666666658</v>
      </c>
      <c r="AZ143" s="10">
        <f t="shared" si="104"/>
        <v>0.85866666666666658</v>
      </c>
      <c r="BA143" s="10">
        <f t="shared" si="104"/>
        <v>0.85866666666666658</v>
      </c>
      <c r="BB143" s="10">
        <f t="shared" si="104"/>
        <v>0.85866666666666658</v>
      </c>
      <c r="BC143" s="10">
        <f t="shared" si="104"/>
        <v>0.85866666666666658</v>
      </c>
      <c r="BD143" s="10">
        <f t="shared" si="104"/>
        <v>0.85866666666666658</v>
      </c>
      <c r="BE143" s="10">
        <f t="shared" si="104"/>
        <v>0.85866666666666658</v>
      </c>
      <c r="BF143" s="10">
        <f t="shared" si="104"/>
        <v>0.85866666666666658</v>
      </c>
      <c r="BG143" s="10">
        <f t="shared" si="104"/>
        <v>0.85866666666666658</v>
      </c>
      <c r="BH143" s="10">
        <f t="shared" si="104"/>
        <v>0.85866666666666658</v>
      </c>
      <c r="BI143" s="10">
        <f t="shared" si="104"/>
        <v>0.85866666666666658</v>
      </c>
      <c r="BJ143" s="10">
        <f t="shared" si="104"/>
        <v>0.85866666666666658</v>
      </c>
      <c r="BK143" s="10">
        <f t="shared" si="104"/>
        <v>0.85866666666666658</v>
      </c>
      <c r="BL143" s="10">
        <f t="shared" si="104"/>
        <v>0.85866666666666658</v>
      </c>
      <c r="BM143" s="10">
        <f t="shared" si="104"/>
        <v>0.85866666666666658</v>
      </c>
      <c r="BN143" s="10">
        <f t="shared" si="104"/>
        <v>0.85866666666666658</v>
      </c>
      <c r="BO143" s="10">
        <f t="shared" si="104"/>
        <v>0.85866666666666658</v>
      </c>
      <c r="BP143" s="10">
        <f t="shared" si="104"/>
        <v>0.85866666666666658</v>
      </c>
      <c r="BQ143" s="10">
        <f t="shared" si="104"/>
        <v>0.85866666666666658</v>
      </c>
    </row>
    <row r="144" spans="1:69" ht="14.4" hidden="1" x14ac:dyDescent="0.3">
      <c r="A144" t="s">
        <v>16</v>
      </c>
      <c r="B144" t="s">
        <v>363</v>
      </c>
      <c r="C144" t="s">
        <v>391</v>
      </c>
      <c r="D144" t="s">
        <v>377</v>
      </c>
      <c r="E144" t="s">
        <v>20</v>
      </c>
      <c r="F144" t="s">
        <v>21</v>
      </c>
      <c r="G144" t="s">
        <v>28</v>
      </c>
      <c r="H144" t="s">
        <v>36</v>
      </c>
      <c r="I144" t="s">
        <v>261</v>
      </c>
      <c r="J144" s="4" t="s">
        <v>392</v>
      </c>
      <c r="K144" t="str">
        <f t="shared" si="103"/>
        <v>EUEINNGSFC0N</v>
      </c>
      <c r="L144" t="s">
        <v>378</v>
      </c>
      <c r="M144" s="6" t="s">
        <v>51</v>
      </c>
      <c r="N144" t="s">
        <v>368</v>
      </c>
      <c r="O144" t="s">
        <v>393</v>
      </c>
      <c r="P144" t="s">
        <v>370</v>
      </c>
      <c r="Q144">
        <f t="shared" si="102"/>
        <v>0.89406752281236967</v>
      </c>
      <c r="R144">
        <f t="shared" si="102"/>
        <v>0.89406752281236967</v>
      </c>
      <c r="S144">
        <f t="shared" si="102"/>
        <v>0.89406752281236967</v>
      </c>
      <c r="T144">
        <f t="shared" si="102"/>
        <v>0.90266077053113269</v>
      </c>
      <c r="U144">
        <f t="shared" si="102"/>
        <v>0.91125401824989571</v>
      </c>
      <c r="V144">
        <f t="shared" si="102"/>
        <v>0.91984726596865873</v>
      </c>
      <c r="W144">
        <f t="shared" si="102"/>
        <v>0.92844051368742175</v>
      </c>
      <c r="X144">
        <f t="shared" si="102"/>
        <v>0.93703376140618477</v>
      </c>
      <c r="Y144">
        <f t="shared" si="102"/>
        <v>0.94562700912494779</v>
      </c>
      <c r="Z144">
        <f t="shared" si="102"/>
        <v>0.95422025684371081</v>
      </c>
      <c r="AA144">
        <f t="shared" si="102"/>
        <v>0.96281350456247383</v>
      </c>
      <c r="AB144">
        <f t="shared" si="102"/>
        <v>0.97140675228123685</v>
      </c>
      <c r="AC144">
        <f t="shared" si="102"/>
        <v>0.98</v>
      </c>
      <c r="AD144">
        <f t="shared" si="102"/>
        <v>0.98</v>
      </c>
      <c r="AE144">
        <f t="shared" si="102"/>
        <v>0.98</v>
      </c>
      <c r="AF144">
        <f t="shared" si="102"/>
        <v>0.98</v>
      </c>
      <c r="AG144">
        <f t="shared" si="102"/>
        <v>0.98</v>
      </c>
      <c r="AH144">
        <f t="shared" si="102"/>
        <v>0.98</v>
      </c>
      <c r="AI144">
        <f t="shared" si="102"/>
        <v>0.98</v>
      </c>
      <c r="AJ144">
        <f t="shared" si="102"/>
        <v>0.98</v>
      </c>
      <c r="AK144">
        <f t="shared" si="102"/>
        <v>0.98</v>
      </c>
      <c r="AL144">
        <f t="shared" si="102"/>
        <v>0.98</v>
      </c>
      <c r="AM144">
        <f t="shared" si="102"/>
        <v>0.98</v>
      </c>
      <c r="AN144">
        <f t="shared" si="102"/>
        <v>0.98</v>
      </c>
      <c r="AO144">
        <f t="shared" si="102"/>
        <v>0.98</v>
      </c>
      <c r="AP144">
        <f t="shared" si="102"/>
        <v>0.98</v>
      </c>
      <c r="AQ144">
        <f t="shared" si="102"/>
        <v>0.98</v>
      </c>
      <c r="AR144">
        <f t="shared" si="102"/>
        <v>0.98</v>
      </c>
      <c r="AS144">
        <f t="shared" si="102"/>
        <v>0.98</v>
      </c>
      <c r="AT144">
        <f t="shared" si="102"/>
        <v>0.98</v>
      </c>
      <c r="AU144">
        <f t="shared" si="102"/>
        <v>0.98</v>
      </c>
      <c r="AV144">
        <f t="shared" si="102"/>
        <v>0.98</v>
      </c>
      <c r="AW144">
        <f t="shared" si="102"/>
        <v>0.98</v>
      </c>
      <c r="AX144">
        <f t="shared" ref="AX144:BQ144" si="105">AW144</f>
        <v>0.98</v>
      </c>
      <c r="AY144">
        <f t="shared" si="105"/>
        <v>0.98</v>
      </c>
      <c r="AZ144">
        <f t="shared" si="105"/>
        <v>0.98</v>
      </c>
      <c r="BA144">
        <f t="shared" si="105"/>
        <v>0.98</v>
      </c>
      <c r="BB144">
        <f t="shared" si="105"/>
        <v>0.98</v>
      </c>
      <c r="BC144">
        <f t="shared" si="105"/>
        <v>0.98</v>
      </c>
      <c r="BD144">
        <f t="shared" si="105"/>
        <v>0.98</v>
      </c>
      <c r="BE144">
        <f t="shared" si="105"/>
        <v>0.98</v>
      </c>
      <c r="BF144">
        <f t="shared" si="105"/>
        <v>0.98</v>
      </c>
      <c r="BG144">
        <f t="shared" si="105"/>
        <v>0.98</v>
      </c>
      <c r="BH144">
        <f t="shared" si="105"/>
        <v>0.98</v>
      </c>
      <c r="BI144">
        <f t="shared" si="105"/>
        <v>0.98</v>
      </c>
      <c r="BJ144">
        <f t="shared" si="105"/>
        <v>0.98</v>
      </c>
      <c r="BK144">
        <f t="shared" si="105"/>
        <v>0.98</v>
      </c>
      <c r="BL144">
        <f t="shared" si="105"/>
        <v>0.98</v>
      </c>
      <c r="BM144">
        <f t="shared" si="105"/>
        <v>0.98</v>
      </c>
      <c r="BN144">
        <f t="shared" si="105"/>
        <v>0.98</v>
      </c>
      <c r="BO144">
        <f t="shared" si="105"/>
        <v>0.98</v>
      </c>
      <c r="BP144">
        <f t="shared" si="105"/>
        <v>0.98</v>
      </c>
      <c r="BQ144">
        <f t="shared" si="105"/>
        <v>0.98</v>
      </c>
    </row>
    <row r="145" spans="1:69" ht="14.4" hidden="1" x14ac:dyDescent="0.3">
      <c r="A145" t="s">
        <v>16</v>
      </c>
      <c r="B145" t="s">
        <v>363</v>
      </c>
      <c r="C145" t="s">
        <v>391</v>
      </c>
      <c r="D145" t="s">
        <v>379</v>
      </c>
      <c r="E145" t="s">
        <v>20</v>
      </c>
      <c r="F145" t="s">
        <v>21</v>
      </c>
      <c r="G145" t="s">
        <v>28</v>
      </c>
      <c r="H145" t="s">
        <v>36</v>
      </c>
      <c r="I145" t="s">
        <v>261</v>
      </c>
      <c r="J145" s="4" t="s">
        <v>394</v>
      </c>
      <c r="K145" t="str">
        <f t="shared" si="103"/>
        <v>EUEINNGSFCCN</v>
      </c>
      <c r="L145" t="s">
        <v>380</v>
      </c>
      <c r="M145" s="6" t="s">
        <v>51</v>
      </c>
      <c r="N145" t="s">
        <v>368</v>
      </c>
      <c r="O145" t="s">
        <v>393</v>
      </c>
      <c r="P145" t="s">
        <v>376</v>
      </c>
      <c r="Q145">
        <f t="shared" si="102"/>
        <v>0.67204458169790204</v>
      </c>
      <c r="R145">
        <f t="shared" si="102"/>
        <v>0.67204458169790204</v>
      </c>
      <c r="S145">
        <f t="shared" si="102"/>
        <v>0.67204458169790204</v>
      </c>
      <c r="T145">
        <f t="shared" si="102"/>
        <v>0.68214426301165998</v>
      </c>
      <c r="U145">
        <f t="shared" si="102"/>
        <v>0.69230040681943661</v>
      </c>
      <c r="V145">
        <f t="shared" si="102"/>
        <v>0.7025127175060798</v>
      </c>
      <c r="W145">
        <f t="shared" si="102"/>
        <v>0.71278090151647377</v>
      </c>
      <c r="X145">
        <f t="shared" si="102"/>
        <v>0.7231046673376248</v>
      </c>
      <c r="Y145">
        <f t="shared" si="102"/>
        <v>0.73348372548093543</v>
      </c>
      <c r="Z145">
        <f t="shared" si="102"/>
        <v>0.74391778846466117</v>
      </c>
      <c r="AA145">
        <f t="shared" si="102"/>
        <v>0.75440657079655093</v>
      </c>
      <c r="AB145">
        <f t="shared" si="102"/>
        <v>0.76494978895666577</v>
      </c>
      <c r="AC145">
        <f t="shared" si="102"/>
        <v>0.77554716138037749</v>
      </c>
      <c r="AD145">
        <f t="shared" si="102"/>
        <v>0.77706098282544223</v>
      </c>
      <c r="AE145">
        <f t="shared" si="102"/>
        <v>0.77856960213495707</v>
      </c>
      <c r="AF145">
        <f t="shared" si="102"/>
        <v>0.78007304607805839</v>
      </c>
      <c r="AG145">
        <f t="shared" si="102"/>
        <v>0.78157134124053262</v>
      </c>
      <c r="AH145">
        <f t="shared" si="102"/>
        <v>0.78306451402638311</v>
      </c>
      <c r="AI145">
        <f t="shared" si="102"/>
        <v>0.78455259065938088</v>
      </c>
      <c r="AJ145">
        <f t="shared" si="102"/>
        <v>0.78603559718460003</v>
      </c>
      <c r="AK145">
        <f t="shared" si="102"/>
        <v>0.78751355946993751</v>
      </c>
      <c r="AL145">
        <f t="shared" si="102"/>
        <v>0.78898650320761676</v>
      </c>
      <c r="AM145">
        <f t="shared" si="102"/>
        <v>0.79045445391567659</v>
      </c>
      <c r="AN145">
        <f t="shared" si="102"/>
        <v>0.7921443137460541</v>
      </c>
      <c r="AO145">
        <f t="shared" si="102"/>
        <v>0.79383417357643171</v>
      </c>
      <c r="AP145">
        <f t="shared" si="102"/>
        <v>0.79552403340680933</v>
      </c>
      <c r="AQ145">
        <f t="shared" si="102"/>
        <v>0.79721389323718694</v>
      </c>
      <c r="AR145">
        <f t="shared" si="102"/>
        <v>0.79890375306756445</v>
      </c>
      <c r="AS145">
        <f t="shared" si="102"/>
        <v>0.80059361289794206</v>
      </c>
      <c r="AT145">
        <f t="shared" si="102"/>
        <v>0.80228347272831968</v>
      </c>
      <c r="AU145">
        <f t="shared" si="102"/>
        <v>0.8039733325586973</v>
      </c>
      <c r="AV145">
        <f t="shared" si="102"/>
        <v>0.80566319238907491</v>
      </c>
      <c r="AW145">
        <f t="shared" si="102"/>
        <v>0.80735305221945208</v>
      </c>
      <c r="AX145" s="10">
        <f t="shared" ref="AX145:BQ145" si="106">AX136</f>
        <v>0.80735305221945208</v>
      </c>
      <c r="AY145" s="10">
        <f t="shared" si="106"/>
        <v>0.80735305221945208</v>
      </c>
      <c r="AZ145" s="10">
        <f t="shared" si="106"/>
        <v>0.80735305221945208</v>
      </c>
      <c r="BA145" s="10">
        <f t="shared" si="106"/>
        <v>0.80735305221945208</v>
      </c>
      <c r="BB145" s="10">
        <f t="shared" si="106"/>
        <v>0.80735305221945208</v>
      </c>
      <c r="BC145" s="10">
        <f t="shared" si="106"/>
        <v>0.80735305221945208</v>
      </c>
      <c r="BD145" s="10">
        <f t="shared" si="106"/>
        <v>0.80735305221945208</v>
      </c>
      <c r="BE145" s="10">
        <f t="shared" si="106"/>
        <v>0.80735305221945208</v>
      </c>
      <c r="BF145" s="10">
        <f t="shared" si="106"/>
        <v>0.80735305221945208</v>
      </c>
      <c r="BG145" s="10">
        <f t="shared" si="106"/>
        <v>0.80735305221945208</v>
      </c>
      <c r="BH145" s="10">
        <f t="shared" si="106"/>
        <v>0.80735305221945208</v>
      </c>
      <c r="BI145" s="10">
        <f t="shared" si="106"/>
        <v>0.80735305221945208</v>
      </c>
      <c r="BJ145" s="10">
        <f t="shared" si="106"/>
        <v>0.80735305221945208</v>
      </c>
      <c r="BK145" s="10">
        <f t="shared" si="106"/>
        <v>0.80735305221945208</v>
      </c>
      <c r="BL145" s="10">
        <f t="shared" si="106"/>
        <v>0.80735305221945208</v>
      </c>
      <c r="BM145" s="10">
        <f t="shared" si="106"/>
        <v>0.80735305221945208</v>
      </c>
      <c r="BN145" s="10">
        <f t="shared" si="106"/>
        <v>0.80735305221945208</v>
      </c>
      <c r="BO145" s="10">
        <f t="shared" si="106"/>
        <v>0.80735305221945208</v>
      </c>
      <c r="BP145" s="10">
        <f t="shared" si="106"/>
        <v>0.80735305221945208</v>
      </c>
      <c r="BQ145" s="10">
        <f t="shared" si="106"/>
        <v>0.80735305221945208</v>
      </c>
    </row>
    <row r="146" spans="1:69" ht="14.4" hidden="1" x14ac:dyDescent="0.3">
      <c r="A146" t="s">
        <v>16</v>
      </c>
      <c r="B146" t="s">
        <v>363</v>
      </c>
      <c r="C146" t="s">
        <v>391</v>
      </c>
      <c r="D146" s="8" t="s">
        <v>381</v>
      </c>
      <c r="E146" t="s">
        <v>20</v>
      </c>
      <c r="F146" t="s">
        <v>21</v>
      </c>
      <c r="G146" t="s">
        <v>28</v>
      </c>
      <c r="H146" t="s">
        <v>123</v>
      </c>
      <c r="I146" t="s">
        <v>261</v>
      </c>
      <c r="J146" s="4" t="s">
        <v>392</v>
      </c>
      <c r="K146" t="str">
        <f t="shared" si="103"/>
        <v>EUEINBIOFC0N</v>
      </c>
      <c r="L146" t="s">
        <v>382</v>
      </c>
      <c r="M146" s="6" t="s">
        <v>136</v>
      </c>
      <c r="N146" t="s">
        <v>368</v>
      </c>
      <c r="O146" t="s">
        <v>393</v>
      </c>
      <c r="P146" t="s">
        <v>370</v>
      </c>
      <c r="Q146">
        <f t="shared" si="102"/>
        <v>0.81655103476087687</v>
      </c>
      <c r="R146">
        <f t="shared" si="102"/>
        <v>0.81655103476087687</v>
      </c>
      <c r="S146">
        <f t="shared" si="102"/>
        <v>0.81655103476087687</v>
      </c>
      <c r="T146">
        <f t="shared" si="102"/>
        <v>0.82489593128478922</v>
      </c>
      <c r="U146">
        <f t="shared" si="102"/>
        <v>0.83324082780870157</v>
      </c>
      <c r="V146">
        <f t="shared" si="102"/>
        <v>0.84158572433261392</v>
      </c>
      <c r="W146">
        <f t="shared" si="102"/>
        <v>0.84993062085652626</v>
      </c>
      <c r="X146">
        <f t="shared" si="102"/>
        <v>0.85827551738043861</v>
      </c>
      <c r="Y146">
        <f t="shared" si="102"/>
        <v>0.86662041390435096</v>
      </c>
      <c r="Z146">
        <f t="shared" si="102"/>
        <v>0.87496531042826331</v>
      </c>
      <c r="AA146">
        <f t="shared" si="102"/>
        <v>0.88331020695217566</v>
      </c>
      <c r="AB146">
        <f t="shared" si="102"/>
        <v>0.89165510347608801</v>
      </c>
      <c r="AC146">
        <f t="shared" si="102"/>
        <v>0.89999999999999991</v>
      </c>
      <c r="AD146">
        <f t="shared" si="102"/>
        <v>0.89999999999999991</v>
      </c>
      <c r="AE146">
        <f t="shared" si="102"/>
        <v>0.89999999999999991</v>
      </c>
      <c r="AF146">
        <f t="shared" si="102"/>
        <v>0.89999999999999991</v>
      </c>
      <c r="AG146">
        <f t="shared" si="102"/>
        <v>0.89999999999999991</v>
      </c>
      <c r="AH146">
        <f t="shared" si="102"/>
        <v>0.89999999999999991</v>
      </c>
      <c r="AI146">
        <f t="shared" si="102"/>
        <v>0.89999999999999991</v>
      </c>
      <c r="AJ146">
        <f t="shared" si="102"/>
        <v>0.89999999999999991</v>
      </c>
      <c r="AK146">
        <f t="shared" si="102"/>
        <v>0.89999999999999991</v>
      </c>
      <c r="AL146">
        <f t="shared" si="102"/>
        <v>0.89999999999999991</v>
      </c>
      <c r="AM146">
        <f t="shared" si="102"/>
        <v>0.89999999999999991</v>
      </c>
      <c r="AN146">
        <f t="shared" si="102"/>
        <v>0.89999999999999991</v>
      </c>
      <c r="AO146">
        <f t="shared" si="102"/>
        <v>0.89999999999999991</v>
      </c>
      <c r="AP146">
        <f t="shared" si="102"/>
        <v>0.89999999999999991</v>
      </c>
      <c r="AQ146">
        <f t="shared" si="102"/>
        <v>0.89999999999999991</v>
      </c>
      <c r="AR146">
        <f t="shared" si="102"/>
        <v>0.89999999999999991</v>
      </c>
      <c r="AS146">
        <f t="shared" si="102"/>
        <v>0.89999999999999991</v>
      </c>
      <c r="AT146">
        <f t="shared" si="102"/>
        <v>0.89999999999999991</v>
      </c>
      <c r="AU146">
        <f t="shared" si="102"/>
        <v>0.89999999999999991</v>
      </c>
      <c r="AV146">
        <f t="shared" si="102"/>
        <v>0.89999999999999991</v>
      </c>
      <c r="AW146">
        <f t="shared" si="102"/>
        <v>0.89999999999999991</v>
      </c>
      <c r="AX146">
        <f t="shared" si="100"/>
        <v>0.89999999999999991</v>
      </c>
      <c r="AY146">
        <f t="shared" si="100"/>
        <v>0.89999999999999991</v>
      </c>
      <c r="AZ146">
        <f t="shared" si="100"/>
        <v>0.89999999999999991</v>
      </c>
      <c r="BA146">
        <f t="shared" si="100"/>
        <v>0.89999999999999991</v>
      </c>
      <c r="BB146">
        <f t="shared" si="100"/>
        <v>0.89999999999999991</v>
      </c>
      <c r="BC146">
        <f t="shared" si="100"/>
        <v>0.89999999999999991</v>
      </c>
      <c r="BD146">
        <f t="shared" si="100"/>
        <v>0.89999999999999991</v>
      </c>
      <c r="BE146">
        <f t="shared" si="100"/>
        <v>0.89999999999999991</v>
      </c>
      <c r="BF146">
        <f t="shared" si="100"/>
        <v>0.89999999999999991</v>
      </c>
      <c r="BG146">
        <f t="shared" si="100"/>
        <v>0.89999999999999991</v>
      </c>
      <c r="BH146">
        <f t="shared" si="100"/>
        <v>0.89999999999999991</v>
      </c>
      <c r="BI146">
        <f t="shared" si="100"/>
        <v>0.89999999999999991</v>
      </c>
      <c r="BJ146">
        <f t="shared" si="100"/>
        <v>0.89999999999999991</v>
      </c>
      <c r="BK146">
        <f t="shared" si="100"/>
        <v>0.89999999999999991</v>
      </c>
      <c r="BL146">
        <f t="shared" si="100"/>
        <v>0.89999999999999991</v>
      </c>
      <c r="BM146">
        <f t="shared" si="100"/>
        <v>0.89999999999999991</v>
      </c>
      <c r="BN146">
        <f t="shared" si="99"/>
        <v>0.89999999999999991</v>
      </c>
      <c r="BO146">
        <f t="shared" si="99"/>
        <v>0.89999999999999991</v>
      </c>
      <c r="BP146">
        <f t="shared" si="99"/>
        <v>0.89999999999999991</v>
      </c>
      <c r="BQ146">
        <f t="shared" si="99"/>
        <v>0.89999999999999991</v>
      </c>
    </row>
    <row r="147" spans="1:69" ht="14.4" hidden="1" x14ac:dyDescent="0.3">
      <c r="A147" t="s">
        <v>16</v>
      </c>
      <c r="B147" t="s">
        <v>363</v>
      </c>
      <c r="C147" t="s">
        <v>391</v>
      </c>
      <c r="D147" t="s">
        <v>383</v>
      </c>
      <c r="E147" t="s">
        <v>20</v>
      </c>
      <c r="F147" t="s">
        <v>21</v>
      </c>
      <c r="G147" t="s">
        <v>28</v>
      </c>
      <c r="H147" t="s">
        <v>211</v>
      </c>
      <c r="I147" t="s">
        <v>261</v>
      </c>
      <c r="J147" s="4" t="s">
        <v>392</v>
      </c>
      <c r="K147" t="str">
        <f t="shared" si="103"/>
        <v>EUEINELCFC0N</v>
      </c>
      <c r="L147" t="s">
        <v>384</v>
      </c>
      <c r="M147" t="s">
        <v>214</v>
      </c>
      <c r="N147" t="s">
        <v>368</v>
      </c>
      <c r="O147" t="s">
        <v>393</v>
      </c>
      <c r="P147" t="s">
        <v>370</v>
      </c>
      <c r="Q147">
        <f t="shared" si="102"/>
        <v>1</v>
      </c>
      <c r="R147">
        <f t="shared" si="102"/>
        <v>1</v>
      </c>
      <c r="S147">
        <f t="shared" si="102"/>
        <v>1</v>
      </c>
      <c r="T147">
        <f t="shared" si="102"/>
        <v>1</v>
      </c>
      <c r="U147">
        <f t="shared" si="102"/>
        <v>1</v>
      </c>
      <c r="V147">
        <f t="shared" si="102"/>
        <v>1</v>
      </c>
      <c r="W147">
        <f t="shared" si="102"/>
        <v>1</v>
      </c>
      <c r="X147">
        <f t="shared" si="102"/>
        <v>1</v>
      </c>
      <c r="Y147">
        <f t="shared" si="102"/>
        <v>1</v>
      </c>
      <c r="Z147">
        <f t="shared" si="102"/>
        <v>1</v>
      </c>
      <c r="AA147">
        <f t="shared" si="102"/>
        <v>1</v>
      </c>
      <c r="AB147">
        <f t="shared" si="102"/>
        <v>1</v>
      </c>
      <c r="AC147">
        <f t="shared" si="102"/>
        <v>1</v>
      </c>
      <c r="AD147">
        <f t="shared" si="102"/>
        <v>1</v>
      </c>
      <c r="AE147">
        <f t="shared" si="102"/>
        <v>1</v>
      </c>
      <c r="AF147">
        <f t="shared" si="102"/>
        <v>1</v>
      </c>
      <c r="AG147">
        <f t="shared" si="102"/>
        <v>1</v>
      </c>
      <c r="AH147">
        <f t="shared" si="102"/>
        <v>1</v>
      </c>
      <c r="AI147">
        <f t="shared" si="102"/>
        <v>1</v>
      </c>
      <c r="AJ147">
        <f t="shared" si="102"/>
        <v>1</v>
      </c>
      <c r="AK147">
        <f t="shared" si="102"/>
        <v>1</v>
      </c>
      <c r="AL147">
        <f t="shared" si="102"/>
        <v>1</v>
      </c>
      <c r="AM147">
        <f t="shared" si="102"/>
        <v>1</v>
      </c>
      <c r="AN147">
        <f t="shared" si="102"/>
        <v>1</v>
      </c>
      <c r="AO147">
        <f t="shared" si="102"/>
        <v>1</v>
      </c>
      <c r="AP147">
        <f t="shared" si="102"/>
        <v>1</v>
      </c>
      <c r="AQ147">
        <f t="shared" si="102"/>
        <v>1</v>
      </c>
      <c r="AR147">
        <f t="shared" si="102"/>
        <v>1</v>
      </c>
      <c r="AS147">
        <f t="shared" si="102"/>
        <v>1</v>
      </c>
      <c r="AT147">
        <f t="shared" si="102"/>
        <v>1</v>
      </c>
      <c r="AU147">
        <f t="shared" si="102"/>
        <v>1</v>
      </c>
      <c r="AV147">
        <f t="shared" si="102"/>
        <v>1</v>
      </c>
      <c r="AW147">
        <f t="shared" si="102"/>
        <v>1</v>
      </c>
      <c r="AX147">
        <f t="shared" si="100"/>
        <v>1</v>
      </c>
      <c r="AY147">
        <f t="shared" si="100"/>
        <v>1</v>
      </c>
      <c r="AZ147">
        <f t="shared" si="100"/>
        <v>1</v>
      </c>
      <c r="BA147">
        <f t="shared" si="100"/>
        <v>1</v>
      </c>
      <c r="BB147">
        <f t="shared" si="100"/>
        <v>1</v>
      </c>
      <c r="BC147">
        <f t="shared" si="100"/>
        <v>1</v>
      </c>
      <c r="BD147">
        <f t="shared" si="100"/>
        <v>1</v>
      </c>
      <c r="BE147">
        <f t="shared" si="100"/>
        <v>1</v>
      </c>
      <c r="BF147">
        <f t="shared" si="100"/>
        <v>1</v>
      </c>
      <c r="BG147">
        <f t="shared" si="100"/>
        <v>1</v>
      </c>
      <c r="BH147">
        <f t="shared" si="100"/>
        <v>1</v>
      </c>
      <c r="BI147">
        <f t="shared" si="100"/>
        <v>1</v>
      </c>
      <c r="BJ147">
        <f t="shared" si="100"/>
        <v>1</v>
      </c>
      <c r="BK147">
        <f t="shared" si="100"/>
        <v>1</v>
      </c>
      <c r="BL147">
        <f t="shared" si="100"/>
        <v>1</v>
      </c>
      <c r="BM147">
        <f t="shared" si="100"/>
        <v>1</v>
      </c>
      <c r="BN147">
        <f t="shared" si="99"/>
        <v>1</v>
      </c>
      <c r="BO147">
        <f t="shared" si="99"/>
        <v>1</v>
      </c>
      <c r="BP147">
        <f t="shared" si="99"/>
        <v>1</v>
      </c>
      <c r="BQ147">
        <f t="shared" si="99"/>
        <v>1</v>
      </c>
    </row>
    <row r="148" spans="1:69" ht="14.4" hidden="1" x14ac:dyDescent="0.3">
      <c r="A148" t="s">
        <v>16</v>
      </c>
      <c r="B148" t="s">
        <v>363</v>
      </c>
      <c r="C148" t="s">
        <v>391</v>
      </c>
      <c r="D148" t="s">
        <v>385</v>
      </c>
      <c r="E148" t="s">
        <v>20</v>
      </c>
      <c r="F148" t="s">
        <v>21</v>
      </c>
      <c r="G148" t="s">
        <v>28</v>
      </c>
      <c r="H148" t="s">
        <v>140</v>
      </c>
      <c r="I148" t="s">
        <v>261</v>
      </c>
      <c r="J148" s="4" t="s">
        <v>392</v>
      </c>
      <c r="K148" t="str">
        <f t="shared" si="103"/>
        <v>EUEINHY2FC0N</v>
      </c>
      <c r="L148" t="s">
        <v>386</v>
      </c>
      <c r="M148" s="6" t="s">
        <v>148</v>
      </c>
      <c r="N148" t="s">
        <v>368</v>
      </c>
      <c r="O148" t="s">
        <v>393</v>
      </c>
      <c r="P148" t="s">
        <v>370</v>
      </c>
      <c r="Q148">
        <f t="shared" si="102"/>
        <v>0.89406752281236967</v>
      </c>
      <c r="R148">
        <f t="shared" si="102"/>
        <v>0.89406752281236967</v>
      </c>
      <c r="S148">
        <f t="shared" si="102"/>
        <v>0.89406752281236967</v>
      </c>
      <c r="T148">
        <f t="shared" si="102"/>
        <v>0.90266077053113269</v>
      </c>
      <c r="U148">
        <f t="shared" si="102"/>
        <v>0.91125401824989571</v>
      </c>
      <c r="V148">
        <f t="shared" si="102"/>
        <v>0.91984726596865873</v>
      </c>
      <c r="W148">
        <f t="shared" si="102"/>
        <v>0.92844051368742175</v>
      </c>
      <c r="X148">
        <f t="shared" si="102"/>
        <v>0.93703376140618477</v>
      </c>
      <c r="Y148">
        <f t="shared" si="102"/>
        <v>0.94562700912494779</v>
      </c>
      <c r="Z148">
        <f t="shared" si="102"/>
        <v>0.95422025684371081</v>
      </c>
      <c r="AA148">
        <f t="shared" si="102"/>
        <v>0.96281350456247383</v>
      </c>
      <c r="AB148">
        <f t="shared" si="102"/>
        <v>0.97140675228123685</v>
      </c>
      <c r="AC148">
        <f t="shared" si="102"/>
        <v>0.98</v>
      </c>
      <c r="AD148">
        <f t="shared" si="102"/>
        <v>0.98</v>
      </c>
      <c r="AE148">
        <f t="shared" si="102"/>
        <v>0.98</v>
      </c>
      <c r="AF148">
        <f t="shared" si="102"/>
        <v>0.98</v>
      </c>
      <c r="AG148">
        <f t="shared" si="102"/>
        <v>0.98</v>
      </c>
      <c r="AH148">
        <f t="shared" si="102"/>
        <v>0.98</v>
      </c>
      <c r="AI148">
        <f t="shared" si="102"/>
        <v>0.98</v>
      </c>
      <c r="AJ148">
        <f t="shared" si="102"/>
        <v>0.98</v>
      </c>
      <c r="AK148">
        <f t="shared" si="102"/>
        <v>0.98</v>
      </c>
      <c r="AL148">
        <f t="shared" si="102"/>
        <v>0.98</v>
      </c>
      <c r="AM148">
        <f t="shared" si="102"/>
        <v>0.98</v>
      </c>
      <c r="AN148">
        <f t="shared" si="102"/>
        <v>0.98</v>
      </c>
      <c r="AO148">
        <f t="shared" ref="AO148:AW148" si="107">AO139</f>
        <v>0.98</v>
      </c>
      <c r="AP148">
        <f t="shared" si="107"/>
        <v>0.98</v>
      </c>
      <c r="AQ148">
        <f t="shared" si="107"/>
        <v>0.98</v>
      </c>
      <c r="AR148">
        <f t="shared" si="107"/>
        <v>0.98</v>
      </c>
      <c r="AS148">
        <f t="shared" si="107"/>
        <v>0.98</v>
      </c>
      <c r="AT148">
        <f t="shared" si="107"/>
        <v>0.98</v>
      </c>
      <c r="AU148">
        <f t="shared" si="107"/>
        <v>0.98</v>
      </c>
      <c r="AV148">
        <f t="shared" si="107"/>
        <v>0.98</v>
      </c>
      <c r="AW148">
        <f t="shared" si="107"/>
        <v>0.98</v>
      </c>
      <c r="AX148">
        <f t="shared" si="100"/>
        <v>0.98</v>
      </c>
      <c r="AY148">
        <f t="shared" si="100"/>
        <v>0.98</v>
      </c>
      <c r="AZ148">
        <f t="shared" si="100"/>
        <v>0.98</v>
      </c>
      <c r="BA148">
        <f t="shared" si="100"/>
        <v>0.98</v>
      </c>
      <c r="BB148">
        <f t="shared" si="100"/>
        <v>0.98</v>
      </c>
      <c r="BC148">
        <f t="shared" si="100"/>
        <v>0.98</v>
      </c>
      <c r="BD148">
        <f t="shared" si="100"/>
        <v>0.98</v>
      </c>
      <c r="BE148">
        <f t="shared" si="100"/>
        <v>0.98</v>
      </c>
      <c r="BF148">
        <f t="shared" si="100"/>
        <v>0.98</v>
      </c>
      <c r="BG148">
        <f t="shared" si="100"/>
        <v>0.98</v>
      </c>
      <c r="BH148">
        <f t="shared" si="100"/>
        <v>0.98</v>
      </c>
      <c r="BI148">
        <f t="shared" si="100"/>
        <v>0.98</v>
      </c>
      <c r="BJ148">
        <f t="shared" si="100"/>
        <v>0.98</v>
      </c>
      <c r="BK148">
        <f t="shared" si="100"/>
        <v>0.98</v>
      </c>
      <c r="BL148">
        <f t="shared" si="100"/>
        <v>0.98</v>
      </c>
      <c r="BM148">
        <f t="shared" si="100"/>
        <v>0.98</v>
      </c>
      <c r="BN148">
        <f t="shared" si="99"/>
        <v>0.98</v>
      </c>
      <c r="BO148">
        <f t="shared" si="99"/>
        <v>0.98</v>
      </c>
      <c r="BP148">
        <f t="shared" si="99"/>
        <v>0.98</v>
      </c>
      <c r="BQ148">
        <f t="shared" si="99"/>
        <v>0.98</v>
      </c>
    </row>
    <row r="149" spans="1:69" ht="14.4" hidden="1" x14ac:dyDescent="0.3">
      <c r="A149" t="s">
        <v>16</v>
      </c>
      <c r="B149" t="s">
        <v>363</v>
      </c>
      <c r="C149" t="s">
        <v>391</v>
      </c>
      <c r="D149" t="s">
        <v>108</v>
      </c>
      <c r="E149" t="s">
        <v>20</v>
      </c>
      <c r="F149" t="s">
        <v>21</v>
      </c>
      <c r="G149" t="s">
        <v>28</v>
      </c>
      <c r="H149" t="s">
        <v>107</v>
      </c>
      <c r="I149" s="4" t="s">
        <v>24</v>
      </c>
      <c r="J149" s="4" t="s">
        <v>392</v>
      </c>
      <c r="K149" t="str">
        <f t="shared" si="103"/>
        <v>EUEINSTH000N</v>
      </c>
      <c r="L149" t="s">
        <v>203</v>
      </c>
      <c r="M149" t="s">
        <v>109</v>
      </c>
      <c r="N149" t="s">
        <v>368</v>
      </c>
      <c r="O149" t="s">
        <v>393</v>
      </c>
      <c r="Q149">
        <f t="shared" ref="Q149:AW156" si="108">Q140</f>
        <v>1</v>
      </c>
      <c r="R149">
        <f t="shared" si="108"/>
        <v>1</v>
      </c>
      <c r="S149">
        <f t="shared" si="108"/>
        <v>1</v>
      </c>
      <c r="T149">
        <f t="shared" si="108"/>
        <v>1</v>
      </c>
      <c r="U149">
        <f t="shared" si="108"/>
        <v>1</v>
      </c>
      <c r="V149">
        <f t="shared" si="108"/>
        <v>1</v>
      </c>
      <c r="W149">
        <f t="shared" si="108"/>
        <v>1</v>
      </c>
      <c r="X149">
        <f t="shared" si="108"/>
        <v>1</v>
      </c>
      <c r="Y149">
        <f t="shared" si="108"/>
        <v>1</v>
      </c>
      <c r="Z149">
        <f t="shared" si="108"/>
        <v>1</v>
      </c>
      <c r="AA149">
        <f t="shared" si="108"/>
        <v>1</v>
      </c>
      <c r="AB149">
        <f t="shared" si="108"/>
        <v>1</v>
      </c>
      <c r="AC149">
        <f t="shared" si="108"/>
        <v>1</v>
      </c>
      <c r="AD149">
        <f t="shared" si="108"/>
        <v>1</v>
      </c>
      <c r="AE149">
        <f t="shared" si="108"/>
        <v>1</v>
      </c>
      <c r="AF149">
        <f t="shared" si="108"/>
        <v>1</v>
      </c>
      <c r="AG149">
        <f t="shared" si="108"/>
        <v>1</v>
      </c>
      <c r="AH149">
        <f t="shared" si="108"/>
        <v>1</v>
      </c>
      <c r="AI149">
        <f t="shared" si="108"/>
        <v>1</v>
      </c>
      <c r="AJ149">
        <f t="shared" si="108"/>
        <v>1</v>
      </c>
      <c r="AK149">
        <f t="shared" si="108"/>
        <v>1</v>
      </c>
      <c r="AL149">
        <f t="shared" si="108"/>
        <v>1</v>
      </c>
      <c r="AM149">
        <f t="shared" si="108"/>
        <v>1</v>
      </c>
      <c r="AN149">
        <f t="shared" si="108"/>
        <v>1</v>
      </c>
      <c r="AO149">
        <f t="shared" si="108"/>
        <v>1</v>
      </c>
      <c r="AP149">
        <f t="shared" si="108"/>
        <v>1</v>
      </c>
      <c r="AQ149">
        <f t="shared" si="108"/>
        <v>1</v>
      </c>
      <c r="AR149">
        <f t="shared" si="108"/>
        <v>1</v>
      </c>
      <c r="AS149">
        <f t="shared" si="108"/>
        <v>1</v>
      </c>
      <c r="AT149">
        <f t="shared" si="108"/>
        <v>1</v>
      </c>
      <c r="AU149">
        <f t="shared" si="108"/>
        <v>1</v>
      </c>
      <c r="AV149">
        <f t="shared" si="108"/>
        <v>1</v>
      </c>
      <c r="AW149">
        <f t="shared" si="108"/>
        <v>1</v>
      </c>
      <c r="AX149">
        <f t="shared" si="100"/>
        <v>1</v>
      </c>
      <c r="AY149">
        <f t="shared" si="100"/>
        <v>1</v>
      </c>
      <c r="AZ149">
        <f t="shared" si="100"/>
        <v>1</v>
      </c>
      <c r="BA149">
        <f t="shared" si="100"/>
        <v>1</v>
      </c>
      <c r="BB149">
        <f t="shared" si="100"/>
        <v>1</v>
      </c>
      <c r="BC149">
        <f t="shared" si="100"/>
        <v>1</v>
      </c>
      <c r="BD149">
        <f t="shared" si="100"/>
        <v>1</v>
      </c>
      <c r="BE149">
        <f t="shared" si="100"/>
        <v>1</v>
      </c>
      <c r="BF149">
        <f t="shared" si="100"/>
        <v>1</v>
      </c>
      <c r="BG149">
        <f t="shared" si="100"/>
        <v>1</v>
      </c>
      <c r="BH149">
        <f t="shared" si="100"/>
        <v>1</v>
      </c>
      <c r="BI149">
        <f t="shared" si="100"/>
        <v>1</v>
      </c>
      <c r="BJ149">
        <f t="shared" si="100"/>
        <v>1</v>
      </c>
      <c r="BK149">
        <f t="shared" si="100"/>
        <v>1</v>
      </c>
      <c r="BL149">
        <f t="shared" si="100"/>
        <v>1</v>
      </c>
      <c r="BM149">
        <f t="shared" si="100"/>
        <v>1</v>
      </c>
      <c r="BN149">
        <f t="shared" si="99"/>
        <v>1</v>
      </c>
      <c r="BO149">
        <f t="shared" si="99"/>
        <v>1</v>
      </c>
      <c r="BP149">
        <f t="shared" si="99"/>
        <v>1</v>
      </c>
      <c r="BQ149">
        <f t="shared" si="99"/>
        <v>1</v>
      </c>
    </row>
    <row r="150" spans="1:69" ht="14.4" hidden="1" x14ac:dyDescent="0.3">
      <c r="A150" t="s">
        <v>16</v>
      </c>
      <c r="B150" t="s">
        <v>363</v>
      </c>
      <c r="C150" t="s">
        <v>395</v>
      </c>
      <c r="D150" t="s">
        <v>365</v>
      </c>
      <c r="E150" t="s">
        <v>20</v>
      </c>
      <c r="F150" t="s">
        <v>21</v>
      </c>
      <c r="G150" t="s">
        <v>28</v>
      </c>
      <c r="H150" t="s">
        <v>56</v>
      </c>
      <c r="I150" t="s">
        <v>261</v>
      </c>
      <c r="J150" s="4" t="s">
        <v>396</v>
      </c>
      <c r="K150" t="str">
        <f t="shared" si="103"/>
        <v>EUEINOILFC0F</v>
      </c>
      <c r="L150" t="s">
        <v>367</v>
      </c>
      <c r="M150" s="6" t="s">
        <v>61</v>
      </c>
      <c r="N150" t="s">
        <v>368</v>
      </c>
      <c r="O150" t="s">
        <v>397</v>
      </c>
      <c r="P150" t="s">
        <v>370</v>
      </c>
      <c r="Q150">
        <f t="shared" si="108"/>
        <v>0.86016445125276031</v>
      </c>
      <c r="R150">
        <f t="shared" si="108"/>
        <v>0.86016445125276031</v>
      </c>
      <c r="S150">
        <f t="shared" si="108"/>
        <v>0.86016445125276031</v>
      </c>
      <c r="T150">
        <f t="shared" si="108"/>
        <v>0.87014800612748422</v>
      </c>
      <c r="U150">
        <f t="shared" si="108"/>
        <v>0.88013156100220824</v>
      </c>
      <c r="V150">
        <f t="shared" si="108"/>
        <v>0.89011511587693226</v>
      </c>
      <c r="W150">
        <f t="shared" si="108"/>
        <v>0.90009867075165628</v>
      </c>
      <c r="X150">
        <f t="shared" si="108"/>
        <v>0.9100822256263803</v>
      </c>
      <c r="Y150">
        <f t="shared" si="108"/>
        <v>0.92006578050110432</v>
      </c>
      <c r="Z150">
        <f t="shared" si="108"/>
        <v>0.93004933537582835</v>
      </c>
      <c r="AA150">
        <f t="shared" si="108"/>
        <v>0.94003289025055237</v>
      </c>
      <c r="AB150">
        <f t="shared" si="108"/>
        <v>0.95001644512527639</v>
      </c>
      <c r="AC150">
        <f t="shared" si="108"/>
        <v>0.96</v>
      </c>
      <c r="AD150">
        <f t="shared" si="108"/>
        <v>0.96</v>
      </c>
      <c r="AE150">
        <f t="shared" si="108"/>
        <v>0.96</v>
      </c>
      <c r="AF150">
        <f t="shared" si="108"/>
        <v>0.96</v>
      </c>
      <c r="AG150">
        <f t="shared" si="108"/>
        <v>0.96</v>
      </c>
      <c r="AH150">
        <f t="shared" si="108"/>
        <v>0.96</v>
      </c>
      <c r="AI150">
        <f t="shared" si="108"/>
        <v>0.96</v>
      </c>
      <c r="AJ150">
        <f t="shared" si="108"/>
        <v>0.96</v>
      </c>
      <c r="AK150">
        <f t="shared" si="108"/>
        <v>0.96</v>
      </c>
      <c r="AL150">
        <f t="shared" si="108"/>
        <v>0.96</v>
      </c>
      <c r="AM150">
        <f t="shared" si="108"/>
        <v>0.96</v>
      </c>
      <c r="AN150">
        <f t="shared" si="108"/>
        <v>0.96</v>
      </c>
      <c r="AO150">
        <f t="shared" si="108"/>
        <v>0.96</v>
      </c>
      <c r="AP150">
        <f t="shared" si="108"/>
        <v>0.96</v>
      </c>
      <c r="AQ150">
        <f t="shared" si="108"/>
        <v>0.96</v>
      </c>
      <c r="AR150">
        <f t="shared" si="108"/>
        <v>0.96</v>
      </c>
      <c r="AS150">
        <f t="shared" si="108"/>
        <v>0.96</v>
      </c>
      <c r="AT150">
        <f t="shared" si="108"/>
        <v>0.96</v>
      </c>
      <c r="AU150">
        <f t="shared" si="108"/>
        <v>0.96</v>
      </c>
      <c r="AV150">
        <f t="shared" si="108"/>
        <v>0.96</v>
      </c>
      <c r="AW150">
        <f t="shared" si="108"/>
        <v>0.96</v>
      </c>
      <c r="AX150">
        <f t="shared" si="100"/>
        <v>0.96</v>
      </c>
      <c r="AY150">
        <f t="shared" si="100"/>
        <v>0.96</v>
      </c>
      <c r="AZ150">
        <f t="shared" si="100"/>
        <v>0.96</v>
      </c>
      <c r="BA150">
        <f t="shared" si="100"/>
        <v>0.96</v>
      </c>
      <c r="BB150">
        <f t="shared" si="100"/>
        <v>0.96</v>
      </c>
      <c r="BC150">
        <f t="shared" si="100"/>
        <v>0.96</v>
      </c>
      <c r="BD150">
        <f t="shared" si="100"/>
        <v>0.96</v>
      </c>
      <c r="BE150">
        <f t="shared" si="100"/>
        <v>0.96</v>
      </c>
      <c r="BF150">
        <f t="shared" si="100"/>
        <v>0.96</v>
      </c>
      <c r="BG150">
        <f t="shared" si="100"/>
        <v>0.96</v>
      </c>
      <c r="BH150">
        <f t="shared" si="100"/>
        <v>0.96</v>
      </c>
      <c r="BI150">
        <f t="shared" si="100"/>
        <v>0.96</v>
      </c>
      <c r="BJ150">
        <f t="shared" si="100"/>
        <v>0.96</v>
      </c>
      <c r="BK150">
        <f t="shared" si="100"/>
        <v>0.96</v>
      </c>
      <c r="BL150">
        <f t="shared" si="100"/>
        <v>0.96</v>
      </c>
      <c r="BM150">
        <f t="shared" si="100"/>
        <v>0.96</v>
      </c>
      <c r="BN150">
        <f t="shared" si="99"/>
        <v>0.96</v>
      </c>
      <c r="BO150">
        <f t="shared" si="99"/>
        <v>0.96</v>
      </c>
      <c r="BP150">
        <f t="shared" si="99"/>
        <v>0.96</v>
      </c>
      <c r="BQ150">
        <f t="shared" si="99"/>
        <v>0.96</v>
      </c>
    </row>
    <row r="151" spans="1:69" ht="14.4" hidden="1" x14ac:dyDescent="0.3">
      <c r="A151" t="s">
        <v>16</v>
      </c>
      <c r="B151" t="s">
        <v>363</v>
      </c>
      <c r="C151" t="s">
        <v>395</v>
      </c>
      <c r="D151" t="s">
        <v>371</v>
      </c>
      <c r="E151" t="s">
        <v>20</v>
      </c>
      <c r="F151" t="s">
        <v>21</v>
      </c>
      <c r="G151" t="s">
        <v>28</v>
      </c>
      <c r="H151" t="s">
        <v>23</v>
      </c>
      <c r="I151" t="s">
        <v>261</v>
      </c>
      <c r="J151" s="4" t="s">
        <v>396</v>
      </c>
      <c r="K151" t="str">
        <f t="shared" si="103"/>
        <v>EUEINCOAFC0F</v>
      </c>
      <c r="L151" t="s">
        <v>372</v>
      </c>
      <c r="M151" s="6" t="s">
        <v>30</v>
      </c>
      <c r="N151" t="s">
        <v>368</v>
      </c>
      <c r="O151" t="s">
        <v>397</v>
      </c>
      <c r="P151" t="s">
        <v>370</v>
      </c>
      <c r="Q151">
        <f t="shared" si="108"/>
        <v>0.82468384206265022</v>
      </c>
      <c r="R151">
        <f t="shared" si="108"/>
        <v>0.82468384206265022</v>
      </c>
      <c r="S151">
        <f t="shared" si="108"/>
        <v>0.82468384206265022</v>
      </c>
      <c r="T151">
        <f t="shared" si="108"/>
        <v>0.83421545785638518</v>
      </c>
      <c r="U151">
        <f t="shared" si="108"/>
        <v>0.84374707365012014</v>
      </c>
      <c r="V151">
        <f t="shared" si="108"/>
        <v>0.8532786894438551</v>
      </c>
      <c r="W151">
        <f t="shared" si="108"/>
        <v>0.86281030523759006</v>
      </c>
      <c r="X151">
        <f t="shared" si="108"/>
        <v>0.87234192103132502</v>
      </c>
      <c r="Y151">
        <f t="shared" si="108"/>
        <v>0.88187353682505998</v>
      </c>
      <c r="Z151">
        <f t="shared" si="108"/>
        <v>0.89140515261879494</v>
      </c>
      <c r="AA151">
        <f t="shared" si="108"/>
        <v>0.9009367684125299</v>
      </c>
      <c r="AB151">
        <f t="shared" si="108"/>
        <v>0.91046838420626486</v>
      </c>
      <c r="AC151">
        <f t="shared" si="108"/>
        <v>0.92</v>
      </c>
      <c r="AD151">
        <f t="shared" si="108"/>
        <v>0.92</v>
      </c>
      <c r="AE151">
        <f t="shared" si="108"/>
        <v>0.92</v>
      </c>
      <c r="AF151">
        <f t="shared" si="108"/>
        <v>0.92</v>
      </c>
      <c r="AG151">
        <f t="shared" si="108"/>
        <v>0.92</v>
      </c>
      <c r="AH151">
        <f t="shared" si="108"/>
        <v>0.92</v>
      </c>
      <c r="AI151">
        <f t="shared" si="108"/>
        <v>0.92</v>
      </c>
      <c r="AJ151">
        <f t="shared" si="108"/>
        <v>0.92</v>
      </c>
      <c r="AK151">
        <f t="shared" si="108"/>
        <v>0.92</v>
      </c>
      <c r="AL151">
        <f t="shared" si="108"/>
        <v>0.92</v>
      </c>
      <c r="AM151">
        <f t="shared" si="108"/>
        <v>0.92</v>
      </c>
      <c r="AN151">
        <f t="shared" si="108"/>
        <v>0.92</v>
      </c>
      <c r="AO151">
        <f t="shared" si="108"/>
        <v>0.92</v>
      </c>
      <c r="AP151">
        <f t="shared" si="108"/>
        <v>0.92</v>
      </c>
      <c r="AQ151">
        <f t="shared" si="108"/>
        <v>0.92</v>
      </c>
      <c r="AR151">
        <f t="shared" si="108"/>
        <v>0.92</v>
      </c>
      <c r="AS151">
        <f t="shared" si="108"/>
        <v>0.92</v>
      </c>
      <c r="AT151">
        <f t="shared" si="108"/>
        <v>0.92</v>
      </c>
      <c r="AU151">
        <f t="shared" si="108"/>
        <v>0.92</v>
      </c>
      <c r="AV151">
        <f t="shared" si="108"/>
        <v>0.92</v>
      </c>
      <c r="AW151">
        <f t="shared" si="108"/>
        <v>0.92</v>
      </c>
      <c r="AX151">
        <f t="shared" si="100"/>
        <v>0.92</v>
      </c>
      <c r="AY151">
        <f t="shared" si="100"/>
        <v>0.92</v>
      </c>
      <c r="AZ151">
        <f t="shared" si="100"/>
        <v>0.92</v>
      </c>
      <c r="BA151">
        <f t="shared" si="100"/>
        <v>0.92</v>
      </c>
      <c r="BB151">
        <f t="shared" si="100"/>
        <v>0.92</v>
      </c>
      <c r="BC151">
        <f t="shared" si="100"/>
        <v>0.92</v>
      </c>
      <c r="BD151">
        <f t="shared" si="100"/>
        <v>0.92</v>
      </c>
      <c r="BE151">
        <f t="shared" si="100"/>
        <v>0.92</v>
      </c>
      <c r="BF151">
        <f t="shared" si="100"/>
        <v>0.92</v>
      </c>
      <c r="BG151">
        <f t="shared" si="100"/>
        <v>0.92</v>
      </c>
      <c r="BH151">
        <f t="shared" si="100"/>
        <v>0.92</v>
      </c>
      <c r="BI151">
        <f t="shared" si="100"/>
        <v>0.92</v>
      </c>
      <c r="BJ151">
        <f t="shared" si="100"/>
        <v>0.92</v>
      </c>
      <c r="BK151">
        <f t="shared" si="100"/>
        <v>0.92</v>
      </c>
      <c r="BL151">
        <f t="shared" si="100"/>
        <v>0.92</v>
      </c>
      <c r="BM151">
        <f t="shared" si="100"/>
        <v>0.92</v>
      </c>
      <c r="BN151">
        <f t="shared" si="99"/>
        <v>0.92</v>
      </c>
      <c r="BO151">
        <f t="shared" si="99"/>
        <v>0.92</v>
      </c>
      <c r="BP151">
        <f t="shared" si="99"/>
        <v>0.92</v>
      </c>
      <c r="BQ151">
        <f t="shared" si="99"/>
        <v>0.92</v>
      </c>
    </row>
    <row r="152" spans="1:69" ht="14.4" hidden="1" x14ac:dyDescent="0.3">
      <c r="A152" t="s">
        <v>16</v>
      </c>
      <c r="B152" t="s">
        <v>363</v>
      </c>
      <c r="C152" t="s">
        <v>395</v>
      </c>
      <c r="D152" t="s">
        <v>373</v>
      </c>
      <c r="E152" t="s">
        <v>20</v>
      </c>
      <c r="F152" t="s">
        <v>21</v>
      </c>
      <c r="G152" t="s">
        <v>28</v>
      </c>
      <c r="H152" t="s">
        <v>23</v>
      </c>
      <c r="I152" t="s">
        <v>261</v>
      </c>
      <c r="J152" s="4" t="s">
        <v>398</v>
      </c>
      <c r="K152" t="str">
        <f t="shared" si="103"/>
        <v>EUEINCOAFCCF</v>
      </c>
      <c r="L152" t="s">
        <v>375</v>
      </c>
      <c r="M152" s="6" t="s">
        <v>30</v>
      </c>
      <c r="N152" t="s">
        <v>368</v>
      </c>
      <c r="O152" t="s">
        <v>397</v>
      </c>
      <c r="P152" t="s">
        <v>376</v>
      </c>
      <c r="Q152">
        <f t="shared" si="108"/>
        <v>0.71324007962175162</v>
      </c>
      <c r="R152">
        <f t="shared" si="108"/>
        <v>0.71324007962175162</v>
      </c>
      <c r="S152">
        <f t="shared" si="108"/>
        <v>0.71324007962175162</v>
      </c>
      <c r="T152">
        <f t="shared" si="108"/>
        <v>0.7227615707743581</v>
      </c>
      <c r="U152">
        <f t="shared" si="108"/>
        <v>0.73230878090387785</v>
      </c>
      <c r="V152">
        <f t="shared" si="108"/>
        <v>0.74188160616518228</v>
      </c>
      <c r="W152">
        <f t="shared" si="108"/>
        <v>0.7514799432714494</v>
      </c>
      <c r="X152">
        <f t="shared" si="108"/>
        <v>0.76110368949041785</v>
      </c>
      <c r="Y152">
        <f t="shared" si="108"/>
        <v>0.77075274264066906</v>
      </c>
      <c r="Z152">
        <f t="shared" si="108"/>
        <v>0.78042700108794094</v>
      </c>
      <c r="AA152">
        <f t="shared" si="108"/>
        <v>0.79012636374147016</v>
      </c>
      <c r="AB152">
        <f t="shared" si="108"/>
        <v>0.79985073005036356</v>
      </c>
      <c r="AC152">
        <f t="shared" si="108"/>
        <v>0.80959999999999999</v>
      </c>
      <c r="AD152">
        <f t="shared" si="108"/>
        <v>0.8120533333333334</v>
      </c>
      <c r="AE152">
        <f t="shared" si="108"/>
        <v>0.81450666666666682</v>
      </c>
      <c r="AF152">
        <f t="shared" si="108"/>
        <v>0.81696000000000002</v>
      </c>
      <c r="AG152">
        <f t="shared" si="108"/>
        <v>0.81941333333333344</v>
      </c>
      <c r="AH152">
        <f t="shared" si="108"/>
        <v>0.82186666666666675</v>
      </c>
      <c r="AI152">
        <f t="shared" si="108"/>
        <v>0.82432000000000005</v>
      </c>
      <c r="AJ152">
        <f t="shared" si="108"/>
        <v>0.82677333333333347</v>
      </c>
      <c r="AK152">
        <f t="shared" si="108"/>
        <v>0.82922666666666678</v>
      </c>
      <c r="AL152">
        <f t="shared" si="108"/>
        <v>0.83168000000000009</v>
      </c>
      <c r="AM152">
        <f t="shared" si="108"/>
        <v>0.83413333333333339</v>
      </c>
      <c r="AN152">
        <f t="shared" si="108"/>
        <v>0.83658666666666681</v>
      </c>
      <c r="AO152">
        <f t="shared" si="108"/>
        <v>0.83904000000000012</v>
      </c>
      <c r="AP152">
        <f t="shared" si="108"/>
        <v>0.84149333333333343</v>
      </c>
      <c r="AQ152">
        <f t="shared" si="108"/>
        <v>0.84394666666666684</v>
      </c>
      <c r="AR152">
        <f t="shared" si="108"/>
        <v>0.84640000000000004</v>
      </c>
      <c r="AS152">
        <f t="shared" si="108"/>
        <v>0.84885333333333346</v>
      </c>
      <c r="AT152">
        <f t="shared" si="108"/>
        <v>0.85130666666666677</v>
      </c>
      <c r="AU152">
        <f t="shared" si="108"/>
        <v>0.85376000000000007</v>
      </c>
      <c r="AV152">
        <f t="shared" si="108"/>
        <v>0.85621333333333349</v>
      </c>
      <c r="AW152">
        <f t="shared" si="108"/>
        <v>0.85866666666666658</v>
      </c>
      <c r="AX152" s="10">
        <f t="shared" ref="AX152:BQ152" si="109">AX143</f>
        <v>0.85866666666666658</v>
      </c>
      <c r="AY152" s="10">
        <f t="shared" si="109"/>
        <v>0.85866666666666658</v>
      </c>
      <c r="AZ152" s="10">
        <f t="shared" si="109"/>
        <v>0.85866666666666658</v>
      </c>
      <c r="BA152" s="10">
        <f t="shared" si="109"/>
        <v>0.85866666666666658</v>
      </c>
      <c r="BB152" s="10">
        <f t="shared" si="109"/>
        <v>0.85866666666666658</v>
      </c>
      <c r="BC152" s="10">
        <f t="shared" si="109"/>
        <v>0.85866666666666658</v>
      </c>
      <c r="BD152" s="10">
        <f t="shared" si="109"/>
        <v>0.85866666666666658</v>
      </c>
      <c r="BE152" s="10">
        <f t="shared" si="109"/>
        <v>0.85866666666666658</v>
      </c>
      <c r="BF152" s="10">
        <f t="shared" si="109"/>
        <v>0.85866666666666658</v>
      </c>
      <c r="BG152" s="10">
        <f t="shared" si="109"/>
        <v>0.85866666666666658</v>
      </c>
      <c r="BH152" s="10">
        <f t="shared" si="109"/>
        <v>0.85866666666666658</v>
      </c>
      <c r="BI152" s="10">
        <f t="shared" si="109"/>
        <v>0.85866666666666658</v>
      </c>
      <c r="BJ152" s="10">
        <f t="shared" si="109"/>
        <v>0.85866666666666658</v>
      </c>
      <c r="BK152" s="10">
        <f t="shared" si="109"/>
        <v>0.85866666666666658</v>
      </c>
      <c r="BL152" s="10">
        <f t="shared" si="109"/>
        <v>0.85866666666666658</v>
      </c>
      <c r="BM152" s="10">
        <f t="shared" si="109"/>
        <v>0.85866666666666658</v>
      </c>
      <c r="BN152" s="10">
        <f t="shared" si="109"/>
        <v>0.85866666666666658</v>
      </c>
      <c r="BO152" s="10">
        <f t="shared" si="109"/>
        <v>0.85866666666666658</v>
      </c>
      <c r="BP152" s="10">
        <f t="shared" si="109"/>
        <v>0.85866666666666658</v>
      </c>
      <c r="BQ152" s="10">
        <f t="shared" si="109"/>
        <v>0.85866666666666658</v>
      </c>
    </row>
    <row r="153" spans="1:69" ht="14.4" hidden="1" x14ac:dyDescent="0.3">
      <c r="A153" t="s">
        <v>16</v>
      </c>
      <c r="B153" t="s">
        <v>363</v>
      </c>
      <c r="C153" t="s">
        <v>395</v>
      </c>
      <c r="D153" t="s">
        <v>377</v>
      </c>
      <c r="E153" t="s">
        <v>20</v>
      </c>
      <c r="F153" t="s">
        <v>21</v>
      </c>
      <c r="G153" t="s">
        <v>28</v>
      </c>
      <c r="H153" t="s">
        <v>36</v>
      </c>
      <c r="I153" t="s">
        <v>261</v>
      </c>
      <c r="J153" s="4" t="s">
        <v>396</v>
      </c>
      <c r="K153" t="str">
        <f t="shared" si="103"/>
        <v>EUEINNGSFC0F</v>
      </c>
      <c r="L153" t="s">
        <v>378</v>
      </c>
      <c r="M153" s="6" t="s">
        <v>51</v>
      </c>
      <c r="N153" t="s">
        <v>368</v>
      </c>
      <c r="O153" t="s">
        <v>397</v>
      </c>
      <c r="P153" t="s">
        <v>370</v>
      </c>
      <c r="Q153">
        <f t="shared" si="108"/>
        <v>0.89406752281236967</v>
      </c>
      <c r="R153">
        <f t="shared" si="108"/>
        <v>0.89406752281236967</v>
      </c>
      <c r="S153">
        <f t="shared" si="108"/>
        <v>0.89406752281236967</v>
      </c>
      <c r="T153">
        <f t="shared" si="108"/>
        <v>0.90266077053113269</v>
      </c>
      <c r="U153">
        <f t="shared" si="108"/>
        <v>0.91125401824989571</v>
      </c>
      <c r="V153">
        <f t="shared" si="108"/>
        <v>0.91984726596865873</v>
      </c>
      <c r="W153">
        <f t="shared" si="108"/>
        <v>0.92844051368742175</v>
      </c>
      <c r="X153">
        <f t="shared" si="108"/>
        <v>0.93703376140618477</v>
      </c>
      <c r="Y153">
        <f t="shared" si="108"/>
        <v>0.94562700912494779</v>
      </c>
      <c r="Z153">
        <f t="shared" si="108"/>
        <v>0.95422025684371081</v>
      </c>
      <c r="AA153">
        <f t="shared" si="108"/>
        <v>0.96281350456247383</v>
      </c>
      <c r="AB153">
        <f t="shared" si="108"/>
        <v>0.97140675228123685</v>
      </c>
      <c r="AC153">
        <f t="shared" si="108"/>
        <v>0.98</v>
      </c>
      <c r="AD153">
        <f t="shared" si="108"/>
        <v>0.98</v>
      </c>
      <c r="AE153">
        <f t="shared" si="108"/>
        <v>0.98</v>
      </c>
      <c r="AF153">
        <f t="shared" si="108"/>
        <v>0.98</v>
      </c>
      <c r="AG153">
        <f t="shared" si="108"/>
        <v>0.98</v>
      </c>
      <c r="AH153">
        <f t="shared" si="108"/>
        <v>0.98</v>
      </c>
      <c r="AI153">
        <f t="shared" si="108"/>
        <v>0.98</v>
      </c>
      <c r="AJ153">
        <f t="shared" si="108"/>
        <v>0.98</v>
      </c>
      <c r="AK153">
        <f t="shared" si="108"/>
        <v>0.98</v>
      </c>
      <c r="AL153">
        <f t="shared" si="108"/>
        <v>0.98</v>
      </c>
      <c r="AM153">
        <f t="shared" si="108"/>
        <v>0.98</v>
      </c>
      <c r="AN153">
        <f t="shared" si="108"/>
        <v>0.98</v>
      </c>
      <c r="AO153">
        <f t="shared" si="108"/>
        <v>0.98</v>
      </c>
      <c r="AP153">
        <f t="shared" si="108"/>
        <v>0.98</v>
      </c>
      <c r="AQ153">
        <f t="shared" si="108"/>
        <v>0.98</v>
      </c>
      <c r="AR153">
        <f t="shared" si="108"/>
        <v>0.98</v>
      </c>
      <c r="AS153">
        <f t="shared" si="108"/>
        <v>0.98</v>
      </c>
      <c r="AT153">
        <f t="shared" si="108"/>
        <v>0.98</v>
      </c>
      <c r="AU153">
        <f t="shared" si="108"/>
        <v>0.98</v>
      </c>
      <c r="AV153">
        <f t="shared" si="108"/>
        <v>0.98</v>
      </c>
      <c r="AW153">
        <f t="shared" si="108"/>
        <v>0.98</v>
      </c>
      <c r="AX153">
        <f t="shared" ref="AX153:BQ153" si="110">AW153</f>
        <v>0.98</v>
      </c>
      <c r="AY153">
        <f t="shared" si="110"/>
        <v>0.98</v>
      </c>
      <c r="AZ153">
        <f t="shared" si="110"/>
        <v>0.98</v>
      </c>
      <c r="BA153">
        <f t="shared" si="110"/>
        <v>0.98</v>
      </c>
      <c r="BB153">
        <f t="shared" si="110"/>
        <v>0.98</v>
      </c>
      <c r="BC153">
        <f t="shared" si="110"/>
        <v>0.98</v>
      </c>
      <c r="BD153">
        <f t="shared" si="110"/>
        <v>0.98</v>
      </c>
      <c r="BE153">
        <f t="shared" si="110"/>
        <v>0.98</v>
      </c>
      <c r="BF153">
        <f t="shared" si="110"/>
        <v>0.98</v>
      </c>
      <c r="BG153">
        <f t="shared" si="110"/>
        <v>0.98</v>
      </c>
      <c r="BH153">
        <f t="shared" si="110"/>
        <v>0.98</v>
      </c>
      <c r="BI153">
        <f t="shared" si="110"/>
        <v>0.98</v>
      </c>
      <c r="BJ153">
        <f t="shared" si="110"/>
        <v>0.98</v>
      </c>
      <c r="BK153">
        <f t="shared" si="110"/>
        <v>0.98</v>
      </c>
      <c r="BL153">
        <f t="shared" si="110"/>
        <v>0.98</v>
      </c>
      <c r="BM153">
        <f t="shared" si="110"/>
        <v>0.98</v>
      </c>
      <c r="BN153">
        <f t="shared" si="110"/>
        <v>0.98</v>
      </c>
      <c r="BO153">
        <f t="shared" si="110"/>
        <v>0.98</v>
      </c>
      <c r="BP153">
        <f t="shared" si="110"/>
        <v>0.98</v>
      </c>
      <c r="BQ153">
        <f t="shared" si="110"/>
        <v>0.98</v>
      </c>
    </row>
    <row r="154" spans="1:69" ht="14.4" hidden="1" x14ac:dyDescent="0.3">
      <c r="A154" t="s">
        <v>16</v>
      </c>
      <c r="B154" t="s">
        <v>363</v>
      </c>
      <c r="C154" t="s">
        <v>395</v>
      </c>
      <c r="D154" t="s">
        <v>379</v>
      </c>
      <c r="E154" t="s">
        <v>20</v>
      </c>
      <c r="F154" t="s">
        <v>21</v>
      </c>
      <c r="G154" t="s">
        <v>28</v>
      </c>
      <c r="H154" t="s">
        <v>36</v>
      </c>
      <c r="I154" t="s">
        <v>261</v>
      </c>
      <c r="J154" s="4" t="s">
        <v>398</v>
      </c>
      <c r="K154" t="str">
        <f t="shared" si="103"/>
        <v>EUEINNGSFCCF</v>
      </c>
      <c r="L154" t="s">
        <v>380</v>
      </c>
      <c r="M154" s="6" t="s">
        <v>51</v>
      </c>
      <c r="N154" t="s">
        <v>368</v>
      </c>
      <c r="O154" t="s">
        <v>397</v>
      </c>
      <c r="P154" t="s">
        <v>376</v>
      </c>
      <c r="Q154">
        <f t="shared" si="108"/>
        <v>0.67204458169790204</v>
      </c>
      <c r="R154">
        <f t="shared" si="108"/>
        <v>0.67204458169790204</v>
      </c>
      <c r="S154">
        <f t="shared" si="108"/>
        <v>0.67204458169790204</v>
      </c>
      <c r="T154">
        <f t="shared" si="108"/>
        <v>0.68214426301165998</v>
      </c>
      <c r="U154">
        <f t="shared" si="108"/>
        <v>0.69230040681943661</v>
      </c>
      <c r="V154">
        <f t="shared" si="108"/>
        <v>0.7025127175060798</v>
      </c>
      <c r="W154">
        <f t="shared" si="108"/>
        <v>0.71278090151647377</v>
      </c>
      <c r="X154">
        <f t="shared" si="108"/>
        <v>0.7231046673376248</v>
      </c>
      <c r="Y154">
        <f t="shared" si="108"/>
        <v>0.73348372548093543</v>
      </c>
      <c r="Z154">
        <f t="shared" si="108"/>
        <v>0.74391778846466117</v>
      </c>
      <c r="AA154">
        <f t="shared" si="108"/>
        <v>0.75440657079655093</v>
      </c>
      <c r="AB154">
        <f t="shared" si="108"/>
        <v>0.76494978895666577</v>
      </c>
      <c r="AC154">
        <f t="shared" si="108"/>
        <v>0.77554716138037749</v>
      </c>
      <c r="AD154">
        <f t="shared" si="108"/>
        <v>0.77706098282544223</v>
      </c>
      <c r="AE154">
        <f t="shared" si="108"/>
        <v>0.77856960213495707</v>
      </c>
      <c r="AF154">
        <f t="shared" si="108"/>
        <v>0.78007304607805839</v>
      </c>
      <c r="AG154">
        <f t="shared" si="108"/>
        <v>0.78157134124053262</v>
      </c>
      <c r="AH154">
        <f t="shared" si="108"/>
        <v>0.78306451402638311</v>
      </c>
      <c r="AI154">
        <f t="shared" si="108"/>
        <v>0.78455259065938088</v>
      </c>
      <c r="AJ154">
        <f t="shared" si="108"/>
        <v>0.78603559718460003</v>
      </c>
      <c r="AK154">
        <f t="shared" si="108"/>
        <v>0.78751355946993751</v>
      </c>
      <c r="AL154">
        <f t="shared" si="108"/>
        <v>0.78898650320761676</v>
      </c>
      <c r="AM154">
        <f t="shared" si="108"/>
        <v>0.79045445391567659</v>
      </c>
      <c r="AN154">
        <f t="shared" si="108"/>
        <v>0.7921443137460541</v>
      </c>
      <c r="AO154">
        <f t="shared" si="108"/>
        <v>0.79383417357643171</v>
      </c>
      <c r="AP154">
        <f t="shared" si="108"/>
        <v>0.79552403340680933</v>
      </c>
      <c r="AQ154">
        <f t="shared" si="108"/>
        <v>0.79721389323718694</v>
      </c>
      <c r="AR154">
        <f t="shared" si="108"/>
        <v>0.79890375306756445</v>
      </c>
      <c r="AS154">
        <f t="shared" si="108"/>
        <v>0.80059361289794206</v>
      </c>
      <c r="AT154">
        <f t="shared" si="108"/>
        <v>0.80228347272831968</v>
      </c>
      <c r="AU154">
        <f t="shared" si="108"/>
        <v>0.8039733325586973</v>
      </c>
      <c r="AV154">
        <f t="shared" si="108"/>
        <v>0.80566319238907491</v>
      </c>
      <c r="AW154">
        <f t="shared" si="108"/>
        <v>0.80735305221945208</v>
      </c>
      <c r="AX154" s="10">
        <f t="shared" ref="AX154:BQ154" si="111">AX145</f>
        <v>0.80735305221945208</v>
      </c>
      <c r="AY154" s="10">
        <f t="shared" si="111"/>
        <v>0.80735305221945208</v>
      </c>
      <c r="AZ154" s="10">
        <f t="shared" si="111"/>
        <v>0.80735305221945208</v>
      </c>
      <c r="BA154" s="10">
        <f t="shared" si="111"/>
        <v>0.80735305221945208</v>
      </c>
      <c r="BB154" s="10">
        <f t="shared" si="111"/>
        <v>0.80735305221945208</v>
      </c>
      <c r="BC154" s="10">
        <f t="shared" si="111"/>
        <v>0.80735305221945208</v>
      </c>
      <c r="BD154" s="10">
        <f t="shared" si="111"/>
        <v>0.80735305221945208</v>
      </c>
      <c r="BE154" s="10">
        <f t="shared" si="111"/>
        <v>0.80735305221945208</v>
      </c>
      <c r="BF154" s="10">
        <f t="shared" si="111"/>
        <v>0.80735305221945208</v>
      </c>
      <c r="BG154" s="10">
        <f t="shared" si="111"/>
        <v>0.80735305221945208</v>
      </c>
      <c r="BH154" s="10">
        <f t="shared" si="111"/>
        <v>0.80735305221945208</v>
      </c>
      <c r="BI154" s="10">
        <f t="shared" si="111"/>
        <v>0.80735305221945208</v>
      </c>
      <c r="BJ154" s="10">
        <f t="shared" si="111"/>
        <v>0.80735305221945208</v>
      </c>
      <c r="BK154" s="10">
        <f t="shared" si="111"/>
        <v>0.80735305221945208</v>
      </c>
      <c r="BL154" s="10">
        <f t="shared" si="111"/>
        <v>0.80735305221945208</v>
      </c>
      <c r="BM154" s="10">
        <f t="shared" si="111"/>
        <v>0.80735305221945208</v>
      </c>
      <c r="BN154" s="10">
        <f t="shared" si="111"/>
        <v>0.80735305221945208</v>
      </c>
      <c r="BO154" s="10">
        <f t="shared" si="111"/>
        <v>0.80735305221945208</v>
      </c>
      <c r="BP154" s="10">
        <f t="shared" si="111"/>
        <v>0.80735305221945208</v>
      </c>
      <c r="BQ154" s="10">
        <f t="shared" si="111"/>
        <v>0.80735305221945208</v>
      </c>
    </row>
    <row r="155" spans="1:69" ht="14.4" hidden="1" x14ac:dyDescent="0.3">
      <c r="A155" t="s">
        <v>16</v>
      </c>
      <c r="B155" t="s">
        <v>363</v>
      </c>
      <c r="C155" t="s">
        <v>395</v>
      </c>
      <c r="D155" s="8" t="s">
        <v>381</v>
      </c>
      <c r="E155" t="s">
        <v>20</v>
      </c>
      <c r="F155" t="s">
        <v>21</v>
      </c>
      <c r="G155" t="s">
        <v>28</v>
      </c>
      <c r="H155" t="s">
        <v>123</v>
      </c>
      <c r="I155" t="s">
        <v>261</v>
      </c>
      <c r="J155" s="4" t="s">
        <v>396</v>
      </c>
      <c r="K155" t="str">
        <f t="shared" si="103"/>
        <v>EUEINBIOFC0F</v>
      </c>
      <c r="L155" t="s">
        <v>382</v>
      </c>
      <c r="M155" s="6" t="s">
        <v>136</v>
      </c>
      <c r="N155" t="s">
        <v>368</v>
      </c>
      <c r="O155" t="s">
        <v>397</v>
      </c>
      <c r="P155" t="s">
        <v>370</v>
      </c>
      <c r="Q155">
        <f t="shared" si="108"/>
        <v>0.81655103476087687</v>
      </c>
      <c r="R155">
        <f t="shared" si="108"/>
        <v>0.81655103476087687</v>
      </c>
      <c r="S155">
        <f t="shared" si="108"/>
        <v>0.81655103476087687</v>
      </c>
      <c r="T155">
        <f t="shared" si="108"/>
        <v>0.82489593128478922</v>
      </c>
      <c r="U155">
        <f t="shared" si="108"/>
        <v>0.83324082780870157</v>
      </c>
      <c r="V155">
        <f t="shared" si="108"/>
        <v>0.84158572433261392</v>
      </c>
      <c r="W155">
        <f t="shared" si="108"/>
        <v>0.84993062085652626</v>
      </c>
      <c r="X155">
        <f t="shared" si="108"/>
        <v>0.85827551738043861</v>
      </c>
      <c r="Y155">
        <f t="shared" si="108"/>
        <v>0.86662041390435096</v>
      </c>
      <c r="Z155">
        <f t="shared" si="108"/>
        <v>0.87496531042826331</v>
      </c>
      <c r="AA155">
        <f t="shared" si="108"/>
        <v>0.88331020695217566</v>
      </c>
      <c r="AB155">
        <f t="shared" si="108"/>
        <v>0.89165510347608801</v>
      </c>
      <c r="AC155">
        <f t="shared" si="108"/>
        <v>0.89999999999999991</v>
      </c>
      <c r="AD155">
        <f t="shared" si="108"/>
        <v>0.89999999999999991</v>
      </c>
      <c r="AE155">
        <f t="shared" si="108"/>
        <v>0.89999999999999991</v>
      </c>
      <c r="AF155">
        <f t="shared" si="108"/>
        <v>0.89999999999999991</v>
      </c>
      <c r="AG155">
        <f t="shared" si="108"/>
        <v>0.89999999999999991</v>
      </c>
      <c r="AH155">
        <f t="shared" si="108"/>
        <v>0.89999999999999991</v>
      </c>
      <c r="AI155">
        <f t="shared" si="108"/>
        <v>0.89999999999999991</v>
      </c>
      <c r="AJ155">
        <f t="shared" si="108"/>
        <v>0.89999999999999991</v>
      </c>
      <c r="AK155">
        <f t="shared" si="108"/>
        <v>0.89999999999999991</v>
      </c>
      <c r="AL155">
        <f t="shared" si="108"/>
        <v>0.89999999999999991</v>
      </c>
      <c r="AM155">
        <f t="shared" si="108"/>
        <v>0.89999999999999991</v>
      </c>
      <c r="AN155">
        <f t="shared" si="108"/>
        <v>0.89999999999999991</v>
      </c>
      <c r="AO155">
        <f t="shared" si="108"/>
        <v>0.89999999999999991</v>
      </c>
      <c r="AP155">
        <f t="shared" si="108"/>
        <v>0.89999999999999991</v>
      </c>
      <c r="AQ155">
        <f t="shared" si="108"/>
        <v>0.89999999999999991</v>
      </c>
      <c r="AR155">
        <f t="shared" si="108"/>
        <v>0.89999999999999991</v>
      </c>
      <c r="AS155">
        <f t="shared" si="108"/>
        <v>0.89999999999999991</v>
      </c>
      <c r="AT155">
        <f t="shared" si="108"/>
        <v>0.89999999999999991</v>
      </c>
      <c r="AU155">
        <f t="shared" si="108"/>
        <v>0.89999999999999991</v>
      </c>
      <c r="AV155">
        <f t="shared" si="108"/>
        <v>0.89999999999999991</v>
      </c>
      <c r="AW155">
        <f t="shared" si="108"/>
        <v>0.89999999999999991</v>
      </c>
      <c r="AX155">
        <f t="shared" si="100"/>
        <v>0.89999999999999991</v>
      </c>
      <c r="AY155">
        <f t="shared" si="100"/>
        <v>0.89999999999999991</v>
      </c>
      <c r="AZ155">
        <f t="shared" si="100"/>
        <v>0.89999999999999991</v>
      </c>
      <c r="BA155">
        <f t="shared" si="100"/>
        <v>0.89999999999999991</v>
      </c>
      <c r="BB155">
        <f t="shared" si="100"/>
        <v>0.89999999999999991</v>
      </c>
      <c r="BC155">
        <f t="shared" si="100"/>
        <v>0.89999999999999991</v>
      </c>
      <c r="BD155">
        <f t="shared" si="100"/>
        <v>0.89999999999999991</v>
      </c>
      <c r="BE155">
        <f t="shared" si="100"/>
        <v>0.89999999999999991</v>
      </c>
      <c r="BF155">
        <f t="shared" si="100"/>
        <v>0.89999999999999991</v>
      </c>
      <c r="BG155">
        <f t="shared" si="100"/>
        <v>0.89999999999999991</v>
      </c>
      <c r="BH155">
        <f t="shared" si="100"/>
        <v>0.89999999999999991</v>
      </c>
      <c r="BI155">
        <f t="shared" si="100"/>
        <v>0.89999999999999991</v>
      </c>
      <c r="BJ155">
        <f t="shared" si="100"/>
        <v>0.89999999999999991</v>
      </c>
      <c r="BK155">
        <f t="shared" si="100"/>
        <v>0.89999999999999991</v>
      </c>
      <c r="BL155">
        <f t="shared" si="100"/>
        <v>0.89999999999999991</v>
      </c>
      <c r="BM155">
        <f t="shared" si="100"/>
        <v>0.89999999999999991</v>
      </c>
      <c r="BN155">
        <f t="shared" ref="BN155:BQ169" si="112">BM155</f>
        <v>0.89999999999999991</v>
      </c>
      <c r="BO155">
        <f t="shared" si="112"/>
        <v>0.89999999999999991</v>
      </c>
      <c r="BP155">
        <f t="shared" si="112"/>
        <v>0.89999999999999991</v>
      </c>
      <c r="BQ155">
        <f t="shared" si="112"/>
        <v>0.89999999999999991</v>
      </c>
    </row>
    <row r="156" spans="1:69" ht="14.4" hidden="1" x14ac:dyDescent="0.3">
      <c r="A156" t="s">
        <v>16</v>
      </c>
      <c r="B156" t="s">
        <v>363</v>
      </c>
      <c r="C156" t="s">
        <v>395</v>
      </c>
      <c r="D156" t="s">
        <v>383</v>
      </c>
      <c r="E156" t="s">
        <v>20</v>
      </c>
      <c r="F156" t="s">
        <v>21</v>
      </c>
      <c r="G156" t="s">
        <v>28</v>
      </c>
      <c r="H156" t="s">
        <v>211</v>
      </c>
      <c r="I156" t="s">
        <v>261</v>
      </c>
      <c r="J156" s="4" t="s">
        <v>396</v>
      </c>
      <c r="K156" t="str">
        <f t="shared" si="103"/>
        <v>EUEINELCFC0F</v>
      </c>
      <c r="L156" t="s">
        <v>384</v>
      </c>
      <c r="M156" t="s">
        <v>214</v>
      </c>
      <c r="N156" t="s">
        <v>368</v>
      </c>
      <c r="O156" t="s">
        <v>397</v>
      </c>
      <c r="P156" t="s">
        <v>370</v>
      </c>
      <c r="Q156">
        <f t="shared" si="108"/>
        <v>1</v>
      </c>
      <c r="R156">
        <f t="shared" si="108"/>
        <v>1</v>
      </c>
      <c r="S156">
        <f t="shared" si="108"/>
        <v>1</v>
      </c>
      <c r="T156">
        <f t="shared" si="108"/>
        <v>1</v>
      </c>
      <c r="U156">
        <f t="shared" si="108"/>
        <v>1</v>
      </c>
      <c r="V156">
        <f t="shared" si="108"/>
        <v>1</v>
      </c>
      <c r="W156">
        <f t="shared" si="108"/>
        <v>1</v>
      </c>
      <c r="X156">
        <f t="shared" si="108"/>
        <v>1</v>
      </c>
      <c r="Y156">
        <f t="shared" si="108"/>
        <v>1</v>
      </c>
      <c r="Z156">
        <f t="shared" si="108"/>
        <v>1</v>
      </c>
      <c r="AA156">
        <f t="shared" si="108"/>
        <v>1</v>
      </c>
      <c r="AB156">
        <f t="shared" si="108"/>
        <v>1</v>
      </c>
      <c r="AC156">
        <f t="shared" si="108"/>
        <v>1</v>
      </c>
      <c r="AD156">
        <f t="shared" si="108"/>
        <v>1</v>
      </c>
      <c r="AE156">
        <f t="shared" si="108"/>
        <v>1</v>
      </c>
      <c r="AF156">
        <f t="shared" si="108"/>
        <v>1</v>
      </c>
      <c r="AG156">
        <f t="shared" si="108"/>
        <v>1</v>
      </c>
      <c r="AH156">
        <f t="shared" si="108"/>
        <v>1</v>
      </c>
      <c r="AI156">
        <f t="shared" si="108"/>
        <v>1</v>
      </c>
      <c r="AJ156">
        <f t="shared" si="108"/>
        <v>1</v>
      </c>
      <c r="AK156">
        <f t="shared" si="108"/>
        <v>1</v>
      </c>
      <c r="AL156">
        <f t="shared" si="108"/>
        <v>1</v>
      </c>
      <c r="AM156">
        <f t="shared" si="108"/>
        <v>1</v>
      </c>
      <c r="AN156">
        <f t="shared" si="108"/>
        <v>1</v>
      </c>
      <c r="AO156">
        <f t="shared" ref="AO156:AW156" si="113">AO147</f>
        <v>1</v>
      </c>
      <c r="AP156">
        <f t="shared" si="113"/>
        <v>1</v>
      </c>
      <c r="AQ156">
        <f t="shared" si="113"/>
        <v>1</v>
      </c>
      <c r="AR156">
        <f t="shared" si="113"/>
        <v>1</v>
      </c>
      <c r="AS156">
        <f t="shared" si="113"/>
        <v>1</v>
      </c>
      <c r="AT156">
        <f t="shared" si="113"/>
        <v>1</v>
      </c>
      <c r="AU156">
        <f t="shared" si="113"/>
        <v>1</v>
      </c>
      <c r="AV156">
        <f t="shared" si="113"/>
        <v>1</v>
      </c>
      <c r="AW156">
        <f t="shared" si="113"/>
        <v>1</v>
      </c>
      <c r="AX156">
        <f t="shared" si="100"/>
        <v>1</v>
      </c>
      <c r="AY156">
        <f t="shared" si="100"/>
        <v>1</v>
      </c>
      <c r="AZ156">
        <f t="shared" si="100"/>
        <v>1</v>
      </c>
      <c r="BA156">
        <f t="shared" si="100"/>
        <v>1</v>
      </c>
      <c r="BB156">
        <f t="shared" si="100"/>
        <v>1</v>
      </c>
      <c r="BC156">
        <f t="shared" si="100"/>
        <v>1</v>
      </c>
      <c r="BD156">
        <f t="shared" si="100"/>
        <v>1</v>
      </c>
      <c r="BE156">
        <f t="shared" si="100"/>
        <v>1</v>
      </c>
      <c r="BF156">
        <f t="shared" si="100"/>
        <v>1</v>
      </c>
      <c r="BG156">
        <f t="shared" si="100"/>
        <v>1</v>
      </c>
      <c r="BH156">
        <f t="shared" si="100"/>
        <v>1</v>
      </c>
      <c r="BI156">
        <f t="shared" si="100"/>
        <v>1</v>
      </c>
      <c r="BJ156">
        <f t="shared" si="100"/>
        <v>1</v>
      </c>
      <c r="BK156">
        <f t="shared" si="100"/>
        <v>1</v>
      </c>
      <c r="BL156">
        <f t="shared" si="100"/>
        <v>1</v>
      </c>
      <c r="BM156">
        <f t="shared" si="100"/>
        <v>1</v>
      </c>
      <c r="BN156">
        <f t="shared" si="112"/>
        <v>1</v>
      </c>
      <c r="BO156">
        <f t="shared" si="112"/>
        <v>1</v>
      </c>
      <c r="BP156">
        <f t="shared" si="112"/>
        <v>1</v>
      </c>
      <c r="BQ156">
        <f t="shared" si="112"/>
        <v>1</v>
      </c>
    </row>
    <row r="157" spans="1:69" ht="14.4" hidden="1" x14ac:dyDescent="0.3">
      <c r="A157" t="s">
        <v>16</v>
      </c>
      <c r="B157" t="s">
        <v>363</v>
      </c>
      <c r="C157" t="s">
        <v>395</v>
      </c>
      <c r="D157" t="s">
        <v>385</v>
      </c>
      <c r="E157" t="s">
        <v>20</v>
      </c>
      <c r="F157" t="s">
        <v>21</v>
      </c>
      <c r="G157" t="s">
        <v>28</v>
      </c>
      <c r="H157" t="s">
        <v>140</v>
      </c>
      <c r="I157" t="s">
        <v>261</v>
      </c>
      <c r="J157" s="4" t="s">
        <v>396</v>
      </c>
      <c r="K157" t="str">
        <f t="shared" si="103"/>
        <v>EUEINHY2FC0F</v>
      </c>
      <c r="L157" t="s">
        <v>386</v>
      </c>
      <c r="M157" s="6" t="s">
        <v>148</v>
      </c>
      <c r="N157" t="s">
        <v>368</v>
      </c>
      <c r="O157" t="s">
        <v>397</v>
      </c>
      <c r="P157" t="s">
        <v>370</v>
      </c>
      <c r="Q157">
        <f t="shared" ref="Q157:AW164" si="114">Q148</f>
        <v>0.89406752281236967</v>
      </c>
      <c r="R157">
        <f t="shared" si="114"/>
        <v>0.89406752281236967</v>
      </c>
      <c r="S157">
        <f t="shared" si="114"/>
        <v>0.89406752281236967</v>
      </c>
      <c r="T157">
        <f t="shared" si="114"/>
        <v>0.90266077053113269</v>
      </c>
      <c r="U157">
        <f t="shared" si="114"/>
        <v>0.91125401824989571</v>
      </c>
      <c r="V157">
        <f t="shared" si="114"/>
        <v>0.91984726596865873</v>
      </c>
      <c r="W157">
        <f t="shared" si="114"/>
        <v>0.92844051368742175</v>
      </c>
      <c r="X157">
        <f t="shared" si="114"/>
        <v>0.93703376140618477</v>
      </c>
      <c r="Y157">
        <f t="shared" si="114"/>
        <v>0.94562700912494779</v>
      </c>
      <c r="Z157">
        <f t="shared" si="114"/>
        <v>0.95422025684371081</v>
      </c>
      <c r="AA157">
        <f t="shared" si="114"/>
        <v>0.96281350456247383</v>
      </c>
      <c r="AB157">
        <f t="shared" si="114"/>
        <v>0.97140675228123685</v>
      </c>
      <c r="AC157">
        <f t="shared" si="114"/>
        <v>0.98</v>
      </c>
      <c r="AD157">
        <f t="shared" si="114"/>
        <v>0.98</v>
      </c>
      <c r="AE157">
        <f t="shared" si="114"/>
        <v>0.98</v>
      </c>
      <c r="AF157">
        <f t="shared" si="114"/>
        <v>0.98</v>
      </c>
      <c r="AG157">
        <f t="shared" si="114"/>
        <v>0.98</v>
      </c>
      <c r="AH157">
        <f t="shared" si="114"/>
        <v>0.98</v>
      </c>
      <c r="AI157">
        <f t="shared" si="114"/>
        <v>0.98</v>
      </c>
      <c r="AJ157">
        <f t="shared" si="114"/>
        <v>0.98</v>
      </c>
      <c r="AK157">
        <f t="shared" si="114"/>
        <v>0.98</v>
      </c>
      <c r="AL157">
        <f t="shared" si="114"/>
        <v>0.98</v>
      </c>
      <c r="AM157">
        <f t="shared" si="114"/>
        <v>0.98</v>
      </c>
      <c r="AN157">
        <f t="shared" si="114"/>
        <v>0.98</v>
      </c>
      <c r="AO157">
        <f t="shared" si="114"/>
        <v>0.98</v>
      </c>
      <c r="AP157">
        <f t="shared" si="114"/>
        <v>0.98</v>
      </c>
      <c r="AQ157">
        <f t="shared" si="114"/>
        <v>0.98</v>
      </c>
      <c r="AR157">
        <f t="shared" si="114"/>
        <v>0.98</v>
      </c>
      <c r="AS157">
        <f t="shared" si="114"/>
        <v>0.98</v>
      </c>
      <c r="AT157">
        <f t="shared" si="114"/>
        <v>0.98</v>
      </c>
      <c r="AU157">
        <f t="shared" si="114"/>
        <v>0.98</v>
      </c>
      <c r="AV157">
        <f t="shared" si="114"/>
        <v>0.98</v>
      </c>
      <c r="AW157">
        <f t="shared" si="114"/>
        <v>0.98</v>
      </c>
      <c r="AX157">
        <f t="shared" si="100"/>
        <v>0.98</v>
      </c>
      <c r="AY157">
        <f t="shared" si="100"/>
        <v>0.98</v>
      </c>
      <c r="AZ157">
        <f t="shared" si="100"/>
        <v>0.98</v>
      </c>
      <c r="BA157">
        <f t="shared" si="100"/>
        <v>0.98</v>
      </c>
      <c r="BB157">
        <f t="shared" si="100"/>
        <v>0.98</v>
      </c>
      <c r="BC157">
        <f t="shared" si="100"/>
        <v>0.98</v>
      </c>
      <c r="BD157">
        <f t="shared" si="100"/>
        <v>0.98</v>
      </c>
      <c r="BE157">
        <f t="shared" si="100"/>
        <v>0.98</v>
      </c>
      <c r="BF157">
        <f t="shared" si="100"/>
        <v>0.98</v>
      </c>
      <c r="BG157">
        <f t="shared" si="100"/>
        <v>0.98</v>
      </c>
      <c r="BH157">
        <f t="shared" si="100"/>
        <v>0.98</v>
      </c>
      <c r="BI157">
        <f t="shared" si="100"/>
        <v>0.98</v>
      </c>
      <c r="BJ157">
        <f t="shared" si="100"/>
        <v>0.98</v>
      </c>
      <c r="BK157">
        <f t="shared" si="100"/>
        <v>0.98</v>
      </c>
      <c r="BL157">
        <f t="shared" si="100"/>
        <v>0.98</v>
      </c>
      <c r="BM157">
        <f t="shared" si="100"/>
        <v>0.98</v>
      </c>
      <c r="BN157">
        <f t="shared" si="112"/>
        <v>0.98</v>
      </c>
      <c r="BO157">
        <f t="shared" si="112"/>
        <v>0.98</v>
      </c>
      <c r="BP157">
        <f t="shared" si="112"/>
        <v>0.98</v>
      </c>
      <c r="BQ157">
        <f t="shared" si="112"/>
        <v>0.98</v>
      </c>
    </row>
    <row r="158" spans="1:69" ht="14.4" hidden="1" x14ac:dyDescent="0.3">
      <c r="A158" t="s">
        <v>16</v>
      </c>
      <c r="B158" t="s">
        <v>363</v>
      </c>
      <c r="C158" t="s">
        <v>395</v>
      </c>
      <c r="D158" t="s">
        <v>108</v>
      </c>
      <c r="E158" t="s">
        <v>20</v>
      </c>
      <c r="F158" t="s">
        <v>21</v>
      </c>
      <c r="G158" t="s">
        <v>28</v>
      </c>
      <c r="H158" t="s">
        <v>107</v>
      </c>
      <c r="I158" s="4" t="s">
        <v>24</v>
      </c>
      <c r="J158" s="4" t="s">
        <v>396</v>
      </c>
      <c r="K158" t="str">
        <f t="shared" si="103"/>
        <v>EUEINSTH000F</v>
      </c>
      <c r="L158" t="s">
        <v>203</v>
      </c>
      <c r="M158" t="s">
        <v>109</v>
      </c>
      <c r="N158" t="s">
        <v>368</v>
      </c>
      <c r="O158" t="s">
        <v>397</v>
      </c>
      <c r="Q158">
        <f t="shared" si="114"/>
        <v>1</v>
      </c>
      <c r="R158">
        <f t="shared" si="114"/>
        <v>1</v>
      </c>
      <c r="S158">
        <f t="shared" si="114"/>
        <v>1</v>
      </c>
      <c r="T158">
        <f t="shared" si="114"/>
        <v>1</v>
      </c>
      <c r="U158">
        <f t="shared" si="114"/>
        <v>1</v>
      </c>
      <c r="V158">
        <f t="shared" si="114"/>
        <v>1</v>
      </c>
      <c r="W158">
        <f t="shared" si="114"/>
        <v>1</v>
      </c>
      <c r="X158">
        <f t="shared" si="114"/>
        <v>1</v>
      </c>
      <c r="Y158">
        <f t="shared" si="114"/>
        <v>1</v>
      </c>
      <c r="Z158">
        <f t="shared" si="114"/>
        <v>1</v>
      </c>
      <c r="AA158">
        <f t="shared" si="114"/>
        <v>1</v>
      </c>
      <c r="AB158">
        <f t="shared" si="114"/>
        <v>1</v>
      </c>
      <c r="AC158">
        <f t="shared" si="114"/>
        <v>1</v>
      </c>
      <c r="AD158">
        <f t="shared" si="114"/>
        <v>1</v>
      </c>
      <c r="AE158">
        <f t="shared" si="114"/>
        <v>1</v>
      </c>
      <c r="AF158">
        <f t="shared" si="114"/>
        <v>1</v>
      </c>
      <c r="AG158">
        <f t="shared" si="114"/>
        <v>1</v>
      </c>
      <c r="AH158">
        <f t="shared" si="114"/>
        <v>1</v>
      </c>
      <c r="AI158">
        <f t="shared" si="114"/>
        <v>1</v>
      </c>
      <c r="AJ158">
        <f t="shared" si="114"/>
        <v>1</v>
      </c>
      <c r="AK158">
        <f t="shared" si="114"/>
        <v>1</v>
      </c>
      <c r="AL158">
        <f t="shared" si="114"/>
        <v>1</v>
      </c>
      <c r="AM158">
        <f t="shared" si="114"/>
        <v>1</v>
      </c>
      <c r="AN158">
        <f t="shared" si="114"/>
        <v>1</v>
      </c>
      <c r="AO158">
        <f t="shared" si="114"/>
        <v>1</v>
      </c>
      <c r="AP158">
        <f t="shared" si="114"/>
        <v>1</v>
      </c>
      <c r="AQ158">
        <f t="shared" si="114"/>
        <v>1</v>
      </c>
      <c r="AR158">
        <f t="shared" si="114"/>
        <v>1</v>
      </c>
      <c r="AS158">
        <f t="shared" si="114"/>
        <v>1</v>
      </c>
      <c r="AT158">
        <f t="shared" si="114"/>
        <v>1</v>
      </c>
      <c r="AU158">
        <f t="shared" si="114"/>
        <v>1</v>
      </c>
      <c r="AV158">
        <f t="shared" si="114"/>
        <v>1</v>
      </c>
      <c r="AW158">
        <f t="shared" si="114"/>
        <v>1</v>
      </c>
      <c r="AX158">
        <f t="shared" si="100"/>
        <v>1</v>
      </c>
      <c r="AY158">
        <f t="shared" si="100"/>
        <v>1</v>
      </c>
      <c r="AZ158">
        <f t="shared" si="100"/>
        <v>1</v>
      </c>
      <c r="BA158">
        <f t="shared" si="100"/>
        <v>1</v>
      </c>
      <c r="BB158">
        <f t="shared" si="100"/>
        <v>1</v>
      </c>
      <c r="BC158">
        <f t="shared" si="100"/>
        <v>1</v>
      </c>
      <c r="BD158">
        <f t="shared" si="100"/>
        <v>1</v>
      </c>
      <c r="BE158">
        <f t="shared" si="100"/>
        <v>1</v>
      </c>
      <c r="BF158">
        <f t="shared" si="100"/>
        <v>1</v>
      </c>
      <c r="BG158">
        <f t="shared" si="100"/>
        <v>1</v>
      </c>
      <c r="BH158">
        <f t="shared" si="100"/>
        <v>1</v>
      </c>
      <c r="BI158">
        <f t="shared" si="100"/>
        <v>1</v>
      </c>
      <c r="BJ158">
        <f t="shared" si="100"/>
        <v>1</v>
      </c>
      <c r="BK158">
        <f t="shared" si="100"/>
        <v>1</v>
      </c>
      <c r="BL158">
        <f t="shared" si="100"/>
        <v>1</v>
      </c>
      <c r="BM158">
        <f t="shared" si="100"/>
        <v>1</v>
      </c>
      <c r="BN158">
        <f t="shared" si="112"/>
        <v>1</v>
      </c>
      <c r="BO158">
        <f t="shared" si="112"/>
        <v>1</v>
      </c>
      <c r="BP158">
        <f t="shared" si="112"/>
        <v>1</v>
      </c>
      <c r="BQ158">
        <f t="shared" si="112"/>
        <v>1</v>
      </c>
    </row>
    <row r="159" spans="1:69" ht="14.4" hidden="1" x14ac:dyDescent="0.3">
      <c r="A159" t="s">
        <v>16</v>
      </c>
      <c r="B159" t="s">
        <v>363</v>
      </c>
      <c r="C159" t="s">
        <v>399</v>
      </c>
      <c r="D159" t="s">
        <v>365</v>
      </c>
      <c r="E159" t="s">
        <v>20</v>
      </c>
      <c r="F159" t="s">
        <v>21</v>
      </c>
      <c r="G159" t="s">
        <v>28</v>
      </c>
      <c r="H159" t="s">
        <v>56</v>
      </c>
      <c r="I159" t="s">
        <v>261</v>
      </c>
      <c r="J159" s="4" t="s">
        <v>400</v>
      </c>
      <c r="K159" t="str">
        <f t="shared" si="103"/>
        <v>EUEINOILFC0P</v>
      </c>
      <c r="L159" t="s">
        <v>367</v>
      </c>
      <c r="M159" s="6" t="s">
        <v>61</v>
      </c>
      <c r="N159" t="s">
        <v>368</v>
      </c>
      <c r="O159" t="s">
        <v>401</v>
      </c>
      <c r="P159" t="s">
        <v>370</v>
      </c>
      <c r="Q159">
        <f t="shared" si="114"/>
        <v>0.86016445125276031</v>
      </c>
      <c r="R159">
        <f t="shared" si="114"/>
        <v>0.86016445125276031</v>
      </c>
      <c r="S159">
        <f t="shared" si="114"/>
        <v>0.86016445125276031</v>
      </c>
      <c r="T159">
        <f t="shared" si="114"/>
        <v>0.87014800612748422</v>
      </c>
      <c r="U159">
        <f t="shared" si="114"/>
        <v>0.88013156100220824</v>
      </c>
      <c r="V159">
        <f t="shared" si="114"/>
        <v>0.89011511587693226</v>
      </c>
      <c r="W159">
        <f t="shared" si="114"/>
        <v>0.90009867075165628</v>
      </c>
      <c r="X159">
        <f t="shared" si="114"/>
        <v>0.9100822256263803</v>
      </c>
      <c r="Y159">
        <f t="shared" si="114"/>
        <v>0.92006578050110432</v>
      </c>
      <c r="Z159">
        <f t="shared" si="114"/>
        <v>0.93004933537582835</v>
      </c>
      <c r="AA159">
        <f t="shared" si="114"/>
        <v>0.94003289025055237</v>
      </c>
      <c r="AB159">
        <f t="shared" si="114"/>
        <v>0.95001644512527639</v>
      </c>
      <c r="AC159">
        <f t="shared" si="114"/>
        <v>0.96</v>
      </c>
      <c r="AD159">
        <f t="shared" si="114"/>
        <v>0.96</v>
      </c>
      <c r="AE159">
        <f t="shared" si="114"/>
        <v>0.96</v>
      </c>
      <c r="AF159">
        <f t="shared" si="114"/>
        <v>0.96</v>
      </c>
      <c r="AG159">
        <f t="shared" si="114"/>
        <v>0.96</v>
      </c>
      <c r="AH159">
        <f t="shared" si="114"/>
        <v>0.96</v>
      </c>
      <c r="AI159">
        <f t="shared" si="114"/>
        <v>0.96</v>
      </c>
      <c r="AJ159">
        <f t="shared" si="114"/>
        <v>0.96</v>
      </c>
      <c r="AK159">
        <f t="shared" si="114"/>
        <v>0.96</v>
      </c>
      <c r="AL159">
        <f t="shared" si="114"/>
        <v>0.96</v>
      </c>
      <c r="AM159">
        <f t="shared" si="114"/>
        <v>0.96</v>
      </c>
      <c r="AN159">
        <f t="shared" si="114"/>
        <v>0.96</v>
      </c>
      <c r="AO159">
        <f t="shared" si="114"/>
        <v>0.96</v>
      </c>
      <c r="AP159">
        <f t="shared" si="114"/>
        <v>0.96</v>
      </c>
      <c r="AQ159">
        <f t="shared" si="114"/>
        <v>0.96</v>
      </c>
      <c r="AR159">
        <f t="shared" si="114"/>
        <v>0.96</v>
      </c>
      <c r="AS159">
        <f t="shared" si="114"/>
        <v>0.96</v>
      </c>
      <c r="AT159">
        <f t="shared" si="114"/>
        <v>0.96</v>
      </c>
      <c r="AU159">
        <f t="shared" si="114"/>
        <v>0.96</v>
      </c>
      <c r="AV159">
        <f t="shared" si="114"/>
        <v>0.96</v>
      </c>
      <c r="AW159">
        <f t="shared" si="114"/>
        <v>0.96</v>
      </c>
      <c r="AX159">
        <f t="shared" si="100"/>
        <v>0.96</v>
      </c>
      <c r="AY159">
        <f t="shared" si="100"/>
        <v>0.96</v>
      </c>
      <c r="AZ159">
        <f t="shared" si="100"/>
        <v>0.96</v>
      </c>
      <c r="BA159">
        <f t="shared" si="100"/>
        <v>0.96</v>
      </c>
      <c r="BB159">
        <f t="shared" si="100"/>
        <v>0.96</v>
      </c>
      <c r="BC159">
        <f t="shared" si="100"/>
        <v>0.96</v>
      </c>
      <c r="BD159">
        <f t="shared" si="100"/>
        <v>0.96</v>
      </c>
      <c r="BE159">
        <f t="shared" si="100"/>
        <v>0.96</v>
      </c>
      <c r="BF159">
        <f t="shared" si="100"/>
        <v>0.96</v>
      </c>
      <c r="BG159">
        <f t="shared" si="100"/>
        <v>0.96</v>
      </c>
      <c r="BH159">
        <f t="shared" si="100"/>
        <v>0.96</v>
      </c>
      <c r="BI159">
        <f t="shared" si="100"/>
        <v>0.96</v>
      </c>
      <c r="BJ159">
        <f t="shared" si="100"/>
        <v>0.96</v>
      </c>
      <c r="BK159">
        <f t="shared" si="100"/>
        <v>0.96</v>
      </c>
      <c r="BL159">
        <f t="shared" si="100"/>
        <v>0.96</v>
      </c>
      <c r="BM159">
        <f t="shared" si="100"/>
        <v>0.96</v>
      </c>
      <c r="BN159">
        <f t="shared" si="112"/>
        <v>0.96</v>
      </c>
      <c r="BO159">
        <f t="shared" si="112"/>
        <v>0.96</v>
      </c>
      <c r="BP159">
        <f t="shared" si="112"/>
        <v>0.96</v>
      </c>
      <c r="BQ159">
        <f t="shared" si="112"/>
        <v>0.96</v>
      </c>
    </row>
    <row r="160" spans="1:69" ht="14.4" hidden="1" x14ac:dyDescent="0.3">
      <c r="A160" t="s">
        <v>16</v>
      </c>
      <c r="B160" t="s">
        <v>363</v>
      </c>
      <c r="C160" t="s">
        <v>399</v>
      </c>
      <c r="D160" t="s">
        <v>371</v>
      </c>
      <c r="E160" t="s">
        <v>20</v>
      </c>
      <c r="F160" t="s">
        <v>21</v>
      </c>
      <c r="G160" t="s">
        <v>28</v>
      </c>
      <c r="H160" t="s">
        <v>23</v>
      </c>
      <c r="I160" t="s">
        <v>261</v>
      </c>
      <c r="J160" s="4" t="s">
        <v>400</v>
      </c>
      <c r="K160" t="str">
        <f t="shared" si="103"/>
        <v>EUEINCOAFC0P</v>
      </c>
      <c r="L160" t="s">
        <v>372</v>
      </c>
      <c r="M160" s="6" t="s">
        <v>30</v>
      </c>
      <c r="N160" t="s">
        <v>368</v>
      </c>
      <c r="O160" t="s">
        <v>401</v>
      </c>
      <c r="P160" t="s">
        <v>370</v>
      </c>
      <c r="Q160">
        <f t="shared" si="114"/>
        <v>0.82468384206265022</v>
      </c>
      <c r="R160">
        <f t="shared" si="114"/>
        <v>0.82468384206265022</v>
      </c>
      <c r="S160">
        <f t="shared" si="114"/>
        <v>0.82468384206265022</v>
      </c>
      <c r="T160">
        <f t="shared" si="114"/>
        <v>0.83421545785638518</v>
      </c>
      <c r="U160">
        <f t="shared" si="114"/>
        <v>0.84374707365012014</v>
      </c>
      <c r="V160">
        <f t="shared" si="114"/>
        <v>0.8532786894438551</v>
      </c>
      <c r="W160">
        <f t="shared" si="114"/>
        <v>0.86281030523759006</v>
      </c>
      <c r="X160">
        <f t="shared" si="114"/>
        <v>0.87234192103132502</v>
      </c>
      <c r="Y160">
        <f t="shared" si="114"/>
        <v>0.88187353682505998</v>
      </c>
      <c r="Z160">
        <f t="shared" si="114"/>
        <v>0.89140515261879494</v>
      </c>
      <c r="AA160">
        <f t="shared" si="114"/>
        <v>0.9009367684125299</v>
      </c>
      <c r="AB160">
        <f t="shared" si="114"/>
        <v>0.91046838420626486</v>
      </c>
      <c r="AC160">
        <f t="shared" si="114"/>
        <v>0.92</v>
      </c>
      <c r="AD160">
        <f t="shared" si="114"/>
        <v>0.92</v>
      </c>
      <c r="AE160">
        <f t="shared" si="114"/>
        <v>0.92</v>
      </c>
      <c r="AF160">
        <f t="shared" si="114"/>
        <v>0.92</v>
      </c>
      <c r="AG160">
        <f t="shared" si="114"/>
        <v>0.92</v>
      </c>
      <c r="AH160">
        <f t="shared" si="114"/>
        <v>0.92</v>
      </c>
      <c r="AI160">
        <f t="shared" si="114"/>
        <v>0.92</v>
      </c>
      <c r="AJ160">
        <f t="shared" si="114"/>
        <v>0.92</v>
      </c>
      <c r="AK160">
        <f t="shared" si="114"/>
        <v>0.92</v>
      </c>
      <c r="AL160">
        <f t="shared" si="114"/>
        <v>0.92</v>
      </c>
      <c r="AM160">
        <f t="shared" si="114"/>
        <v>0.92</v>
      </c>
      <c r="AN160">
        <f t="shared" si="114"/>
        <v>0.92</v>
      </c>
      <c r="AO160">
        <f t="shared" si="114"/>
        <v>0.92</v>
      </c>
      <c r="AP160">
        <f t="shared" si="114"/>
        <v>0.92</v>
      </c>
      <c r="AQ160">
        <f t="shared" si="114"/>
        <v>0.92</v>
      </c>
      <c r="AR160">
        <f t="shared" si="114"/>
        <v>0.92</v>
      </c>
      <c r="AS160">
        <f t="shared" si="114"/>
        <v>0.92</v>
      </c>
      <c r="AT160">
        <f t="shared" si="114"/>
        <v>0.92</v>
      </c>
      <c r="AU160">
        <f t="shared" si="114"/>
        <v>0.92</v>
      </c>
      <c r="AV160">
        <f t="shared" si="114"/>
        <v>0.92</v>
      </c>
      <c r="AW160">
        <f t="shared" si="114"/>
        <v>0.92</v>
      </c>
      <c r="AX160">
        <f t="shared" si="100"/>
        <v>0.92</v>
      </c>
      <c r="AY160">
        <f t="shared" si="100"/>
        <v>0.92</v>
      </c>
      <c r="AZ160">
        <f t="shared" si="100"/>
        <v>0.92</v>
      </c>
      <c r="BA160">
        <f t="shared" si="100"/>
        <v>0.92</v>
      </c>
      <c r="BB160">
        <f t="shared" si="100"/>
        <v>0.92</v>
      </c>
      <c r="BC160">
        <f t="shared" si="100"/>
        <v>0.92</v>
      </c>
      <c r="BD160">
        <f t="shared" si="100"/>
        <v>0.92</v>
      </c>
      <c r="BE160">
        <f t="shared" si="100"/>
        <v>0.92</v>
      </c>
      <c r="BF160">
        <f t="shared" si="100"/>
        <v>0.92</v>
      </c>
      <c r="BG160">
        <f t="shared" si="100"/>
        <v>0.92</v>
      </c>
      <c r="BH160">
        <f t="shared" si="100"/>
        <v>0.92</v>
      </c>
      <c r="BI160">
        <f t="shared" si="100"/>
        <v>0.92</v>
      </c>
      <c r="BJ160">
        <f t="shared" si="100"/>
        <v>0.92</v>
      </c>
      <c r="BK160">
        <f t="shared" si="100"/>
        <v>0.92</v>
      </c>
      <c r="BL160">
        <f t="shared" si="100"/>
        <v>0.92</v>
      </c>
      <c r="BM160">
        <f t="shared" ref="BM160:BQ176" si="115">BL160</f>
        <v>0.92</v>
      </c>
      <c r="BN160">
        <f t="shared" si="112"/>
        <v>0.92</v>
      </c>
      <c r="BO160">
        <f t="shared" si="112"/>
        <v>0.92</v>
      </c>
      <c r="BP160">
        <f t="shared" si="112"/>
        <v>0.92</v>
      </c>
      <c r="BQ160">
        <f t="shared" si="112"/>
        <v>0.92</v>
      </c>
    </row>
    <row r="161" spans="1:69" ht="14.4" hidden="1" x14ac:dyDescent="0.3">
      <c r="A161" t="s">
        <v>16</v>
      </c>
      <c r="B161" t="s">
        <v>363</v>
      </c>
      <c r="C161" t="s">
        <v>399</v>
      </c>
      <c r="D161" t="s">
        <v>373</v>
      </c>
      <c r="E161" t="s">
        <v>20</v>
      </c>
      <c r="F161" t="s">
        <v>21</v>
      </c>
      <c r="G161" t="s">
        <v>28</v>
      </c>
      <c r="H161" t="s">
        <v>23</v>
      </c>
      <c r="I161" t="s">
        <v>261</v>
      </c>
      <c r="J161" s="4" t="s">
        <v>402</v>
      </c>
      <c r="K161" t="str">
        <f t="shared" si="103"/>
        <v>EUEINCOAFCCP</v>
      </c>
      <c r="L161" t="s">
        <v>375</v>
      </c>
      <c r="M161" s="6" t="s">
        <v>30</v>
      </c>
      <c r="N161" t="s">
        <v>368</v>
      </c>
      <c r="O161" t="s">
        <v>401</v>
      </c>
      <c r="P161" t="s">
        <v>376</v>
      </c>
      <c r="Q161">
        <f t="shared" si="114"/>
        <v>0.71324007962175162</v>
      </c>
      <c r="R161">
        <f t="shared" si="114"/>
        <v>0.71324007962175162</v>
      </c>
      <c r="S161">
        <f t="shared" si="114"/>
        <v>0.71324007962175162</v>
      </c>
      <c r="T161">
        <f t="shared" si="114"/>
        <v>0.7227615707743581</v>
      </c>
      <c r="U161">
        <f t="shared" si="114"/>
        <v>0.73230878090387785</v>
      </c>
      <c r="V161">
        <f t="shared" si="114"/>
        <v>0.74188160616518228</v>
      </c>
      <c r="W161">
        <f t="shared" si="114"/>
        <v>0.7514799432714494</v>
      </c>
      <c r="X161">
        <f t="shared" si="114"/>
        <v>0.76110368949041785</v>
      </c>
      <c r="Y161">
        <f t="shared" si="114"/>
        <v>0.77075274264066906</v>
      </c>
      <c r="Z161">
        <f t="shared" si="114"/>
        <v>0.78042700108794094</v>
      </c>
      <c r="AA161">
        <f t="shared" si="114"/>
        <v>0.79012636374147016</v>
      </c>
      <c r="AB161">
        <f t="shared" si="114"/>
        <v>0.79985073005036356</v>
      </c>
      <c r="AC161">
        <f t="shared" si="114"/>
        <v>0.80959999999999999</v>
      </c>
      <c r="AD161">
        <f t="shared" si="114"/>
        <v>0.8120533333333334</v>
      </c>
      <c r="AE161">
        <f t="shared" si="114"/>
        <v>0.81450666666666682</v>
      </c>
      <c r="AF161">
        <f t="shared" si="114"/>
        <v>0.81696000000000002</v>
      </c>
      <c r="AG161">
        <f t="shared" si="114"/>
        <v>0.81941333333333344</v>
      </c>
      <c r="AH161">
        <f t="shared" si="114"/>
        <v>0.82186666666666675</v>
      </c>
      <c r="AI161">
        <f t="shared" si="114"/>
        <v>0.82432000000000005</v>
      </c>
      <c r="AJ161">
        <f t="shared" si="114"/>
        <v>0.82677333333333347</v>
      </c>
      <c r="AK161">
        <f t="shared" si="114"/>
        <v>0.82922666666666678</v>
      </c>
      <c r="AL161">
        <f t="shared" si="114"/>
        <v>0.83168000000000009</v>
      </c>
      <c r="AM161">
        <f t="shared" si="114"/>
        <v>0.83413333333333339</v>
      </c>
      <c r="AN161">
        <f t="shared" si="114"/>
        <v>0.83658666666666681</v>
      </c>
      <c r="AO161">
        <f t="shared" si="114"/>
        <v>0.83904000000000012</v>
      </c>
      <c r="AP161">
        <f t="shared" si="114"/>
        <v>0.84149333333333343</v>
      </c>
      <c r="AQ161">
        <f t="shared" si="114"/>
        <v>0.84394666666666684</v>
      </c>
      <c r="AR161">
        <f t="shared" si="114"/>
        <v>0.84640000000000004</v>
      </c>
      <c r="AS161">
        <f t="shared" si="114"/>
        <v>0.84885333333333346</v>
      </c>
      <c r="AT161">
        <f t="shared" si="114"/>
        <v>0.85130666666666677</v>
      </c>
      <c r="AU161">
        <f t="shared" si="114"/>
        <v>0.85376000000000007</v>
      </c>
      <c r="AV161">
        <f t="shared" si="114"/>
        <v>0.85621333333333349</v>
      </c>
      <c r="AW161">
        <f t="shared" si="114"/>
        <v>0.85866666666666658</v>
      </c>
      <c r="AX161" s="10">
        <f t="shared" ref="AX161:BQ161" si="116">AX152</f>
        <v>0.85866666666666658</v>
      </c>
      <c r="AY161" s="10">
        <f t="shared" si="116"/>
        <v>0.85866666666666658</v>
      </c>
      <c r="AZ161" s="10">
        <f t="shared" si="116"/>
        <v>0.85866666666666658</v>
      </c>
      <c r="BA161" s="10">
        <f t="shared" si="116"/>
        <v>0.85866666666666658</v>
      </c>
      <c r="BB161" s="10">
        <f t="shared" si="116"/>
        <v>0.85866666666666658</v>
      </c>
      <c r="BC161" s="10">
        <f t="shared" si="116"/>
        <v>0.85866666666666658</v>
      </c>
      <c r="BD161" s="10">
        <f t="shared" si="116"/>
        <v>0.85866666666666658</v>
      </c>
      <c r="BE161" s="10">
        <f t="shared" si="116"/>
        <v>0.85866666666666658</v>
      </c>
      <c r="BF161" s="10">
        <f t="shared" si="116"/>
        <v>0.85866666666666658</v>
      </c>
      <c r="BG161" s="10">
        <f t="shared" si="116"/>
        <v>0.85866666666666658</v>
      </c>
      <c r="BH161" s="10">
        <f t="shared" si="116"/>
        <v>0.85866666666666658</v>
      </c>
      <c r="BI161" s="10">
        <f t="shared" si="116"/>
        <v>0.85866666666666658</v>
      </c>
      <c r="BJ161" s="10">
        <f t="shared" si="116"/>
        <v>0.85866666666666658</v>
      </c>
      <c r="BK161" s="10">
        <f t="shared" si="116"/>
        <v>0.85866666666666658</v>
      </c>
      <c r="BL161" s="10">
        <f t="shared" si="116"/>
        <v>0.85866666666666658</v>
      </c>
      <c r="BM161" s="10">
        <f t="shared" si="116"/>
        <v>0.85866666666666658</v>
      </c>
      <c r="BN161" s="10">
        <f t="shared" si="116"/>
        <v>0.85866666666666658</v>
      </c>
      <c r="BO161" s="10">
        <f t="shared" si="116"/>
        <v>0.85866666666666658</v>
      </c>
      <c r="BP161" s="10">
        <f t="shared" si="116"/>
        <v>0.85866666666666658</v>
      </c>
      <c r="BQ161" s="10">
        <f t="shared" si="116"/>
        <v>0.85866666666666658</v>
      </c>
    </row>
    <row r="162" spans="1:69" ht="14.4" hidden="1" x14ac:dyDescent="0.3">
      <c r="A162" t="s">
        <v>16</v>
      </c>
      <c r="B162" t="s">
        <v>363</v>
      </c>
      <c r="C162" t="s">
        <v>399</v>
      </c>
      <c r="D162" t="s">
        <v>377</v>
      </c>
      <c r="E162" t="s">
        <v>20</v>
      </c>
      <c r="F162" t="s">
        <v>21</v>
      </c>
      <c r="G162" t="s">
        <v>28</v>
      </c>
      <c r="H162" t="s">
        <v>36</v>
      </c>
      <c r="I162" t="s">
        <v>261</v>
      </c>
      <c r="J162" s="4" t="s">
        <v>400</v>
      </c>
      <c r="K162" t="str">
        <f t="shared" si="103"/>
        <v>EUEINNGSFC0P</v>
      </c>
      <c r="L162" t="s">
        <v>378</v>
      </c>
      <c r="M162" s="6" t="s">
        <v>51</v>
      </c>
      <c r="N162" t="s">
        <v>368</v>
      </c>
      <c r="O162" t="s">
        <v>401</v>
      </c>
      <c r="P162" t="s">
        <v>370</v>
      </c>
      <c r="Q162">
        <f t="shared" si="114"/>
        <v>0.89406752281236967</v>
      </c>
      <c r="R162">
        <f t="shared" si="114"/>
        <v>0.89406752281236967</v>
      </c>
      <c r="S162">
        <f t="shared" si="114"/>
        <v>0.89406752281236967</v>
      </c>
      <c r="T162">
        <f t="shared" si="114"/>
        <v>0.90266077053113269</v>
      </c>
      <c r="U162">
        <f t="shared" si="114"/>
        <v>0.91125401824989571</v>
      </c>
      <c r="V162">
        <f t="shared" si="114"/>
        <v>0.91984726596865873</v>
      </c>
      <c r="W162">
        <f t="shared" si="114"/>
        <v>0.92844051368742175</v>
      </c>
      <c r="X162">
        <f t="shared" si="114"/>
        <v>0.93703376140618477</v>
      </c>
      <c r="Y162">
        <f t="shared" si="114"/>
        <v>0.94562700912494779</v>
      </c>
      <c r="Z162">
        <f t="shared" si="114"/>
        <v>0.95422025684371081</v>
      </c>
      <c r="AA162">
        <f t="shared" si="114"/>
        <v>0.96281350456247383</v>
      </c>
      <c r="AB162">
        <f t="shared" si="114"/>
        <v>0.97140675228123685</v>
      </c>
      <c r="AC162">
        <f t="shared" si="114"/>
        <v>0.98</v>
      </c>
      <c r="AD162">
        <f t="shared" si="114"/>
        <v>0.98</v>
      </c>
      <c r="AE162">
        <f t="shared" si="114"/>
        <v>0.98</v>
      </c>
      <c r="AF162">
        <f t="shared" si="114"/>
        <v>0.98</v>
      </c>
      <c r="AG162">
        <f t="shared" si="114"/>
        <v>0.98</v>
      </c>
      <c r="AH162">
        <f t="shared" si="114"/>
        <v>0.98</v>
      </c>
      <c r="AI162">
        <f t="shared" si="114"/>
        <v>0.98</v>
      </c>
      <c r="AJ162">
        <f t="shared" si="114"/>
        <v>0.98</v>
      </c>
      <c r="AK162">
        <f t="shared" si="114"/>
        <v>0.98</v>
      </c>
      <c r="AL162">
        <f t="shared" si="114"/>
        <v>0.98</v>
      </c>
      <c r="AM162">
        <f t="shared" si="114"/>
        <v>0.98</v>
      </c>
      <c r="AN162">
        <f t="shared" si="114"/>
        <v>0.98</v>
      </c>
      <c r="AO162">
        <f t="shared" si="114"/>
        <v>0.98</v>
      </c>
      <c r="AP162">
        <f t="shared" si="114"/>
        <v>0.98</v>
      </c>
      <c r="AQ162">
        <f t="shared" si="114"/>
        <v>0.98</v>
      </c>
      <c r="AR162">
        <f t="shared" si="114"/>
        <v>0.98</v>
      </c>
      <c r="AS162">
        <f t="shared" si="114"/>
        <v>0.98</v>
      </c>
      <c r="AT162">
        <f t="shared" si="114"/>
        <v>0.98</v>
      </c>
      <c r="AU162">
        <f t="shared" si="114"/>
        <v>0.98</v>
      </c>
      <c r="AV162">
        <f t="shared" si="114"/>
        <v>0.98</v>
      </c>
      <c r="AW162">
        <f t="shared" si="114"/>
        <v>0.98</v>
      </c>
      <c r="AX162">
        <f t="shared" ref="AX162:BQ162" si="117">AW162</f>
        <v>0.98</v>
      </c>
      <c r="AY162">
        <f t="shared" si="117"/>
        <v>0.98</v>
      </c>
      <c r="AZ162">
        <f t="shared" si="117"/>
        <v>0.98</v>
      </c>
      <c r="BA162">
        <f t="shared" si="117"/>
        <v>0.98</v>
      </c>
      <c r="BB162">
        <f t="shared" si="117"/>
        <v>0.98</v>
      </c>
      <c r="BC162">
        <f t="shared" si="117"/>
        <v>0.98</v>
      </c>
      <c r="BD162">
        <f t="shared" si="117"/>
        <v>0.98</v>
      </c>
      <c r="BE162">
        <f t="shared" si="117"/>
        <v>0.98</v>
      </c>
      <c r="BF162">
        <f t="shared" si="117"/>
        <v>0.98</v>
      </c>
      <c r="BG162">
        <f t="shared" si="117"/>
        <v>0.98</v>
      </c>
      <c r="BH162">
        <f t="shared" si="117"/>
        <v>0.98</v>
      </c>
      <c r="BI162">
        <f t="shared" si="117"/>
        <v>0.98</v>
      </c>
      <c r="BJ162">
        <f t="shared" si="117"/>
        <v>0.98</v>
      </c>
      <c r="BK162">
        <f t="shared" si="117"/>
        <v>0.98</v>
      </c>
      <c r="BL162">
        <f t="shared" si="117"/>
        <v>0.98</v>
      </c>
      <c r="BM162">
        <f t="shared" si="117"/>
        <v>0.98</v>
      </c>
      <c r="BN162">
        <f t="shared" si="117"/>
        <v>0.98</v>
      </c>
      <c r="BO162">
        <f t="shared" si="117"/>
        <v>0.98</v>
      </c>
      <c r="BP162">
        <f t="shared" si="117"/>
        <v>0.98</v>
      </c>
      <c r="BQ162">
        <f t="shared" si="117"/>
        <v>0.98</v>
      </c>
    </row>
    <row r="163" spans="1:69" ht="14.4" hidden="1" x14ac:dyDescent="0.3">
      <c r="A163" t="s">
        <v>16</v>
      </c>
      <c r="B163" t="s">
        <v>363</v>
      </c>
      <c r="C163" t="s">
        <v>399</v>
      </c>
      <c r="D163" t="s">
        <v>379</v>
      </c>
      <c r="E163" t="s">
        <v>20</v>
      </c>
      <c r="F163" t="s">
        <v>21</v>
      </c>
      <c r="G163" t="s">
        <v>28</v>
      </c>
      <c r="H163" t="s">
        <v>36</v>
      </c>
      <c r="I163" t="s">
        <v>261</v>
      </c>
      <c r="J163" s="4" t="s">
        <v>402</v>
      </c>
      <c r="K163" t="str">
        <f t="shared" si="103"/>
        <v>EUEINNGSFCCP</v>
      </c>
      <c r="L163" t="s">
        <v>380</v>
      </c>
      <c r="M163" s="6" t="s">
        <v>51</v>
      </c>
      <c r="N163" t="s">
        <v>368</v>
      </c>
      <c r="O163" t="s">
        <v>401</v>
      </c>
      <c r="P163" t="s">
        <v>376</v>
      </c>
      <c r="Q163">
        <f t="shared" si="114"/>
        <v>0.67204458169790204</v>
      </c>
      <c r="R163">
        <f t="shared" si="114"/>
        <v>0.67204458169790204</v>
      </c>
      <c r="S163">
        <f t="shared" si="114"/>
        <v>0.67204458169790204</v>
      </c>
      <c r="T163">
        <f t="shared" si="114"/>
        <v>0.68214426301165998</v>
      </c>
      <c r="U163">
        <f t="shared" si="114"/>
        <v>0.69230040681943661</v>
      </c>
      <c r="V163">
        <f t="shared" si="114"/>
        <v>0.7025127175060798</v>
      </c>
      <c r="W163">
        <f t="shared" si="114"/>
        <v>0.71278090151647377</v>
      </c>
      <c r="X163">
        <f t="shared" si="114"/>
        <v>0.7231046673376248</v>
      </c>
      <c r="Y163">
        <f t="shared" si="114"/>
        <v>0.73348372548093543</v>
      </c>
      <c r="Z163">
        <f t="shared" si="114"/>
        <v>0.74391778846466117</v>
      </c>
      <c r="AA163">
        <f t="shared" si="114"/>
        <v>0.75440657079655093</v>
      </c>
      <c r="AB163">
        <f t="shared" si="114"/>
        <v>0.76494978895666577</v>
      </c>
      <c r="AC163">
        <f t="shared" si="114"/>
        <v>0.77554716138037749</v>
      </c>
      <c r="AD163">
        <f t="shared" si="114"/>
        <v>0.77706098282544223</v>
      </c>
      <c r="AE163">
        <f t="shared" si="114"/>
        <v>0.77856960213495707</v>
      </c>
      <c r="AF163">
        <f t="shared" si="114"/>
        <v>0.78007304607805839</v>
      </c>
      <c r="AG163">
        <f t="shared" si="114"/>
        <v>0.78157134124053262</v>
      </c>
      <c r="AH163">
        <f t="shared" si="114"/>
        <v>0.78306451402638311</v>
      </c>
      <c r="AI163">
        <f t="shared" si="114"/>
        <v>0.78455259065938088</v>
      </c>
      <c r="AJ163">
        <f t="shared" si="114"/>
        <v>0.78603559718460003</v>
      </c>
      <c r="AK163">
        <f t="shared" si="114"/>
        <v>0.78751355946993751</v>
      </c>
      <c r="AL163">
        <f t="shared" si="114"/>
        <v>0.78898650320761676</v>
      </c>
      <c r="AM163">
        <f t="shared" si="114"/>
        <v>0.79045445391567659</v>
      </c>
      <c r="AN163">
        <f t="shared" si="114"/>
        <v>0.7921443137460541</v>
      </c>
      <c r="AO163">
        <f t="shared" si="114"/>
        <v>0.79383417357643171</v>
      </c>
      <c r="AP163">
        <f t="shared" si="114"/>
        <v>0.79552403340680933</v>
      </c>
      <c r="AQ163">
        <f t="shared" si="114"/>
        <v>0.79721389323718694</v>
      </c>
      <c r="AR163">
        <f t="shared" si="114"/>
        <v>0.79890375306756445</v>
      </c>
      <c r="AS163">
        <f t="shared" si="114"/>
        <v>0.80059361289794206</v>
      </c>
      <c r="AT163">
        <f t="shared" si="114"/>
        <v>0.80228347272831968</v>
      </c>
      <c r="AU163">
        <f t="shared" si="114"/>
        <v>0.8039733325586973</v>
      </c>
      <c r="AV163">
        <f t="shared" si="114"/>
        <v>0.80566319238907491</v>
      </c>
      <c r="AW163">
        <f t="shared" si="114"/>
        <v>0.80735305221945208</v>
      </c>
      <c r="AX163" s="10">
        <f t="shared" ref="AX163:BQ163" si="118">AX154</f>
        <v>0.80735305221945208</v>
      </c>
      <c r="AY163" s="10">
        <f t="shared" si="118"/>
        <v>0.80735305221945208</v>
      </c>
      <c r="AZ163" s="10">
        <f t="shared" si="118"/>
        <v>0.80735305221945208</v>
      </c>
      <c r="BA163" s="10">
        <f t="shared" si="118"/>
        <v>0.80735305221945208</v>
      </c>
      <c r="BB163" s="10">
        <f t="shared" si="118"/>
        <v>0.80735305221945208</v>
      </c>
      <c r="BC163" s="10">
        <f t="shared" si="118"/>
        <v>0.80735305221945208</v>
      </c>
      <c r="BD163" s="10">
        <f t="shared" si="118"/>
        <v>0.80735305221945208</v>
      </c>
      <c r="BE163" s="10">
        <f t="shared" si="118"/>
        <v>0.80735305221945208</v>
      </c>
      <c r="BF163" s="10">
        <f t="shared" si="118"/>
        <v>0.80735305221945208</v>
      </c>
      <c r="BG163" s="10">
        <f t="shared" si="118"/>
        <v>0.80735305221945208</v>
      </c>
      <c r="BH163" s="10">
        <f t="shared" si="118"/>
        <v>0.80735305221945208</v>
      </c>
      <c r="BI163" s="10">
        <f t="shared" si="118"/>
        <v>0.80735305221945208</v>
      </c>
      <c r="BJ163" s="10">
        <f t="shared" si="118"/>
        <v>0.80735305221945208</v>
      </c>
      <c r="BK163" s="10">
        <f t="shared" si="118"/>
        <v>0.80735305221945208</v>
      </c>
      <c r="BL163" s="10">
        <f t="shared" si="118"/>
        <v>0.80735305221945208</v>
      </c>
      <c r="BM163" s="10">
        <f t="shared" si="118"/>
        <v>0.80735305221945208</v>
      </c>
      <c r="BN163" s="10">
        <f t="shared" si="118"/>
        <v>0.80735305221945208</v>
      </c>
      <c r="BO163" s="10">
        <f t="shared" si="118"/>
        <v>0.80735305221945208</v>
      </c>
      <c r="BP163" s="10">
        <f t="shared" si="118"/>
        <v>0.80735305221945208</v>
      </c>
      <c r="BQ163" s="10">
        <f t="shared" si="118"/>
        <v>0.80735305221945208</v>
      </c>
    </row>
    <row r="164" spans="1:69" ht="14.4" hidden="1" x14ac:dyDescent="0.3">
      <c r="A164" t="s">
        <v>16</v>
      </c>
      <c r="B164" t="s">
        <v>363</v>
      </c>
      <c r="C164" t="s">
        <v>399</v>
      </c>
      <c r="D164" s="8" t="s">
        <v>381</v>
      </c>
      <c r="E164" t="s">
        <v>20</v>
      </c>
      <c r="F164" t="s">
        <v>21</v>
      </c>
      <c r="G164" t="s">
        <v>28</v>
      </c>
      <c r="H164" t="s">
        <v>123</v>
      </c>
      <c r="I164" t="s">
        <v>261</v>
      </c>
      <c r="J164" s="4" t="s">
        <v>400</v>
      </c>
      <c r="K164" t="str">
        <f t="shared" si="103"/>
        <v>EUEINBIOFC0P</v>
      </c>
      <c r="L164" t="s">
        <v>382</v>
      </c>
      <c r="M164" s="6" t="s">
        <v>136</v>
      </c>
      <c r="N164" t="s">
        <v>368</v>
      </c>
      <c r="O164" t="s">
        <v>401</v>
      </c>
      <c r="P164" t="s">
        <v>370</v>
      </c>
      <c r="Q164">
        <f t="shared" si="114"/>
        <v>0.81655103476087687</v>
      </c>
      <c r="R164">
        <f t="shared" si="114"/>
        <v>0.81655103476087687</v>
      </c>
      <c r="S164">
        <f t="shared" si="114"/>
        <v>0.81655103476087687</v>
      </c>
      <c r="T164">
        <f t="shared" si="114"/>
        <v>0.82489593128478922</v>
      </c>
      <c r="U164">
        <f t="shared" si="114"/>
        <v>0.83324082780870157</v>
      </c>
      <c r="V164">
        <f t="shared" si="114"/>
        <v>0.84158572433261392</v>
      </c>
      <c r="W164">
        <f t="shared" si="114"/>
        <v>0.84993062085652626</v>
      </c>
      <c r="X164">
        <f t="shared" si="114"/>
        <v>0.85827551738043861</v>
      </c>
      <c r="Y164">
        <f t="shared" si="114"/>
        <v>0.86662041390435096</v>
      </c>
      <c r="Z164">
        <f t="shared" si="114"/>
        <v>0.87496531042826331</v>
      </c>
      <c r="AA164">
        <f t="shared" si="114"/>
        <v>0.88331020695217566</v>
      </c>
      <c r="AB164">
        <f t="shared" si="114"/>
        <v>0.89165510347608801</v>
      </c>
      <c r="AC164">
        <f t="shared" si="114"/>
        <v>0.89999999999999991</v>
      </c>
      <c r="AD164">
        <f t="shared" si="114"/>
        <v>0.89999999999999991</v>
      </c>
      <c r="AE164">
        <f t="shared" si="114"/>
        <v>0.89999999999999991</v>
      </c>
      <c r="AF164">
        <f t="shared" si="114"/>
        <v>0.89999999999999991</v>
      </c>
      <c r="AG164">
        <f t="shared" si="114"/>
        <v>0.89999999999999991</v>
      </c>
      <c r="AH164">
        <f t="shared" si="114"/>
        <v>0.89999999999999991</v>
      </c>
      <c r="AI164">
        <f t="shared" si="114"/>
        <v>0.89999999999999991</v>
      </c>
      <c r="AJ164">
        <f t="shared" si="114"/>
        <v>0.89999999999999991</v>
      </c>
      <c r="AK164">
        <f t="shared" si="114"/>
        <v>0.89999999999999991</v>
      </c>
      <c r="AL164">
        <f t="shared" si="114"/>
        <v>0.89999999999999991</v>
      </c>
      <c r="AM164">
        <f t="shared" si="114"/>
        <v>0.89999999999999991</v>
      </c>
      <c r="AN164">
        <f t="shared" si="114"/>
        <v>0.89999999999999991</v>
      </c>
      <c r="AO164">
        <f t="shared" ref="AO164:AW164" si="119">AO155</f>
        <v>0.89999999999999991</v>
      </c>
      <c r="AP164">
        <f t="shared" si="119"/>
        <v>0.89999999999999991</v>
      </c>
      <c r="AQ164">
        <f t="shared" si="119"/>
        <v>0.89999999999999991</v>
      </c>
      <c r="AR164">
        <f t="shared" si="119"/>
        <v>0.89999999999999991</v>
      </c>
      <c r="AS164">
        <f t="shared" si="119"/>
        <v>0.89999999999999991</v>
      </c>
      <c r="AT164">
        <f t="shared" si="119"/>
        <v>0.89999999999999991</v>
      </c>
      <c r="AU164">
        <f t="shared" si="119"/>
        <v>0.89999999999999991</v>
      </c>
      <c r="AV164">
        <f t="shared" si="119"/>
        <v>0.89999999999999991</v>
      </c>
      <c r="AW164">
        <f t="shared" si="119"/>
        <v>0.89999999999999991</v>
      </c>
      <c r="AX164">
        <f t="shared" ref="AX164:BL176" si="120">AW164</f>
        <v>0.89999999999999991</v>
      </c>
      <c r="AY164">
        <f t="shared" si="120"/>
        <v>0.89999999999999991</v>
      </c>
      <c r="AZ164">
        <f t="shared" si="120"/>
        <v>0.89999999999999991</v>
      </c>
      <c r="BA164">
        <f t="shared" si="120"/>
        <v>0.89999999999999991</v>
      </c>
      <c r="BB164">
        <f t="shared" si="120"/>
        <v>0.89999999999999991</v>
      </c>
      <c r="BC164">
        <f t="shared" si="120"/>
        <v>0.89999999999999991</v>
      </c>
      <c r="BD164">
        <f t="shared" si="120"/>
        <v>0.89999999999999991</v>
      </c>
      <c r="BE164">
        <f t="shared" si="120"/>
        <v>0.89999999999999991</v>
      </c>
      <c r="BF164">
        <f t="shared" si="120"/>
        <v>0.89999999999999991</v>
      </c>
      <c r="BG164">
        <f t="shared" si="120"/>
        <v>0.89999999999999991</v>
      </c>
      <c r="BH164">
        <f t="shared" si="120"/>
        <v>0.89999999999999991</v>
      </c>
      <c r="BI164">
        <f t="shared" si="120"/>
        <v>0.89999999999999991</v>
      </c>
      <c r="BJ164">
        <f t="shared" si="120"/>
        <v>0.89999999999999991</v>
      </c>
      <c r="BK164">
        <f t="shared" si="120"/>
        <v>0.89999999999999991</v>
      </c>
      <c r="BL164">
        <f t="shared" si="120"/>
        <v>0.89999999999999991</v>
      </c>
      <c r="BM164">
        <f t="shared" si="115"/>
        <v>0.89999999999999991</v>
      </c>
      <c r="BN164">
        <f t="shared" si="112"/>
        <v>0.89999999999999991</v>
      </c>
      <c r="BO164">
        <f t="shared" si="112"/>
        <v>0.89999999999999991</v>
      </c>
      <c r="BP164">
        <f t="shared" si="112"/>
        <v>0.89999999999999991</v>
      </c>
      <c r="BQ164">
        <f t="shared" si="112"/>
        <v>0.89999999999999991</v>
      </c>
    </row>
    <row r="165" spans="1:69" ht="14.4" hidden="1" x14ac:dyDescent="0.3">
      <c r="A165" t="s">
        <v>16</v>
      </c>
      <c r="B165" t="s">
        <v>363</v>
      </c>
      <c r="C165" t="s">
        <v>399</v>
      </c>
      <c r="D165" t="s">
        <v>383</v>
      </c>
      <c r="E165" t="s">
        <v>20</v>
      </c>
      <c r="F165" t="s">
        <v>21</v>
      </c>
      <c r="G165" t="s">
        <v>28</v>
      </c>
      <c r="H165" t="s">
        <v>211</v>
      </c>
      <c r="I165" t="s">
        <v>261</v>
      </c>
      <c r="J165" s="4" t="s">
        <v>400</v>
      </c>
      <c r="K165" t="str">
        <f t="shared" si="103"/>
        <v>EUEINELCFC0P</v>
      </c>
      <c r="L165" t="s">
        <v>384</v>
      </c>
      <c r="M165" t="s">
        <v>214</v>
      </c>
      <c r="N165" t="s">
        <v>368</v>
      </c>
      <c r="O165" t="s">
        <v>401</v>
      </c>
      <c r="P165" t="s">
        <v>370</v>
      </c>
      <c r="Q165">
        <f t="shared" ref="Q165:AW172" si="121">Q156</f>
        <v>1</v>
      </c>
      <c r="R165">
        <f t="shared" si="121"/>
        <v>1</v>
      </c>
      <c r="S165">
        <f t="shared" si="121"/>
        <v>1</v>
      </c>
      <c r="T165">
        <f t="shared" si="121"/>
        <v>1</v>
      </c>
      <c r="U165">
        <f t="shared" si="121"/>
        <v>1</v>
      </c>
      <c r="V165">
        <f t="shared" si="121"/>
        <v>1</v>
      </c>
      <c r="W165">
        <f t="shared" si="121"/>
        <v>1</v>
      </c>
      <c r="X165">
        <f t="shared" si="121"/>
        <v>1</v>
      </c>
      <c r="Y165">
        <f t="shared" si="121"/>
        <v>1</v>
      </c>
      <c r="Z165">
        <f t="shared" si="121"/>
        <v>1</v>
      </c>
      <c r="AA165">
        <f t="shared" si="121"/>
        <v>1</v>
      </c>
      <c r="AB165">
        <f t="shared" si="121"/>
        <v>1</v>
      </c>
      <c r="AC165">
        <f t="shared" si="121"/>
        <v>1</v>
      </c>
      <c r="AD165">
        <f t="shared" si="121"/>
        <v>1</v>
      </c>
      <c r="AE165">
        <f t="shared" si="121"/>
        <v>1</v>
      </c>
      <c r="AF165">
        <f t="shared" si="121"/>
        <v>1</v>
      </c>
      <c r="AG165">
        <f t="shared" si="121"/>
        <v>1</v>
      </c>
      <c r="AH165">
        <f t="shared" si="121"/>
        <v>1</v>
      </c>
      <c r="AI165">
        <f t="shared" si="121"/>
        <v>1</v>
      </c>
      <c r="AJ165">
        <f t="shared" si="121"/>
        <v>1</v>
      </c>
      <c r="AK165">
        <f t="shared" si="121"/>
        <v>1</v>
      </c>
      <c r="AL165">
        <f t="shared" si="121"/>
        <v>1</v>
      </c>
      <c r="AM165">
        <f t="shared" si="121"/>
        <v>1</v>
      </c>
      <c r="AN165">
        <f t="shared" si="121"/>
        <v>1</v>
      </c>
      <c r="AO165">
        <f t="shared" si="121"/>
        <v>1</v>
      </c>
      <c r="AP165">
        <f t="shared" si="121"/>
        <v>1</v>
      </c>
      <c r="AQ165">
        <f t="shared" si="121"/>
        <v>1</v>
      </c>
      <c r="AR165">
        <f t="shared" si="121"/>
        <v>1</v>
      </c>
      <c r="AS165">
        <f t="shared" si="121"/>
        <v>1</v>
      </c>
      <c r="AT165">
        <f t="shared" si="121"/>
        <v>1</v>
      </c>
      <c r="AU165">
        <f t="shared" si="121"/>
        <v>1</v>
      </c>
      <c r="AV165">
        <f t="shared" si="121"/>
        <v>1</v>
      </c>
      <c r="AW165">
        <f t="shared" si="121"/>
        <v>1</v>
      </c>
      <c r="AX165">
        <f t="shared" si="120"/>
        <v>1</v>
      </c>
      <c r="AY165">
        <f t="shared" si="120"/>
        <v>1</v>
      </c>
      <c r="AZ165">
        <f t="shared" si="120"/>
        <v>1</v>
      </c>
      <c r="BA165">
        <f t="shared" si="120"/>
        <v>1</v>
      </c>
      <c r="BB165">
        <f t="shared" si="120"/>
        <v>1</v>
      </c>
      <c r="BC165">
        <f t="shared" si="120"/>
        <v>1</v>
      </c>
      <c r="BD165">
        <f t="shared" si="120"/>
        <v>1</v>
      </c>
      <c r="BE165">
        <f t="shared" si="120"/>
        <v>1</v>
      </c>
      <c r="BF165">
        <f t="shared" si="120"/>
        <v>1</v>
      </c>
      <c r="BG165">
        <f t="shared" si="120"/>
        <v>1</v>
      </c>
      <c r="BH165">
        <f t="shared" si="120"/>
        <v>1</v>
      </c>
      <c r="BI165">
        <f t="shared" si="120"/>
        <v>1</v>
      </c>
      <c r="BJ165">
        <f t="shared" si="120"/>
        <v>1</v>
      </c>
      <c r="BK165">
        <f t="shared" si="120"/>
        <v>1</v>
      </c>
      <c r="BL165">
        <f t="shared" si="120"/>
        <v>1</v>
      </c>
      <c r="BM165">
        <f t="shared" si="115"/>
        <v>1</v>
      </c>
      <c r="BN165">
        <f t="shared" si="112"/>
        <v>1</v>
      </c>
      <c r="BO165">
        <f t="shared" si="112"/>
        <v>1</v>
      </c>
      <c r="BP165">
        <f t="shared" si="112"/>
        <v>1</v>
      </c>
      <c r="BQ165">
        <f t="shared" si="112"/>
        <v>1</v>
      </c>
    </row>
    <row r="166" spans="1:69" ht="14.4" hidden="1" x14ac:dyDescent="0.3">
      <c r="A166" t="s">
        <v>16</v>
      </c>
      <c r="B166" t="s">
        <v>363</v>
      </c>
      <c r="C166" t="s">
        <v>399</v>
      </c>
      <c r="D166" t="s">
        <v>385</v>
      </c>
      <c r="E166" t="s">
        <v>20</v>
      </c>
      <c r="F166" t="s">
        <v>21</v>
      </c>
      <c r="G166" t="s">
        <v>28</v>
      </c>
      <c r="H166" t="s">
        <v>140</v>
      </c>
      <c r="I166" t="s">
        <v>261</v>
      </c>
      <c r="J166" s="4" t="s">
        <v>400</v>
      </c>
      <c r="K166" t="str">
        <f t="shared" si="103"/>
        <v>EUEINHY2FC0P</v>
      </c>
      <c r="L166" t="s">
        <v>386</v>
      </c>
      <c r="M166" s="6" t="s">
        <v>148</v>
      </c>
      <c r="N166" t="s">
        <v>368</v>
      </c>
      <c r="O166" t="s">
        <v>401</v>
      </c>
      <c r="P166" t="s">
        <v>370</v>
      </c>
      <c r="Q166">
        <f t="shared" si="121"/>
        <v>0.89406752281236967</v>
      </c>
      <c r="R166">
        <f t="shared" si="121"/>
        <v>0.89406752281236967</v>
      </c>
      <c r="S166">
        <f t="shared" si="121"/>
        <v>0.89406752281236967</v>
      </c>
      <c r="T166">
        <f t="shared" si="121"/>
        <v>0.90266077053113269</v>
      </c>
      <c r="U166">
        <f t="shared" si="121"/>
        <v>0.91125401824989571</v>
      </c>
      <c r="V166">
        <f t="shared" si="121"/>
        <v>0.91984726596865873</v>
      </c>
      <c r="W166">
        <f t="shared" si="121"/>
        <v>0.92844051368742175</v>
      </c>
      <c r="X166">
        <f t="shared" si="121"/>
        <v>0.93703376140618477</v>
      </c>
      <c r="Y166">
        <f t="shared" si="121"/>
        <v>0.94562700912494779</v>
      </c>
      <c r="Z166">
        <f t="shared" si="121"/>
        <v>0.95422025684371081</v>
      </c>
      <c r="AA166">
        <f t="shared" si="121"/>
        <v>0.96281350456247383</v>
      </c>
      <c r="AB166">
        <f t="shared" si="121"/>
        <v>0.97140675228123685</v>
      </c>
      <c r="AC166">
        <f t="shared" si="121"/>
        <v>0.98</v>
      </c>
      <c r="AD166">
        <f t="shared" si="121"/>
        <v>0.98</v>
      </c>
      <c r="AE166">
        <f t="shared" si="121"/>
        <v>0.98</v>
      </c>
      <c r="AF166">
        <f t="shared" si="121"/>
        <v>0.98</v>
      </c>
      <c r="AG166">
        <f t="shared" si="121"/>
        <v>0.98</v>
      </c>
      <c r="AH166">
        <f t="shared" si="121"/>
        <v>0.98</v>
      </c>
      <c r="AI166">
        <f t="shared" si="121"/>
        <v>0.98</v>
      </c>
      <c r="AJ166">
        <f t="shared" si="121"/>
        <v>0.98</v>
      </c>
      <c r="AK166">
        <f t="shared" si="121"/>
        <v>0.98</v>
      </c>
      <c r="AL166">
        <f t="shared" si="121"/>
        <v>0.98</v>
      </c>
      <c r="AM166">
        <f t="shared" si="121"/>
        <v>0.98</v>
      </c>
      <c r="AN166">
        <f t="shared" si="121"/>
        <v>0.98</v>
      </c>
      <c r="AO166">
        <f t="shared" si="121"/>
        <v>0.98</v>
      </c>
      <c r="AP166">
        <f t="shared" si="121"/>
        <v>0.98</v>
      </c>
      <c r="AQ166">
        <f t="shared" si="121"/>
        <v>0.98</v>
      </c>
      <c r="AR166">
        <f t="shared" si="121"/>
        <v>0.98</v>
      </c>
      <c r="AS166">
        <f t="shared" si="121"/>
        <v>0.98</v>
      </c>
      <c r="AT166">
        <f t="shared" si="121"/>
        <v>0.98</v>
      </c>
      <c r="AU166">
        <f t="shared" si="121"/>
        <v>0.98</v>
      </c>
      <c r="AV166">
        <f t="shared" si="121"/>
        <v>0.98</v>
      </c>
      <c r="AW166">
        <f t="shared" si="121"/>
        <v>0.98</v>
      </c>
      <c r="AX166">
        <f t="shared" si="120"/>
        <v>0.98</v>
      </c>
      <c r="AY166">
        <f t="shared" si="120"/>
        <v>0.98</v>
      </c>
      <c r="AZ166">
        <f t="shared" si="120"/>
        <v>0.98</v>
      </c>
      <c r="BA166">
        <f t="shared" si="120"/>
        <v>0.98</v>
      </c>
      <c r="BB166">
        <f t="shared" si="120"/>
        <v>0.98</v>
      </c>
      <c r="BC166">
        <f t="shared" si="120"/>
        <v>0.98</v>
      </c>
      <c r="BD166">
        <f t="shared" si="120"/>
        <v>0.98</v>
      </c>
      <c r="BE166">
        <f t="shared" si="120"/>
        <v>0.98</v>
      </c>
      <c r="BF166">
        <f t="shared" si="120"/>
        <v>0.98</v>
      </c>
      <c r="BG166">
        <f t="shared" si="120"/>
        <v>0.98</v>
      </c>
      <c r="BH166">
        <f t="shared" si="120"/>
        <v>0.98</v>
      </c>
      <c r="BI166">
        <f t="shared" si="120"/>
        <v>0.98</v>
      </c>
      <c r="BJ166">
        <f t="shared" si="120"/>
        <v>0.98</v>
      </c>
      <c r="BK166">
        <f t="shared" si="120"/>
        <v>0.98</v>
      </c>
      <c r="BL166">
        <f t="shared" si="120"/>
        <v>0.98</v>
      </c>
      <c r="BM166">
        <f t="shared" si="115"/>
        <v>0.98</v>
      </c>
      <c r="BN166">
        <f t="shared" si="112"/>
        <v>0.98</v>
      </c>
      <c r="BO166">
        <f t="shared" si="112"/>
        <v>0.98</v>
      </c>
      <c r="BP166">
        <f t="shared" si="112"/>
        <v>0.98</v>
      </c>
      <c r="BQ166">
        <f t="shared" si="112"/>
        <v>0.98</v>
      </c>
    </row>
    <row r="167" spans="1:69" ht="14.4" hidden="1" x14ac:dyDescent="0.3">
      <c r="A167" t="s">
        <v>16</v>
      </c>
      <c r="B167" t="s">
        <v>363</v>
      </c>
      <c r="C167" t="s">
        <v>399</v>
      </c>
      <c r="D167" t="s">
        <v>108</v>
      </c>
      <c r="E167" t="s">
        <v>20</v>
      </c>
      <c r="F167" t="s">
        <v>21</v>
      </c>
      <c r="G167" t="s">
        <v>28</v>
      </c>
      <c r="H167" t="s">
        <v>107</v>
      </c>
      <c r="I167" s="4" t="s">
        <v>24</v>
      </c>
      <c r="J167" s="4" t="s">
        <v>400</v>
      </c>
      <c r="K167" t="str">
        <f t="shared" si="103"/>
        <v>EUEINSTH000P</v>
      </c>
      <c r="L167" t="s">
        <v>203</v>
      </c>
      <c r="M167" t="s">
        <v>109</v>
      </c>
      <c r="N167" t="s">
        <v>368</v>
      </c>
      <c r="O167" t="s">
        <v>401</v>
      </c>
      <c r="Q167">
        <f t="shared" si="121"/>
        <v>1</v>
      </c>
      <c r="R167">
        <f t="shared" si="121"/>
        <v>1</v>
      </c>
      <c r="S167">
        <f t="shared" si="121"/>
        <v>1</v>
      </c>
      <c r="T167">
        <f t="shared" si="121"/>
        <v>1</v>
      </c>
      <c r="U167">
        <f t="shared" si="121"/>
        <v>1</v>
      </c>
      <c r="V167">
        <f t="shared" si="121"/>
        <v>1</v>
      </c>
      <c r="W167">
        <f t="shared" si="121"/>
        <v>1</v>
      </c>
      <c r="X167">
        <f t="shared" si="121"/>
        <v>1</v>
      </c>
      <c r="Y167">
        <f t="shared" si="121"/>
        <v>1</v>
      </c>
      <c r="Z167">
        <f t="shared" si="121"/>
        <v>1</v>
      </c>
      <c r="AA167">
        <f t="shared" si="121"/>
        <v>1</v>
      </c>
      <c r="AB167">
        <f t="shared" si="121"/>
        <v>1</v>
      </c>
      <c r="AC167">
        <f t="shared" si="121"/>
        <v>1</v>
      </c>
      <c r="AD167">
        <f t="shared" si="121"/>
        <v>1</v>
      </c>
      <c r="AE167">
        <f t="shared" si="121"/>
        <v>1</v>
      </c>
      <c r="AF167">
        <f t="shared" si="121"/>
        <v>1</v>
      </c>
      <c r="AG167">
        <f t="shared" si="121"/>
        <v>1</v>
      </c>
      <c r="AH167">
        <f t="shared" si="121"/>
        <v>1</v>
      </c>
      <c r="AI167">
        <f t="shared" si="121"/>
        <v>1</v>
      </c>
      <c r="AJ167">
        <f t="shared" si="121"/>
        <v>1</v>
      </c>
      <c r="AK167">
        <f t="shared" si="121"/>
        <v>1</v>
      </c>
      <c r="AL167">
        <f t="shared" si="121"/>
        <v>1</v>
      </c>
      <c r="AM167">
        <f t="shared" si="121"/>
        <v>1</v>
      </c>
      <c r="AN167">
        <f t="shared" si="121"/>
        <v>1</v>
      </c>
      <c r="AO167">
        <f t="shared" si="121"/>
        <v>1</v>
      </c>
      <c r="AP167">
        <f t="shared" si="121"/>
        <v>1</v>
      </c>
      <c r="AQ167">
        <f t="shared" si="121"/>
        <v>1</v>
      </c>
      <c r="AR167">
        <f t="shared" si="121"/>
        <v>1</v>
      </c>
      <c r="AS167">
        <f t="shared" si="121"/>
        <v>1</v>
      </c>
      <c r="AT167">
        <f t="shared" si="121"/>
        <v>1</v>
      </c>
      <c r="AU167">
        <f t="shared" si="121"/>
        <v>1</v>
      </c>
      <c r="AV167">
        <f t="shared" si="121"/>
        <v>1</v>
      </c>
      <c r="AW167">
        <f t="shared" si="121"/>
        <v>1</v>
      </c>
      <c r="AX167">
        <f t="shared" si="120"/>
        <v>1</v>
      </c>
      <c r="AY167">
        <f t="shared" si="120"/>
        <v>1</v>
      </c>
      <c r="AZ167">
        <f t="shared" si="120"/>
        <v>1</v>
      </c>
      <c r="BA167">
        <f t="shared" si="120"/>
        <v>1</v>
      </c>
      <c r="BB167">
        <f t="shared" si="120"/>
        <v>1</v>
      </c>
      <c r="BC167">
        <f t="shared" si="120"/>
        <v>1</v>
      </c>
      <c r="BD167">
        <f t="shared" si="120"/>
        <v>1</v>
      </c>
      <c r="BE167">
        <f t="shared" si="120"/>
        <v>1</v>
      </c>
      <c r="BF167">
        <f t="shared" si="120"/>
        <v>1</v>
      </c>
      <c r="BG167">
        <f t="shared" si="120"/>
        <v>1</v>
      </c>
      <c r="BH167">
        <f t="shared" si="120"/>
        <v>1</v>
      </c>
      <c r="BI167">
        <f t="shared" si="120"/>
        <v>1</v>
      </c>
      <c r="BJ167">
        <f t="shared" si="120"/>
        <v>1</v>
      </c>
      <c r="BK167">
        <f t="shared" si="120"/>
        <v>1</v>
      </c>
      <c r="BL167">
        <f t="shared" si="120"/>
        <v>1</v>
      </c>
      <c r="BM167">
        <f t="shared" si="115"/>
        <v>1</v>
      </c>
      <c r="BN167">
        <f t="shared" si="112"/>
        <v>1</v>
      </c>
      <c r="BO167">
        <f t="shared" si="112"/>
        <v>1</v>
      </c>
      <c r="BP167">
        <f t="shared" si="112"/>
        <v>1</v>
      </c>
      <c r="BQ167">
        <f t="shared" si="112"/>
        <v>1</v>
      </c>
    </row>
    <row r="168" spans="1:69" ht="14.4" hidden="1" x14ac:dyDescent="0.3">
      <c r="A168" t="s">
        <v>16</v>
      </c>
      <c r="B168" t="s">
        <v>363</v>
      </c>
      <c r="C168" t="s">
        <v>403</v>
      </c>
      <c r="D168" t="s">
        <v>365</v>
      </c>
      <c r="E168" t="s">
        <v>20</v>
      </c>
      <c r="F168" t="s">
        <v>21</v>
      </c>
      <c r="G168" t="s">
        <v>28</v>
      </c>
      <c r="H168" t="s">
        <v>56</v>
      </c>
      <c r="I168" t="s">
        <v>261</v>
      </c>
      <c r="J168" s="4" t="s">
        <v>404</v>
      </c>
      <c r="K168" t="str">
        <f t="shared" si="103"/>
        <v>EUEINOILFC0O</v>
      </c>
      <c r="L168" t="s">
        <v>367</v>
      </c>
      <c r="M168" s="6" t="s">
        <v>61</v>
      </c>
      <c r="N168" t="s">
        <v>368</v>
      </c>
      <c r="O168" t="s">
        <v>405</v>
      </c>
      <c r="P168" t="s">
        <v>370</v>
      </c>
      <c r="Q168">
        <f t="shared" si="121"/>
        <v>0.86016445125276031</v>
      </c>
      <c r="R168">
        <f t="shared" si="121"/>
        <v>0.86016445125276031</v>
      </c>
      <c r="S168">
        <f t="shared" si="121"/>
        <v>0.86016445125276031</v>
      </c>
      <c r="T168">
        <f t="shared" si="121"/>
        <v>0.87014800612748422</v>
      </c>
      <c r="U168">
        <f t="shared" si="121"/>
        <v>0.88013156100220824</v>
      </c>
      <c r="V168">
        <f t="shared" si="121"/>
        <v>0.89011511587693226</v>
      </c>
      <c r="W168">
        <f t="shared" si="121"/>
        <v>0.90009867075165628</v>
      </c>
      <c r="X168">
        <f t="shared" si="121"/>
        <v>0.9100822256263803</v>
      </c>
      <c r="Y168">
        <f t="shared" si="121"/>
        <v>0.92006578050110432</v>
      </c>
      <c r="Z168">
        <f t="shared" si="121"/>
        <v>0.93004933537582835</v>
      </c>
      <c r="AA168">
        <f t="shared" si="121"/>
        <v>0.94003289025055237</v>
      </c>
      <c r="AB168">
        <f t="shared" si="121"/>
        <v>0.95001644512527639</v>
      </c>
      <c r="AC168">
        <f t="shared" si="121"/>
        <v>0.96</v>
      </c>
      <c r="AD168">
        <f t="shared" si="121"/>
        <v>0.96</v>
      </c>
      <c r="AE168">
        <f t="shared" si="121"/>
        <v>0.96</v>
      </c>
      <c r="AF168">
        <f t="shared" si="121"/>
        <v>0.96</v>
      </c>
      <c r="AG168">
        <f t="shared" si="121"/>
        <v>0.96</v>
      </c>
      <c r="AH168">
        <f t="shared" si="121"/>
        <v>0.96</v>
      </c>
      <c r="AI168">
        <f t="shared" si="121"/>
        <v>0.96</v>
      </c>
      <c r="AJ168">
        <f t="shared" si="121"/>
        <v>0.96</v>
      </c>
      <c r="AK168">
        <f t="shared" si="121"/>
        <v>0.96</v>
      </c>
      <c r="AL168">
        <f t="shared" si="121"/>
        <v>0.96</v>
      </c>
      <c r="AM168">
        <f t="shared" si="121"/>
        <v>0.96</v>
      </c>
      <c r="AN168">
        <f t="shared" si="121"/>
        <v>0.96</v>
      </c>
      <c r="AO168">
        <f t="shared" si="121"/>
        <v>0.96</v>
      </c>
      <c r="AP168">
        <f t="shared" si="121"/>
        <v>0.96</v>
      </c>
      <c r="AQ168">
        <f t="shared" si="121"/>
        <v>0.96</v>
      </c>
      <c r="AR168">
        <f t="shared" si="121"/>
        <v>0.96</v>
      </c>
      <c r="AS168">
        <f t="shared" si="121"/>
        <v>0.96</v>
      </c>
      <c r="AT168">
        <f t="shared" si="121"/>
        <v>0.96</v>
      </c>
      <c r="AU168">
        <f t="shared" si="121"/>
        <v>0.96</v>
      </c>
      <c r="AV168">
        <f t="shared" si="121"/>
        <v>0.96</v>
      </c>
      <c r="AW168">
        <f t="shared" si="121"/>
        <v>0.96</v>
      </c>
      <c r="AX168">
        <f t="shared" si="120"/>
        <v>0.96</v>
      </c>
      <c r="AY168">
        <f t="shared" si="120"/>
        <v>0.96</v>
      </c>
      <c r="AZ168">
        <f t="shared" si="120"/>
        <v>0.96</v>
      </c>
      <c r="BA168">
        <f t="shared" si="120"/>
        <v>0.96</v>
      </c>
      <c r="BB168">
        <f t="shared" si="120"/>
        <v>0.96</v>
      </c>
      <c r="BC168">
        <f t="shared" si="120"/>
        <v>0.96</v>
      </c>
      <c r="BD168">
        <f t="shared" si="120"/>
        <v>0.96</v>
      </c>
      <c r="BE168">
        <f t="shared" si="120"/>
        <v>0.96</v>
      </c>
      <c r="BF168">
        <f t="shared" si="120"/>
        <v>0.96</v>
      </c>
      <c r="BG168">
        <f t="shared" si="120"/>
        <v>0.96</v>
      </c>
      <c r="BH168">
        <f t="shared" si="120"/>
        <v>0.96</v>
      </c>
      <c r="BI168">
        <f t="shared" si="120"/>
        <v>0.96</v>
      </c>
      <c r="BJ168">
        <f t="shared" si="120"/>
        <v>0.96</v>
      </c>
      <c r="BK168">
        <f t="shared" si="120"/>
        <v>0.96</v>
      </c>
      <c r="BL168">
        <f t="shared" si="120"/>
        <v>0.96</v>
      </c>
      <c r="BM168">
        <f t="shared" si="115"/>
        <v>0.96</v>
      </c>
      <c r="BN168">
        <f t="shared" si="112"/>
        <v>0.96</v>
      </c>
      <c r="BO168">
        <f t="shared" si="112"/>
        <v>0.96</v>
      </c>
      <c r="BP168">
        <f t="shared" si="112"/>
        <v>0.96</v>
      </c>
      <c r="BQ168">
        <f t="shared" si="112"/>
        <v>0.96</v>
      </c>
    </row>
    <row r="169" spans="1:69" ht="14.4" hidden="1" x14ac:dyDescent="0.3">
      <c r="A169" t="s">
        <v>16</v>
      </c>
      <c r="B169" t="s">
        <v>363</v>
      </c>
      <c r="C169" t="s">
        <v>403</v>
      </c>
      <c r="D169" t="s">
        <v>371</v>
      </c>
      <c r="E169" t="s">
        <v>20</v>
      </c>
      <c r="F169" t="s">
        <v>21</v>
      </c>
      <c r="G169" t="s">
        <v>28</v>
      </c>
      <c r="H169" t="s">
        <v>23</v>
      </c>
      <c r="I169" t="s">
        <v>261</v>
      </c>
      <c r="J169" s="4" t="s">
        <v>404</v>
      </c>
      <c r="K169" t="str">
        <f t="shared" si="103"/>
        <v>EUEINCOAFC0O</v>
      </c>
      <c r="L169" t="s">
        <v>372</v>
      </c>
      <c r="M169" s="6" t="s">
        <v>30</v>
      </c>
      <c r="N169" t="s">
        <v>368</v>
      </c>
      <c r="O169" t="s">
        <v>405</v>
      </c>
      <c r="P169" t="s">
        <v>370</v>
      </c>
      <c r="Q169">
        <f t="shared" si="121"/>
        <v>0.82468384206265022</v>
      </c>
      <c r="R169">
        <f t="shared" si="121"/>
        <v>0.82468384206265022</v>
      </c>
      <c r="S169">
        <f t="shared" si="121"/>
        <v>0.82468384206265022</v>
      </c>
      <c r="T169">
        <f t="shared" si="121"/>
        <v>0.83421545785638518</v>
      </c>
      <c r="U169">
        <f t="shared" si="121"/>
        <v>0.84374707365012014</v>
      </c>
      <c r="V169">
        <f t="shared" si="121"/>
        <v>0.8532786894438551</v>
      </c>
      <c r="W169">
        <f t="shared" si="121"/>
        <v>0.86281030523759006</v>
      </c>
      <c r="X169">
        <f t="shared" si="121"/>
        <v>0.87234192103132502</v>
      </c>
      <c r="Y169">
        <f t="shared" si="121"/>
        <v>0.88187353682505998</v>
      </c>
      <c r="Z169">
        <f t="shared" si="121"/>
        <v>0.89140515261879494</v>
      </c>
      <c r="AA169">
        <f t="shared" si="121"/>
        <v>0.9009367684125299</v>
      </c>
      <c r="AB169">
        <f t="shared" si="121"/>
        <v>0.91046838420626486</v>
      </c>
      <c r="AC169">
        <f t="shared" si="121"/>
        <v>0.92</v>
      </c>
      <c r="AD169">
        <f t="shared" si="121"/>
        <v>0.92</v>
      </c>
      <c r="AE169">
        <f t="shared" si="121"/>
        <v>0.92</v>
      </c>
      <c r="AF169">
        <f t="shared" si="121"/>
        <v>0.92</v>
      </c>
      <c r="AG169">
        <f t="shared" si="121"/>
        <v>0.92</v>
      </c>
      <c r="AH169">
        <f t="shared" si="121"/>
        <v>0.92</v>
      </c>
      <c r="AI169">
        <f t="shared" si="121"/>
        <v>0.92</v>
      </c>
      <c r="AJ169">
        <f t="shared" si="121"/>
        <v>0.92</v>
      </c>
      <c r="AK169">
        <f t="shared" si="121"/>
        <v>0.92</v>
      </c>
      <c r="AL169">
        <f t="shared" si="121"/>
        <v>0.92</v>
      </c>
      <c r="AM169">
        <f t="shared" si="121"/>
        <v>0.92</v>
      </c>
      <c r="AN169">
        <f t="shared" si="121"/>
        <v>0.92</v>
      </c>
      <c r="AO169">
        <f t="shared" si="121"/>
        <v>0.92</v>
      </c>
      <c r="AP169">
        <f t="shared" si="121"/>
        <v>0.92</v>
      </c>
      <c r="AQ169">
        <f t="shared" si="121"/>
        <v>0.92</v>
      </c>
      <c r="AR169">
        <f t="shared" si="121"/>
        <v>0.92</v>
      </c>
      <c r="AS169">
        <f t="shared" si="121"/>
        <v>0.92</v>
      </c>
      <c r="AT169">
        <f t="shared" si="121"/>
        <v>0.92</v>
      </c>
      <c r="AU169">
        <f t="shared" si="121"/>
        <v>0.92</v>
      </c>
      <c r="AV169">
        <f t="shared" si="121"/>
        <v>0.92</v>
      </c>
      <c r="AW169">
        <f t="shared" si="121"/>
        <v>0.92</v>
      </c>
      <c r="AX169">
        <f t="shared" si="120"/>
        <v>0.92</v>
      </c>
      <c r="AY169">
        <f t="shared" si="120"/>
        <v>0.92</v>
      </c>
      <c r="AZ169">
        <f t="shared" si="120"/>
        <v>0.92</v>
      </c>
      <c r="BA169">
        <f t="shared" si="120"/>
        <v>0.92</v>
      </c>
      <c r="BB169">
        <f t="shared" si="120"/>
        <v>0.92</v>
      </c>
      <c r="BC169">
        <f t="shared" si="120"/>
        <v>0.92</v>
      </c>
      <c r="BD169">
        <f t="shared" si="120"/>
        <v>0.92</v>
      </c>
      <c r="BE169">
        <f t="shared" si="120"/>
        <v>0.92</v>
      </c>
      <c r="BF169">
        <f t="shared" si="120"/>
        <v>0.92</v>
      </c>
      <c r="BG169">
        <f t="shared" si="120"/>
        <v>0.92</v>
      </c>
      <c r="BH169">
        <f t="shared" si="120"/>
        <v>0.92</v>
      </c>
      <c r="BI169">
        <f t="shared" si="120"/>
        <v>0.92</v>
      </c>
      <c r="BJ169">
        <f t="shared" si="120"/>
        <v>0.92</v>
      </c>
      <c r="BK169">
        <f t="shared" si="120"/>
        <v>0.92</v>
      </c>
      <c r="BL169">
        <f t="shared" si="120"/>
        <v>0.92</v>
      </c>
      <c r="BM169">
        <f t="shared" si="115"/>
        <v>0.92</v>
      </c>
      <c r="BN169">
        <f t="shared" si="112"/>
        <v>0.92</v>
      </c>
      <c r="BO169">
        <f t="shared" si="112"/>
        <v>0.92</v>
      </c>
      <c r="BP169">
        <f t="shared" si="112"/>
        <v>0.92</v>
      </c>
      <c r="BQ169">
        <f t="shared" si="112"/>
        <v>0.92</v>
      </c>
    </row>
    <row r="170" spans="1:69" ht="14.4" hidden="1" x14ac:dyDescent="0.3">
      <c r="A170" t="s">
        <v>16</v>
      </c>
      <c r="B170" t="s">
        <v>363</v>
      </c>
      <c r="C170" t="s">
        <v>403</v>
      </c>
      <c r="D170" t="s">
        <v>373</v>
      </c>
      <c r="E170" t="s">
        <v>20</v>
      </c>
      <c r="F170" t="s">
        <v>21</v>
      </c>
      <c r="G170" t="s">
        <v>28</v>
      </c>
      <c r="H170" t="s">
        <v>23</v>
      </c>
      <c r="I170" t="s">
        <v>261</v>
      </c>
      <c r="J170" s="4" t="s">
        <v>406</v>
      </c>
      <c r="K170" t="str">
        <f t="shared" si="103"/>
        <v>EUEINCOAFCCO</v>
      </c>
      <c r="L170" t="s">
        <v>375</v>
      </c>
      <c r="M170" s="6" t="s">
        <v>30</v>
      </c>
      <c r="N170" t="s">
        <v>368</v>
      </c>
      <c r="O170" t="s">
        <v>405</v>
      </c>
      <c r="P170" t="s">
        <v>376</v>
      </c>
      <c r="Q170">
        <f t="shared" si="121"/>
        <v>0.71324007962175162</v>
      </c>
      <c r="R170">
        <f t="shared" si="121"/>
        <v>0.71324007962175162</v>
      </c>
      <c r="S170">
        <f t="shared" si="121"/>
        <v>0.71324007962175162</v>
      </c>
      <c r="T170">
        <f t="shared" si="121"/>
        <v>0.7227615707743581</v>
      </c>
      <c r="U170">
        <f t="shared" si="121"/>
        <v>0.73230878090387785</v>
      </c>
      <c r="V170">
        <f t="shared" si="121"/>
        <v>0.74188160616518228</v>
      </c>
      <c r="W170">
        <f t="shared" si="121"/>
        <v>0.7514799432714494</v>
      </c>
      <c r="X170">
        <f t="shared" si="121"/>
        <v>0.76110368949041785</v>
      </c>
      <c r="Y170">
        <f t="shared" si="121"/>
        <v>0.77075274264066906</v>
      </c>
      <c r="Z170">
        <f t="shared" si="121"/>
        <v>0.78042700108794094</v>
      </c>
      <c r="AA170">
        <f t="shared" si="121"/>
        <v>0.79012636374147016</v>
      </c>
      <c r="AB170">
        <f t="shared" si="121"/>
        <v>0.79985073005036356</v>
      </c>
      <c r="AC170">
        <f t="shared" si="121"/>
        <v>0.80959999999999999</v>
      </c>
      <c r="AD170">
        <f t="shared" si="121"/>
        <v>0.8120533333333334</v>
      </c>
      <c r="AE170">
        <f t="shared" si="121"/>
        <v>0.81450666666666682</v>
      </c>
      <c r="AF170">
        <f t="shared" si="121"/>
        <v>0.81696000000000002</v>
      </c>
      <c r="AG170">
        <f t="shared" si="121"/>
        <v>0.81941333333333344</v>
      </c>
      <c r="AH170">
        <f t="shared" si="121"/>
        <v>0.82186666666666675</v>
      </c>
      <c r="AI170">
        <f t="shared" si="121"/>
        <v>0.82432000000000005</v>
      </c>
      <c r="AJ170">
        <f t="shared" si="121"/>
        <v>0.82677333333333347</v>
      </c>
      <c r="AK170">
        <f t="shared" si="121"/>
        <v>0.82922666666666678</v>
      </c>
      <c r="AL170">
        <f t="shared" si="121"/>
        <v>0.83168000000000009</v>
      </c>
      <c r="AM170">
        <f t="shared" si="121"/>
        <v>0.83413333333333339</v>
      </c>
      <c r="AN170">
        <f t="shared" si="121"/>
        <v>0.83658666666666681</v>
      </c>
      <c r="AO170">
        <f t="shared" si="121"/>
        <v>0.83904000000000012</v>
      </c>
      <c r="AP170">
        <f t="shared" si="121"/>
        <v>0.84149333333333343</v>
      </c>
      <c r="AQ170">
        <f t="shared" si="121"/>
        <v>0.84394666666666684</v>
      </c>
      <c r="AR170">
        <f t="shared" si="121"/>
        <v>0.84640000000000004</v>
      </c>
      <c r="AS170">
        <f t="shared" si="121"/>
        <v>0.84885333333333346</v>
      </c>
      <c r="AT170">
        <f t="shared" si="121"/>
        <v>0.85130666666666677</v>
      </c>
      <c r="AU170">
        <f t="shared" si="121"/>
        <v>0.85376000000000007</v>
      </c>
      <c r="AV170">
        <f t="shared" si="121"/>
        <v>0.85621333333333349</v>
      </c>
      <c r="AW170">
        <f t="shared" si="121"/>
        <v>0.85866666666666658</v>
      </c>
      <c r="AX170" s="10">
        <f t="shared" ref="AX170:BQ170" si="122">AX161</f>
        <v>0.85866666666666658</v>
      </c>
      <c r="AY170" s="10">
        <f t="shared" si="122"/>
        <v>0.85866666666666658</v>
      </c>
      <c r="AZ170" s="10">
        <f t="shared" si="122"/>
        <v>0.85866666666666658</v>
      </c>
      <c r="BA170" s="10">
        <f t="shared" si="122"/>
        <v>0.85866666666666658</v>
      </c>
      <c r="BB170" s="10">
        <f t="shared" si="122"/>
        <v>0.85866666666666658</v>
      </c>
      <c r="BC170" s="10">
        <f t="shared" si="122"/>
        <v>0.85866666666666658</v>
      </c>
      <c r="BD170" s="10">
        <f t="shared" si="122"/>
        <v>0.85866666666666658</v>
      </c>
      <c r="BE170" s="10">
        <f t="shared" si="122"/>
        <v>0.85866666666666658</v>
      </c>
      <c r="BF170" s="10">
        <f t="shared" si="122"/>
        <v>0.85866666666666658</v>
      </c>
      <c r="BG170" s="10">
        <f t="shared" si="122"/>
        <v>0.85866666666666658</v>
      </c>
      <c r="BH170" s="10">
        <f t="shared" si="122"/>
        <v>0.85866666666666658</v>
      </c>
      <c r="BI170" s="10">
        <f t="shared" si="122"/>
        <v>0.85866666666666658</v>
      </c>
      <c r="BJ170" s="10">
        <f t="shared" si="122"/>
        <v>0.85866666666666658</v>
      </c>
      <c r="BK170" s="10">
        <f t="shared" si="122"/>
        <v>0.85866666666666658</v>
      </c>
      <c r="BL170" s="10">
        <f t="shared" si="122"/>
        <v>0.85866666666666658</v>
      </c>
      <c r="BM170" s="10">
        <f t="shared" si="122"/>
        <v>0.85866666666666658</v>
      </c>
      <c r="BN170" s="10">
        <f t="shared" si="122"/>
        <v>0.85866666666666658</v>
      </c>
      <c r="BO170" s="10">
        <f t="shared" si="122"/>
        <v>0.85866666666666658</v>
      </c>
      <c r="BP170" s="10">
        <f t="shared" si="122"/>
        <v>0.85866666666666658</v>
      </c>
      <c r="BQ170" s="10">
        <f t="shared" si="122"/>
        <v>0.85866666666666658</v>
      </c>
    </row>
    <row r="171" spans="1:69" ht="14.4" hidden="1" x14ac:dyDescent="0.3">
      <c r="A171" t="s">
        <v>16</v>
      </c>
      <c r="B171" t="s">
        <v>363</v>
      </c>
      <c r="C171" t="s">
        <v>403</v>
      </c>
      <c r="D171" t="s">
        <v>377</v>
      </c>
      <c r="E171" t="s">
        <v>20</v>
      </c>
      <c r="F171" t="s">
        <v>21</v>
      </c>
      <c r="G171" t="s">
        <v>28</v>
      </c>
      <c r="H171" t="s">
        <v>36</v>
      </c>
      <c r="I171" t="s">
        <v>261</v>
      </c>
      <c r="J171" s="4" t="s">
        <v>404</v>
      </c>
      <c r="K171" t="str">
        <f t="shared" si="103"/>
        <v>EUEINNGSFC0O</v>
      </c>
      <c r="L171" t="s">
        <v>378</v>
      </c>
      <c r="M171" s="6" t="s">
        <v>51</v>
      </c>
      <c r="N171" t="s">
        <v>368</v>
      </c>
      <c r="O171" t="s">
        <v>405</v>
      </c>
      <c r="P171" t="s">
        <v>370</v>
      </c>
      <c r="Q171">
        <f t="shared" si="121"/>
        <v>0.89406752281236967</v>
      </c>
      <c r="R171">
        <f t="shared" si="121"/>
        <v>0.89406752281236967</v>
      </c>
      <c r="S171">
        <f t="shared" si="121"/>
        <v>0.89406752281236967</v>
      </c>
      <c r="T171">
        <f t="shared" si="121"/>
        <v>0.90266077053113269</v>
      </c>
      <c r="U171">
        <f t="shared" si="121"/>
        <v>0.91125401824989571</v>
      </c>
      <c r="V171">
        <f t="shared" si="121"/>
        <v>0.91984726596865873</v>
      </c>
      <c r="W171">
        <f t="shared" si="121"/>
        <v>0.92844051368742175</v>
      </c>
      <c r="X171">
        <f t="shared" si="121"/>
        <v>0.93703376140618477</v>
      </c>
      <c r="Y171">
        <f t="shared" si="121"/>
        <v>0.94562700912494779</v>
      </c>
      <c r="Z171">
        <f t="shared" si="121"/>
        <v>0.95422025684371081</v>
      </c>
      <c r="AA171">
        <f t="shared" si="121"/>
        <v>0.96281350456247383</v>
      </c>
      <c r="AB171">
        <f t="shared" si="121"/>
        <v>0.97140675228123685</v>
      </c>
      <c r="AC171">
        <f t="shared" si="121"/>
        <v>0.98</v>
      </c>
      <c r="AD171">
        <f t="shared" si="121"/>
        <v>0.98</v>
      </c>
      <c r="AE171">
        <f t="shared" si="121"/>
        <v>0.98</v>
      </c>
      <c r="AF171">
        <f t="shared" si="121"/>
        <v>0.98</v>
      </c>
      <c r="AG171">
        <f t="shared" si="121"/>
        <v>0.98</v>
      </c>
      <c r="AH171">
        <f t="shared" si="121"/>
        <v>0.98</v>
      </c>
      <c r="AI171">
        <f t="shared" si="121"/>
        <v>0.98</v>
      </c>
      <c r="AJ171">
        <f t="shared" si="121"/>
        <v>0.98</v>
      </c>
      <c r="AK171">
        <f t="shared" si="121"/>
        <v>0.98</v>
      </c>
      <c r="AL171">
        <f t="shared" si="121"/>
        <v>0.98</v>
      </c>
      <c r="AM171">
        <f t="shared" si="121"/>
        <v>0.98</v>
      </c>
      <c r="AN171">
        <f t="shared" si="121"/>
        <v>0.98</v>
      </c>
      <c r="AO171">
        <f t="shared" si="121"/>
        <v>0.98</v>
      </c>
      <c r="AP171">
        <f t="shared" si="121"/>
        <v>0.98</v>
      </c>
      <c r="AQ171">
        <f t="shared" si="121"/>
        <v>0.98</v>
      </c>
      <c r="AR171">
        <f t="shared" si="121"/>
        <v>0.98</v>
      </c>
      <c r="AS171">
        <f t="shared" si="121"/>
        <v>0.98</v>
      </c>
      <c r="AT171">
        <f t="shared" si="121"/>
        <v>0.98</v>
      </c>
      <c r="AU171">
        <f t="shared" si="121"/>
        <v>0.98</v>
      </c>
      <c r="AV171">
        <f t="shared" si="121"/>
        <v>0.98</v>
      </c>
      <c r="AW171">
        <f t="shared" si="121"/>
        <v>0.98</v>
      </c>
      <c r="AX171">
        <f t="shared" ref="AX171:BQ171" si="123">AW171</f>
        <v>0.98</v>
      </c>
      <c r="AY171">
        <f t="shared" si="123"/>
        <v>0.98</v>
      </c>
      <c r="AZ171">
        <f t="shared" si="123"/>
        <v>0.98</v>
      </c>
      <c r="BA171">
        <f t="shared" si="123"/>
        <v>0.98</v>
      </c>
      <c r="BB171">
        <f t="shared" si="123"/>
        <v>0.98</v>
      </c>
      <c r="BC171">
        <f t="shared" si="123"/>
        <v>0.98</v>
      </c>
      <c r="BD171">
        <f t="shared" si="123"/>
        <v>0.98</v>
      </c>
      <c r="BE171">
        <f t="shared" si="123"/>
        <v>0.98</v>
      </c>
      <c r="BF171">
        <f t="shared" si="123"/>
        <v>0.98</v>
      </c>
      <c r="BG171">
        <f t="shared" si="123"/>
        <v>0.98</v>
      </c>
      <c r="BH171">
        <f t="shared" si="123"/>
        <v>0.98</v>
      </c>
      <c r="BI171">
        <f t="shared" si="123"/>
        <v>0.98</v>
      </c>
      <c r="BJ171">
        <f t="shared" si="123"/>
        <v>0.98</v>
      </c>
      <c r="BK171">
        <f t="shared" si="123"/>
        <v>0.98</v>
      </c>
      <c r="BL171">
        <f t="shared" si="123"/>
        <v>0.98</v>
      </c>
      <c r="BM171">
        <f t="shared" si="123"/>
        <v>0.98</v>
      </c>
      <c r="BN171">
        <f t="shared" si="123"/>
        <v>0.98</v>
      </c>
      <c r="BO171">
        <f t="shared" si="123"/>
        <v>0.98</v>
      </c>
      <c r="BP171">
        <f t="shared" si="123"/>
        <v>0.98</v>
      </c>
      <c r="BQ171">
        <f t="shared" si="123"/>
        <v>0.98</v>
      </c>
    </row>
    <row r="172" spans="1:69" ht="14.4" hidden="1" x14ac:dyDescent="0.3">
      <c r="A172" t="s">
        <v>16</v>
      </c>
      <c r="B172" t="s">
        <v>363</v>
      </c>
      <c r="C172" t="s">
        <v>403</v>
      </c>
      <c r="D172" t="s">
        <v>379</v>
      </c>
      <c r="E172" t="s">
        <v>20</v>
      </c>
      <c r="F172" t="s">
        <v>21</v>
      </c>
      <c r="G172" t="s">
        <v>28</v>
      </c>
      <c r="H172" t="s">
        <v>36</v>
      </c>
      <c r="I172" t="s">
        <v>261</v>
      </c>
      <c r="J172" s="4" t="s">
        <v>406</v>
      </c>
      <c r="K172" t="str">
        <f t="shared" si="103"/>
        <v>EUEINNGSFCCO</v>
      </c>
      <c r="L172" t="s">
        <v>380</v>
      </c>
      <c r="M172" s="6" t="s">
        <v>51</v>
      </c>
      <c r="N172" t="s">
        <v>368</v>
      </c>
      <c r="O172" t="s">
        <v>405</v>
      </c>
      <c r="P172" t="s">
        <v>376</v>
      </c>
      <c r="Q172">
        <f t="shared" si="121"/>
        <v>0.67204458169790204</v>
      </c>
      <c r="R172">
        <f t="shared" si="121"/>
        <v>0.67204458169790204</v>
      </c>
      <c r="S172">
        <f t="shared" si="121"/>
        <v>0.67204458169790204</v>
      </c>
      <c r="T172">
        <f t="shared" si="121"/>
        <v>0.68214426301165998</v>
      </c>
      <c r="U172">
        <f t="shared" si="121"/>
        <v>0.69230040681943661</v>
      </c>
      <c r="V172">
        <f t="shared" si="121"/>
        <v>0.7025127175060798</v>
      </c>
      <c r="W172">
        <f t="shared" si="121"/>
        <v>0.71278090151647377</v>
      </c>
      <c r="X172">
        <f t="shared" si="121"/>
        <v>0.7231046673376248</v>
      </c>
      <c r="Y172">
        <f t="shared" si="121"/>
        <v>0.73348372548093543</v>
      </c>
      <c r="Z172">
        <f t="shared" si="121"/>
        <v>0.74391778846466117</v>
      </c>
      <c r="AA172">
        <f t="shared" si="121"/>
        <v>0.75440657079655093</v>
      </c>
      <c r="AB172">
        <f t="shared" si="121"/>
        <v>0.76494978895666577</v>
      </c>
      <c r="AC172">
        <f t="shared" si="121"/>
        <v>0.77554716138037749</v>
      </c>
      <c r="AD172">
        <f t="shared" si="121"/>
        <v>0.77706098282544223</v>
      </c>
      <c r="AE172">
        <f t="shared" si="121"/>
        <v>0.77856960213495707</v>
      </c>
      <c r="AF172">
        <f t="shared" si="121"/>
        <v>0.78007304607805839</v>
      </c>
      <c r="AG172">
        <f t="shared" si="121"/>
        <v>0.78157134124053262</v>
      </c>
      <c r="AH172">
        <f t="shared" si="121"/>
        <v>0.78306451402638311</v>
      </c>
      <c r="AI172">
        <f t="shared" si="121"/>
        <v>0.78455259065938088</v>
      </c>
      <c r="AJ172">
        <f t="shared" si="121"/>
        <v>0.78603559718460003</v>
      </c>
      <c r="AK172">
        <f t="shared" si="121"/>
        <v>0.78751355946993751</v>
      </c>
      <c r="AL172">
        <f t="shared" si="121"/>
        <v>0.78898650320761676</v>
      </c>
      <c r="AM172">
        <f t="shared" si="121"/>
        <v>0.79045445391567659</v>
      </c>
      <c r="AN172">
        <f t="shared" si="121"/>
        <v>0.7921443137460541</v>
      </c>
      <c r="AO172">
        <f t="shared" ref="AO172:BQ172" si="124">AO163</f>
        <v>0.79383417357643171</v>
      </c>
      <c r="AP172">
        <f t="shared" si="124"/>
        <v>0.79552403340680933</v>
      </c>
      <c r="AQ172">
        <f t="shared" si="124"/>
        <v>0.79721389323718694</v>
      </c>
      <c r="AR172">
        <f t="shared" si="124"/>
        <v>0.79890375306756445</v>
      </c>
      <c r="AS172">
        <f t="shared" si="124"/>
        <v>0.80059361289794206</v>
      </c>
      <c r="AT172">
        <f t="shared" si="124"/>
        <v>0.80228347272831968</v>
      </c>
      <c r="AU172">
        <f t="shared" si="124"/>
        <v>0.8039733325586973</v>
      </c>
      <c r="AV172">
        <f t="shared" si="124"/>
        <v>0.80566319238907491</v>
      </c>
      <c r="AW172">
        <f t="shared" si="124"/>
        <v>0.80735305221945208</v>
      </c>
      <c r="AX172" s="10">
        <f t="shared" si="124"/>
        <v>0.80735305221945208</v>
      </c>
      <c r="AY172" s="10">
        <f t="shared" si="124"/>
        <v>0.80735305221945208</v>
      </c>
      <c r="AZ172" s="10">
        <f t="shared" si="124"/>
        <v>0.80735305221945208</v>
      </c>
      <c r="BA172" s="10">
        <f t="shared" si="124"/>
        <v>0.80735305221945208</v>
      </c>
      <c r="BB172" s="10">
        <f t="shared" si="124"/>
        <v>0.80735305221945208</v>
      </c>
      <c r="BC172" s="10">
        <f t="shared" si="124"/>
        <v>0.80735305221945208</v>
      </c>
      <c r="BD172" s="10">
        <f t="shared" si="124"/>
        <v>0.80735305221945208</v>
      </c>
      <c r="BE172" s="10">
        <f t="shared" si="124"/>
        <v>0.80735305221945208</v>
      </c>
      <c r="BF172" s="10">
        <f t="shared" si="124"/>
        <v>0.80735305221945208</v>
      </c>
      <c r="BG172" s="10">
        <f t="shared" si="124"/>
        <v>0.80735305221945208</v>
      </c>
      <c r="BH172" s="10">
        <f t="shared" si="124"/>
        <v>0.80735305221945208</v>
      </c>
      <c r="BI172" s="10">
        <f t="shared" si="124"/>
        <v>0.80735305221945208</v>
      </c>
      <c r="BJ172" s="10">
        <f t="shared" si="124"/>
        <v>0.80735305221945208</v>
      </c>
      <c r="BK172" s="10">
        <f t="shared" si="124"/>
        <v>0.80735305221945208</v>
      </c>
      <c r="BL172" s="10">
        <f t="shared" si="124"/>
        <v>0.80735305221945208</v>
      </c>
      <c r="BM172" s="10">
        <f t="shared" si="124"/>
        <v>0.80735305221945208</v>
      </c>
      <c r="BN172" s="10">
        <f t="shared" si="124"/>
        <v>0.80735305221945208</v>
      </c>
      <c r="BO172" s="10">
        <f t="shared" si="124"/>
        <v>0.80735305221945208</v>
      </c>
      <c r="BP172" s="10">
        <f t="shared" si="124"/>
        <v>0.80735305221945208</v>
      </c>
      <c r="BQ172" s="10">
        <f t="shared" si="124"/>
        <v>0.80735305221945208</v>
      </c>
    </row>
    <row r="173" spans="1:69" ht="14.4" hidden="1" x14ac:dyDescent="0.3">
      <c r="A173" t="s">
        <v>16</v>
      </c>
      <c r="B173" t="s">
        <v>363</v>
      </c>
      <c r="C173" t="s">
        <v>403</v>
      </c>
      <c r="D173" s="8" t="s">
        <v>381</v>
      </c>
      <c r="E173" t="s">
        <v>20</v>
      </c>
      <c r="F173" t="s">
        <v>21</v>
      </c>
      <c r="G173" t="s">
        <v>28</v>
      </c>
      <c r="H173" t="s">
        <v>123</v>
      </c>
      <c r="I173" t="s">
        <v>261</v>
      </c>
      <c r="J173" s="4" t="s">
        <v>404</v>
      </c>
      <c r="K173" t="str">
        <f t="shared" si="103"/>
        <v>EUEINBIOFC0O</v>
      </c>
      <c r="L173" t="s">
        <v>382</v>
      </c>
      <c r="M173" s="6" t="s">
        <v>136</v>
      </c>
      <c r="N173" t="s">
        <v>368</v>
      </c>
      <c r="O173" t="s">
        <v>405</v>
      </c>
      <c r="P173" t="s">
        <v>370</v>
      </c>
      <c r="Q173">
        <f t="shared" ref="Q173:AW176" si="125">Q164</f>
        <v>0.81655103476087687</v>
      </c>
      <c r="R173">
        <f t="shared" si="125"/>
        <v>0.81655103476087687</v>
      </c>
      <c r="S173">
        <f t="shared" si="125"/>
        <v>0.81655103476087687</v>
      </c>
      <c r="T173">
        <f t="shared" si="125"/>
        <v>0.82489593128478922</v>
      </c>
      <c r="U173">
        <f t="shared" si="125"/>
        <v>0.83324082780870157</v>
      </c>
      <c r="V173">
        <f t="shared" si="125"/>
        <v>0.84158572433261392</v>
      </c>
      <c r="W173">
        <f t="shared" si="125"/>
        <v>0.84993062085652626</v>
      </c>
      <c r="X173">
        <f t="shared" si="125"/>
        <v>0.85827551738043861</v>
      </c>
      <c r="Y173">
        <f t="shared" si="125"/>
        <v>0.86662041390435096</v>
      </c>
      <c r="Z173">
        <f t="shared" si="125"/>
        <v>0.87496531042826331</v>
      </c>
      <c r="AA173">
        <f t="shared" si="125"/>
        <v>0.88331020695217566</v>
      </c>
      <c r="AB173">
        <f t="shared" si="125"/>
        <v>0.89165510347608801</v>
      </c>
      <c r="AC173">
        <f t="shared" si="125"/>
        <v>0.89999999999999991</v>
      </c>
      <c r="AD173">
        <f t="shared" si="125"/>
        <v>0.89999999999999991</v>
      </c>
      <c r="AE173">
        <f t="shared" si="125"/>
        <v>0.89999999999999991</v>
      </c>
      <c r="AF173">
        <f t="shared" si="125"/>
        <v>0.89999999999999991</v>
      </c>
      <c r="AG173">
        <f t="shared" si="125"/>
        <v>0.89999999999999991</v>
      </c>
      <c r="AH173">
        <f t="shared" si="125"/>
        <v>0.89999999999999991</v>
      </c>
      <c r="AI173">
        <f t="shared" si="125"/>
        <v>0.89999999999999991</v>
      </c>
      <c r="AJ173">
        <f t="shared" si="125"/>
        <v>0.89999999999999991</v>
      </c>
      <c r="AK173">
        <f t="shared" si="125"/>
        <v>0.89999999999999991</v>
      </c>
      <c r="AL173">
        <f t="shared" si="125"/>
        <v>0.89999999999999991</v>
      </c>
      <c r="AM173">
        <f t="shared" si="125"/>
        <v>0.89999999999999991</v>
      </c>
      <c r="AN173">
        <f t="shared" si="125"/>
        <v>0.89999999999999991</v>
      </c>
      <c r="AO173">
        <f t="shared" si="125"/>
        <v>0.89999999999999991</v>
      </c>
      <c r="AP173">
        <f t="shared" si="125"/>
        <v>0.89999999999999991</v>
      </c>
      <c r="AQ173">
        <f t="shared" si="125"/>
        <v>0.89999999999999991</v>
      </c>
      <c r="AR173">
        <f t="shared" si="125"/>
        <v>0.89999999999999991</v>
      </c>
      <c r="AS173">
        <f t="shared" si="125"/>
        <v>0.89999999999999991</v>
      </c>
      <c r="AT173">
        <f t="shared" si="125"/>
        <v>0.89999999999999991</v>
      </c>
      <c r="AU173">
        <f t="shared" si="125"/>
        <v>0.89999999999999991</v>
      </c>
      <c r="AV173">
        <f t="shared" si="125"/>
        <v>0.89999999999999991</v>
      </c>
      <c r="AW173">
        <f t="shared" si="125"/>
        <v>0.89999999999999991</v>
      </c>
      <c r="AX173">
        <f t="shared" si="120"/>
        <v>0.89999999999999991</v>
      </c>
      <c r="AY173">
        <f t="shared" si="120"/>
        <v>0.89999999999999991</v>
      </c>
      <c r="AZ173">
        <f t="shared" si="120"/>
        <v>0.89999999999999991</v>
      </c>
      <c r="BA173">
        <f t="shared" si="120"/>
        <v>0.89999999999999991</v>
      </c>
      <c r="BB173">
        <f t="shared" si="120"/>
        <v>0.89999999999999991</v>
      </c>
      <c r="BC173">
        <f t="shared" si="120"/>
        <v>0.89999999999999991</v>
      </c>
      <c r="BD173">
        <f t="shared" si="120"/>
        <v>0.89999999999999991</v>
      </c>
      <c r="BE173">
        <f t="shared" si="120"/>
        <v>0.89999999999999991</v>
      </c>
      <c r="BF173">
        <f t="shared" si="120"/>
        <v>0.89999999999999991</v>
      </c>
      <c r="BG173">
        <f t="shared" si="120"/>
        <v>0.89999999999999991</v>
      </c>
      <c r="BH173">
        <f t="shared" si="120"/>
        <v>0.89999999999999991</v>
      </c>
      <c r="BI173">
        <f t="shared" si="120"/>
        <v>0.89999999999999991</v>
      </c>
      <c r="BJ173">
        <f t="shared" si="120"/>
        <v>0.89999999999999991</v>
      </c>
      <c r="BK173">
        <f t="shared" si="120"/>
        <v>0.89999999999999991</v>
      </c>
      <c r="BL173">
        <f t="shared" si="120"/>
        <v>0.89999999999999991</v>
      </c>
      <c r="BM173">
        <f t="shared" si="115"/>
        <v>0.89999999999999991</v>
      </c>
      <c r="BN173">
        <f t="shared" si="115"/>
        <v>0.89999999999999991</v>
      </c>
      <c r="BO173">
        <f t="shared" si="115"/>
        <v>0.89999999999999991</v>
      </c>
      <c r="BP173">
        <f t="shared" si="115"/>
        <v>0.89999999999999991</v>
      </c>
      <c r="BQ173">
        <f t="shared" si="115"/>
        <v>0.89999999999999991</v>
      </c>
    </row>
    <row r="174" spans="1:69" ht="14.4" hidden="1" x14ac:dyDescent="0.3">
      <c r="A174" t="s">
        <v>16</v>
      </c>
      <c r="B174" t="s">
        <v>363</v>
      </c>
      <c r="C174" t="s">
        <v>403</v>
      </c>
      <c r="D174" t="s">
        <v>383</v>
      </c>
      <c r="E174" t="s">
        <v>20</v>
      </c>
      <c r="F174" t="s">
        <v>21</v>
      </c>
      <c r="G174" t="s">
        <v>28</v>
      </c>
      <c r="H174" t="s">
        <v>211</v>
      </c>
      <c r="I174" t="s">
        <v>261</v>
      </c>
      <c r="J174" s="4" t="s">
        <v>404</v>
      </c>
      <c r="K174" t="str">
        <f t="shared" si="103"/>
        <v>EUEINELCFC0O</v>
      </c>
      <c r="L174" t="s">
        <v>384</v>
      </c>
      <c r="M174" t="s">
        <v>214</v>
      </c>
      <c r="N174" t="s">
        <v>368</v>
      </c>
      <c r="O174" t="s">
        <v>405</v>
      </c>
      <c r="P174" t="s">
        <v>370</v>
      </c>
      <c r="Q174">
        <f t="shared" si="125"/>
        <v>1</v>
      </c>
      <c r="R174">
        <f t="shared" si="125"/>
        <v>1</v>
      </c>
      <c r="S174">
        <f t="shared" si="125"/>
        <v>1</v>
      </c>
      <c r="T174">
        <f t="shared" si="125"/>
        <v>1</v>
      </c>
      <c r="U174">
        <f t="shared" si="125"/>
        <v>1</v>
      </c>
      <c r="V174">
        <f t="shared" si="125"/>
        <v>1</v>
      </c>
      <c r="W174">
        <f t="shared" si="125"/>
        <v>1</v>
      </c>
      <c r="X174">
        <f t="shared" si="125"/>
        <v>1</v>
      </c>
      <c r="Y174">
        <f t="shared" si="125"/>
        <v>1</v>
      </c>
      <c r="Z174">
        <f t="shared" si="125"/>
        <v>1</v>
      </c>
      <c r="AA174">
        <f t="shared" si="125"/>
        <v>1</v>
      </c>
      <c r="AB174">
        <f t="shared" si="125"/>
        <v>1</v>
      </c>
      <c r="AC174">
        <f t="shared" si="125"/>
        <v>1</v>
      </c>
      <c r="AD174">
        <f t="shared" si="125"/>
        <v>1</v>
      </c>
      <c r="AE174">
        <f t="shared" si="125"/>
        <v>1</v>
      </c>
      <c r="AF174">
        <f t="shared" si="125"/>
        <v>1</v>
      </c>
      <c r="AG174">
        <f t="shared" si="125"/>
        <v>1</v>
      </c>
      <c r="AH174">
        <f t="shared" si="125"/>
        <v>1</v>
      </c>
      <c r="AI174">
        <f t="shared" si="125"/>
        <v>1</v>
      </c>
      <c r="AJ174">
        <f t="shared" si="125"/>
        <v>1</v>
      </c>
      <c r="AK174">
        <f t="shared" si="125"/>
        <v>1</v>
      </c>
      <c r="AL174">
        <f t="shared" si="125"/>
        <v>1</v>
      </c>
      <c r="AM174">
        <f t="shared" si="125"/>
        <v>1</v>
      </c>
      <c r="AN174">
        <f t="shared" si="125"/>
        <v>1</v>
      </c>
      <c r="AO174">
        <f t="shared" si="125"/>
        <v>1</v>
      </c>
      <c r="AP174">
        <f t="shared" si="125"/>
        <v>1</v>
      </c>
      <c r="AQ174">
        <f t="shared" si="125"/>
        <v>1</v>
      </c>
      <c r="AR174">
        <f t="shared" si="125"/>
        <v>1</v>
      </c>
      <c r="AS174">
        <f t="shared" si="125"/>
        <v>1</v>
      </c>
      <c r="AT174">
        <f t="shared" si="125"/>
        <v>1</v>
      </c>
      <c r="AU174">
        <f t="shared" si="125"/>
        <v>1</v>
      </c>
      <c r="AV174">
        <f t="shared" si="125"/>
        <v>1</v>
      </c>
      <c r="AW174">
        <f t="shared" si="125"/>
        <v>1</v>
      </c>
      <c r="AX174">
        <f t="shared" si="120"/>
        <v>1</v>
      </c>
      <c r="AY174">
        <f t="shared" si="120"/>
        <v>1</v>
      </c>
      <c r="AZ174">
        <f t="shared" si="120"/>
        <v>1</v>
      </c>
      <c r="BA174">
        <f t="shared" si="120"/>
        <v>1</v>
      </c>
      <c r="BB174">
        <f t="shared" si="120"/>
        <v>1</v>
      </c>
      <c r="BC174">
        <f t="shared" si="120"/>
        <v>1</v>
      </c>
      <c r="BD174">
        <f t="shared" si="120"/>
        <v>1</v>
      </c>
      <c r="BE174">
        <f t="shared" si="120"/>
        <v>1</v>
      </c>
      <c r="BF174">
        <f t="shared" si="120"/>
        <v>1</v>
      </c>
      <c r="BG174">
        <f t="shared" si="120"/>
        <v>1</v>
      </c>
      <c r="BH174">
        <f t="shared" si="120"/>
        <v>1</v>
      </c>
      <c r="BI174">
        <f t="shared" si="120"/>
        <v>1</v>
      </c>
      <c r="BJ174">
        <f t="shared" si="120"/>
        <v>1</v>
      </c>
      <c r="BK174">
        <f t="shared" si="120"/>
        <v>1</v>
      </c>
      <c r="BL174">
        <f t="shared" si="120"/>
        <v>1</v>
      </c>
      <c r="BM174">
        <f t="shared" si="115"/>
        <v>1</v>
      </c>
      <c r="BN174">
        <f t="shared" si="115"/>
        <v>1</v>
      </c>
      <c r="BO174">
        <f t="shared" si="115"/>
        <v>1</v>
      </c>
      <c r="BP174">
        <f t="shared" si="115"/>
        <v>1</v>
      </c>
      <c r="BQ174">
        <f t="shared" si="115"/>
        <v>1</v>
      </c>
    </row>
    <row r="175" spans="1:69" ht="14.4" hidden="1" x14ac:dyDescent="0.3">
      <c r="A175" t="s">
        <v>16</v>
      </c>
      <c r="B175" t="s">
        <v>363</v>
      </c>
      <c r="C175" t="s">
        <v>403</v>
      </c>
      <c r="D175" t="s">
        <v>385</v>
      </c>
      <c r="E175" t="s">
        <v>20</v>
      </c>
      <c r="F175" t="s">
        <v>21</v>
      </c>
      <c r="G175" t="s">
        <v>28</v>
      </c>
      <c r="H175" t="s">
        <v>140</v>
      </c>
      <c r="I175" t="s">
        <v>261</v>
      </c>
      <c r="J175" s="4" t="s">
        <v>404</v>
      </c>
      <c r="K175" t="str">
        <f t="shared" si="103"/>
        <v>EUEINHY2FC0O</v>
      </c>
      <c r="L175" t="s">
        <v>386</v>
      </c>
      <c r="M175" s="6" t="s">
        <v>148</v>
      </c>
      <c r="N175" t="s">
        <v>368</v>
      </c>
      <c r="O175" t="s">
        <v>405</v>
      </c>
      <c r="P175" t="s">
        <v>370</v>
      </c>
      <c r="Q175">
        <f t="shared" si="125"/>
        <v>0.89406752281236967</v>
      </c>
      <c r="R175">
        <f t="shared" si="125"/>
        <v>0.89406752281236967</v>
      </c>
      <c r="S175">
        <f t="shared" si="125"/>
        <v>0.89406752281236967</v>
      </c>
      <c r="T175">
        <f t="shared" si="125"/>
        <v>0.90266077053113269</v>
      </c>
      <c r="U175">
        <f t="shared" si="125"/>
        <v>0.91125401824989571</v>
      </c>
      <c r="V175">
        <f t="shared" si="125"/>
        <v>0.91984726596865873</v>
      </c>
      <c r="W175">
        <f t="shared" si="125"/>
        <v>0.92844051368742175</v>
      </c>
      <c r="X175">
        <f t="shared" si="125"/>
        <v>0.93703376140618477</v>
      </c>
      <c r="Y175">
        <f t="shared" si="125"/>
        <v>0.94562700912494779</v>
      </c>
      <c r="Z175">
        <f t="shared" si="125"/>
        <v>0.95422025684371081</v>
      </c>
      <c r="AA175">
        <f t="shared" si="125"/>
        <v>0.96281350456247383</v>
      </c>
      <c r="AB175">
        <f t="shared" si="125"/>
        <v>0.97140675228123685</v>
      </c>
      <c r="AC175">
        <f t="shared" si="125"/>
        <v>0.98</v>
      </c>
      <c r="AD175">
        <f t="shared" si="125"/>
        <v>0.98</v>
      </c>
      <c r="AE175">
        <f t="shared" si="125"/>
        <v>0.98</v>
      </c>
      <c r="AF175">
        <f t="shared" si="125"/>
        <v>0.98</v>
      </c>
      <c r="AG175">
        <f t="shared" si="125"/>
        <v>0.98</v>
      </c>
      <c r="AH175">
        <f t="shared" si="125"/>
        <v>0.98</v>
      </c>
      <c r="AI175">
        <f t="shared" si="125"/>
        <v>0.98</v>
      </c>
      <c r="AJ175">
        <f t="shared" si="125"/>
        <v>0.98</v>
      </c>
      <c r="AK175">
        <f t="shared" si="125"/>
        <v>0.98</v>
      </c>
      <c r="AL175">
        <f t="shared" si="125"/>
        <v>0.98</v>
      </c>
      <c r="AM175">
        <f t="shared" si="125"/>
        <v>0.98</v>
      </c>
      <c r="AN175">
        <f t="shared" si="125"/>
        <v>0.98</v>
      </c>
      <c r="AO175">
        <f t="shared" si="125"/>
        <v>0.98</v>
      </c>
      <c r="AP175">
        <f t="shared" si="125"/>
        <v>0.98</v>
      </c>
      <c r="AQ175">
        <f t="shared" si="125"/>
        <v>0.98</v>
      </c>
      <c r="AR175">
        <f t="shared" si="125"/>
        <v>0.98</v>
      </c>
      <c r="AS175">
        <f t="shared" si="125"/>
        <v>0.98</v>
      </c>
      <c r="AT175">
        <f t="shared" si="125"/>
        <v>0.98</v>
      </c>
      <c r="AU175">
        <f t="shared" si="125"/>
        <v>0.98</v>
      </c>
      <c r="AV175">
        <f t="shared" si="125"/>
        <v>0.98</v>
      </c>
      <c r="AW175">
        <f t="shared" si="125"/>
        <v>0.98</v>
      </c>
      <c r="AX175">
        <f t="shared" si="120"/>
        <v>0.98</v>
      </c>
      <c r="AY175">
        <f t="shared" si="120"/>
        <v>0.98</v>
      </c>
      <c r="AZ175">
        <f t="shared" si="120"/>
        <v>0.98</v>
      </c>
      <c r="BA175">
        <f t="shared" si="120"/>
        <v>0.98</v>
      </c>
      <c r="BB175">
        <f t="shared" si="120"/>
        <v>0.98</v>
      </c>
      <c r="BC175">
        <f t="shared" si="120"/>
        <v>0.98</v>
      </c>
      <c r="BD175">
        <f t="shared" si="120"/>
        <v>0.98</v>
      </c>
      <c r="BE175">
        <f t="shared" si="120"/>
        <v>0.98</v>
      </c>
      <c r="BF175">
        <f t="shared" si="120"/>
        <v>0.98</v>
      </c>
      <c r="BG175">
        <f t="shared" si="120"/>
        <v>0.98</v>
      </c>
      <c r="BH175">
        <f t="shared" si="120"/>
        <v>0.98</v>
      </c>
      <c r="BI175">
        <f t="shared" si="120"/>
        <v>0.98</v>
      </c>
      <c r="BJ175">
        <f t="shared" si="120"/>
        <v>0.98</v>
      </c>
      <c r="BK175">
        <f t="shared" si="120"/>
        <v>0.98</v>
      </c>
      <c r="BL175">
        <f t="shared" si="120"/>
        <v>0.98</v>
      </c>
      <c r="BM175">
        <f t="shared" si="115"/>
        <v>0.98</v>
      </c>
      <c r="BN175">
        <f t="shared" si="115"/>
        <v>0.98</v>
      </c>
      <c r="BO175">
        <f t="shared" si="115"/>
        <v>0.98</v>
      </c>
      <c r="BP175">
        <f t="shared" si="115"/>
        <v>0.98</v>
      </c>
      <c r="BQ175">
        <f t="shared" si="115"/>
        <v>0.98</v>
      </c>
    </row>
    <row r="176" spans="1:69" ht="14.4" hidden="1" x14ac:dyDescent="0.3">
      <c r="A176" t="s">
        <v>16</v>
      </c>
      <c r="B176" t="s">
        <v>363</v>
      </c>
      <c r="C176" t="s">
        <v>403</v>
      </c>
      <c r="D176" t="s">
        <v>108</v>
      </c>
      <c r="E176" t="s">
        <v>20</v>
      </c>
      <c r="F176" t="s">
        <v>21</v>
      </c>
      <c r="G176" t="s">
        <v>28</v>
      </c>
      <c r="H176" t="s">
        <v>107</v>
      </c>
      <c r="I176" s="4" t="s">
        <v>24</v>
      </c>
      <c r="J176" s="4" t="s">
        <v>404</v>
      </c>
      <c r="K176" t="str">
        <f t="shared" si="103"/>
        <v>EUEINSTH000O</v>
      </c>
      <c r="L176" t="s">
        <v>203</v>
      </c>
      <c r="M176" t="s">
        <v>109</v>
      </c>
      <c r="N176" t="s">
        <v>368</v>
      </c>
      <c r="O176" t="s">
        <v>405</v>
      </c>
      <c r="Q176">
        <f t="shared" si="125"/>
        <v>1</v>
      </c>
      <c r="R176">
        <f t="shared" si="125"/>
        <v>1</v>
      </c>
      <c r="S176">
        <f t="shared" si="125"/>
        <v>1</v>
      </c>
      <c r="T176">
        <f t="shared" si="125"/>
        <v>1</v>
      </c>
      <c r="U176">
        <f t="shared" si="125"/>
        <v>1</v>
      </c>
      <c r="V176">
        <f t="shared" si="125"/>
        <v>1</v>
      </c>
      <c r="W176">
        <f t="shared" si="125"/>
        <v>1</v>
      </c>
      <c r="X176">
        <f t="shared" si="125"/>
        <v>1</v>
      </c>
      <c r="Y176">
        <f t="shared" si="125"/>
        <v>1</v>
      </c>
      <c r="Z176">
        <f t="shared" si="125"/>
        <v>1</v>
      </c>
      <c r="AA176">
        <f t="shared" si="125"/>
        <v>1</v>
      </c>
      <c r="AB176">
        <f t="shared" si="125"/>
        <v>1</v>
      </c>
      <c r="AC176">
        <f t="shared" si="125"/>
        <v>1</v>
      </c>
      <c r="AD176">
        <f t="shared" si="125"/>
        <v>1</v>
      </c>
      <c r="AE176">
        <f t="shared" si="125"/>
        <v>1</v>
      </c>
      <c r="AF176">
        <f t="shared" si="125"/>
        <v>1</v>
      </c>
      <c r="AG176">
        <f t="shared" si="125"/>
        <v>1</v>
      </c>
      <c r="AH176">
        <f t="shared" si="125"/>
        <v>1</v>
      </c>
      <c r="AI176">
        <f t="shared" si="125"/>
        <v>1</v>
      </c>
      <c r="AJ176">
        <f t="shared" si="125"/>
        <v>1</v>
      </c>
      <c r="AK176">
        <f t="shared" si="125"/>
        <v>1</v>
      </c>
      <c r="AL176">
        <f t="shared" si="125"/>
        <v>1</v>
      </c>
      <c r="AM176">
        <f t="shared" si="125"/>
        <v>1</v>
      </c>
      <c r="AN176">
        <f t="shared" si="125"/>
        <v>1</v>
      </c>
      <c r="AO176">
        <f t="shared" si="125"/>
        <v>1</v>
      </c>
      <c r="AP176">
        <f t="shared" si="125"/>
        <v>1</v>
      </c>
      <c r="AQ176">
        <f t="shared" si="125"/>
        <v>1</v>
      </c>
      <c r="AR176">
        <f t="shared" si="125"/>
        <v>1</v>
      </c>
      <c r="AS176">
        <f t="shared" si="125"/>
        <v>1</v>
      </c>
      <c r="AT176">
        <f t="shared" si="125"/>
        <v>1</v>
      </c>
      <c r="AU176">
        <f t="shared" si="125"/>
        <v>1</v>
      </c>
      <c r="AV176">
        <f t="shared" si="125"/>
        <v>1</v>
      </c>
      <c r="AW176">
        <f t="shared" si="125"/>
        <v>1</v>
      </c>
      <c r="AX176">
        <f t="shared" si="120"/>
        <v>1</v>
      </c>
      <c r="AY176">
        <f t="shared" si="120"/>
        <v>1</v>
      </c>
      <c r="AZ176">
        <f t="shared" si="120"/>
        <v>1</v>
      </c>
      <c r="BA176">
        <f t="shared" si="120"/>
        <v>1</v>
      </c>
      <c r="BB176">
        <f t="shared" si="120"/>
        <v>1</v>
      </c>
      <c r="BC176">
        <f t="shared" si="120"/>
        <v>1</v>
      </c>
      <c r="BD176">
        <f t="shared" si="120"/>
        <v>1</v>
      </c>
      <c r="BE176">
        <f t="shared" si="120"/>
        <v>1</v>
      </c>
      <c r="BF176">
        <f t="shared" si="120"/>
        <v>1</v>
      </c>
      <c r="BG176">
        <f t="shared" si="120"/>
        <v>1</v>
      </c>
      <c r="BH176">
        <f t="shared" si="120"/>
        <v>1</v>
      </c>
      <c r="BI176">
        <f t="shared" si="120"/>
        <v>1</v>
      </c>
      <c r="BJ176">
        <f t="shared" si="120"/>
        <v>1</v>
      </c>
      <c r="BK176">
        <f t="shared" si="120"/>
        <v>1</v>
      </c>
      <c r="BL176">
        <f t="shared" si="120"/>
        <v>1</v>
      </c>
      <c r="BM176">
        <f t="shared" si="115"/>
        <v>1</v>
      </c>
      <c r="BN176">
        <f t="shared" si="115"/>
        <v>1</v>
      </c>
      <c r="BO176">
        <f t="shared" si="115"/>
        <v>1</v>
      </c>
      <c r="BP176">
        <f t="shared" si="115"/>
        <v>1</v>
      </c>
      <c r="BQ176">
        <f t="shared" si="115"/>
        <v>1</v>
      </c>
    </row>
    <row r="177" spans="1:49" ht="14.4" hidden="1" x14ac:dyDescent="0.3">
      <c r="A177" t="s">
        <v>16</v>
      </c>
      <c r="B177" t="s">
        <v>234</v>
      </c>
      <c r="C177" t="s">
        <v>237</v>
      </c>
      <c r="D177" t="s">
        <v>407</v>
      </c>
      <c r="E177" t="s">
        <v>20</v>
      </c>
      <c r="F177" t="s">
        <v>21</v>
      </c>
      <c r="G177" t="s">
        <v>239</v>
      </c>
      <c r="H177" s="4" t="s">
        <v>337</v>
      </c>
      <c r="I177" s="4" t="s">
        <v>240</v>
      </c>
      <c r="J177" s="4" t="s">
        <v>408</v>
      </c>
      <c r="K177" t="str">
        <f t="shared" si="103"/>
        <v>EUEPT000VPBS</v>
      </c>
      <c r="N177" t="s">
        <v>243</v>
      </c>
      <c r="O177" t="s">
        <v>244</v>
      </c>
      <c r="AW177"/>
    </row>
    <row r="178" spans="1:49" ht="14.4" hidden="1" x14ac:dyDescent="0.3">
      <c r="A178" t="s">
        <v>16</v>
      </c>
      <c r="B178" t="s">
        <v>234</v>
      </c>
      <c r="C178" t="s">
        <v>262</v>
      </c>
      <c r="D178" t="s">
        <v>407</v>
      </c>
      <c r="E178" t="s">
        <v>20</v>
      </c>
      <c r="F178" t="s">
        <v>21</v>
      </c>
      <c r="G178" t="s">
        <v>239</v>
      </c>
      <c r="H178" s="4" t="s">
        <v>337</v>
      </c>
      <c r="I178" s="4" t="s">
        <v>264</v>
      </c>
      <c r="J178" s="4" t="s">
        <v>408</v>
      </c>
      <c r="K178" t="str">
        <f t="shared" si="103"/>
        <v>EUEPT000BUBS</v>
      </c>
      <c r="N178" t="s">
        <v>243</v>
      </c>
      <c r="O178" t="s">
        <v>265</v>
      </c>
      <c r="AW178"/>
    </row>
    <row r="179" spans="1:49" ht="14.4" hidden="1" x14ac:dyDescent="0.3">
      <c r="A179" t="s">
        <v>16</v>
      </c>
      <c r="B179" t="s">
        <v>234</v>
      </c>
      <c r="C179" t="s">
        <v>271</v>
      </c>
      <c r="D179" t="s">
        <v>407</v>
      </c>
      <c r="E179" t="s">
        <v>20</v>
      </c>
      <c r="F179" t="s">
        <v>21</v>
      </c>
      <c r="G179" t="s">
        <v>273</v>
      </c>
      <c r="H179" s="4" t="s">
        <v>337</v>
      </c>
      <c r="I179" s="4" t="s">
        <v>274</v>
      </c>
      <c r="J179" s="4" t="s">
        <v>408</v>
      </c>
      <c r="K179" t="str">
        <f t="shared" si="103"/>
        <v>EUEFT000LCBS</v>
      </c>
      <c r="N179" t="s">
        <v>275</v>
      </c>
      <c r="O179" t="s">
        <v>276</v>
      </c>
      <c r="AW179"/>
    </row>
    <row r="180" spans="1:49" ht="14.4" hidden="1" x14ac:dyDescent="0.3">
      <c r="A180" t="s">
        <v>16</v>
      </c>
      <c r="B180" t="s">
        <v>234</v>
      </c>
      <c r="C180" t="s">
        <v>285</v>
      </c>
      <c r="D180" t="s">
        <v>407</v>
      </c>
      <c r="E180" t="s">
        <v>20</v>
      </c>
      <c r="F180" t="s">
        <v>21</v>
      </c>
      <c r="G180" t="s">
        <v>273</v>
      </c>
      <c r="H180" s="4" t="s">
        <v>337</v>
      </c>
      <c r="I180" s="4" t="s">
        <v>287</v>
      </c>
      <c r="J180" s="4" t="s">
        <v>408</v>
      </c>
      <c r="K180" t="str">
        <f t="shared" si="103"/>
        <v>EUEFT000HDBS</v>
      </c>
      <c r="N180" t="s">
        <v>275</v>
      </c>
      <c r="O180" t="s">
        <v>288</v>
      </c>
      <c r="AW180"/>
    </row>
    <row r="181" spans="1:49" ht="14.4" hidden="1" x14ac:dyDescent="0.3">
      <c r="A181" t="s">
        <v>16</v>
      </c>
      <c r="B181" t="s">
        <v>234</v>
      </c>
      <c r="C181" t="s">
        <v>294</v>
      </c>
      <c r="D181" t="s">
        <v>407</v>
      </c>
      <c r="E181" t="s">
        <v>20</v>
      </c>
      <c r="F181" t="s">
        <v>21</v>
      </c>
      <c r="G181" t="s">
        <v>239</v>
      </c>
      <c r="H181" s="4" t="s">
        <v>337</v>
      </c>
      <c r="I181" s="4" t="s">
        <v>296</v>
      </c>
      <c r="J181" s="4" t="s">
        <v>408</v>
      </c>
      <c r="K181" t="str">
        <f t="shared" si="103"/>
        <v>EUEPT000RLBS</v>
      </c>
      <c r="N181" t="s">
        <v>243</v>
      </c>
      <c r="O181" t="s">
        <v>297</v>
      </c>
      <c r="AW181"/>
    </row>
    <row r="182" spans="1:49" ht="14.4" hidden="1" x14ac:dyDescent="0.3">
      <c r="A182" t="s">
        <v>16</v>
      </c>
      <c r="B182" t="s">
        <v>234</v>
      </c>
      <c r="C182" t="s">
        <v>299</v>
      </c>
      <c r="D182" t="s">
        <v>407</v>
      </c>
      <c r="E182" t="s">
        <v>20</v>
      </c>
      <c r="F182" t="s">
        <v>21</v>
      </c>
      <c r="G182" t="s">
        <v>273</v>
      </c>
      <c r="H182" s="4" t="s">
        <v>337</v>
      </c>
      <c r="I182" s="4" t="s">
        <v>296</v>
      </c>
      <c r="J182" s="4" t="s">
        <v>408</v>
      </c>
      <c r="K182" t="str">
        <f t="shared" si="103"/>
        <v>EUEFT000RLBS</v>
      </c>
      <c r="N182" t="s">
        <v>275</v>
      </c>
      <c r="O182" t="s">
        <v>300</v>
      </c>
      <c r="AW182"/>
    </row>
    <row r="183" spans="1:49" ht="14.4" hidden="1" x14ac:dyDescent="0.3">
      <c r="A183" t="s">
        <v>16</v>
      </c>
      <c r="B183" t="s">
        <v>234</v>
      </c>
      <c r="C183" t="s">
        <v>301</v>
      </c>
      <c r="D183" t="s">
        <v>407</v>
      </c>
      <c r="E183" t="s">
        <v>20</v>
      </c>
      <c r="F183" t="s">
        <v>21</v>
      </c>
      <c r="G183" t="s">
        <v>303</v>
      </c>
      <c r="H183" s="4" t="s">
        <v>337</v>
      </c>
      <c r="I183" s="4" t="s">
        <v>24</v>
      </c>
      <c r="J183" s="4" t="s">
        <v>408</v>
      </c>
      <c r="K183" t="str">
        <f t="shared" si="103"/>
        <v>EUEAV00000BS</v>
      </c>
      <c r="N183" t="s">
        <v>243</v>
      </c>
      <c r="O183" t="s">
        <v>304</v>
      </c>
      <c r="AW183"/>
    </row>
    <row r="184" spans="1:49" ht="14.4" hidden="1" x14ac:dyDescent="0.3">
      <c r="A184" t="s">
        <v>16</v>
      </c>
      <c r="B184" t="s">
        <v>315</v>
      </c>
      <c r="C184" t="s">
        <v>409</v>
      </c>
      <c r="D184" t="s">
        <v>407</v>
      </c>
      <c r="E184" t="s">
        <v>20</v>
      </c>
      <c r="F184" t="s">
        <v>21</v>
      </c>
      <c r="G184" t="s">
        <v>32</v>
      </c>
      <c r="H184" s="4" t="s">
        <v>337</v>
      </c>
      <c r="I184" s="4" t="s">
        <v>410</v>
      </c>
      <c r="J184" s="4" t="s">
        <v>408</v>
      </c>
      <c r="K184" t="str">
        <f t="shared" si="103"/>
        <v>EUEBD000HTBS</v>
      </c>
      <c r="N184" t="s">
        <v>319</v>
      </c>
      <c r="O184" t="s">
        <v>320</v>
      </c>
      <c r="AW184"/>
    </row>
    <row r="185" spans="1:49" ht="14.4" hidden="1" x14ac:dyDescent="0.3">
      <c r="A185" t="s">
        <v>16</v>
      </c>
      <c r="B185" t="s">
        <v>315</v>
      </c>
      <c r="C185" t="s">
        <v>346</v>
      </c>
      <c r="D185" t="s">
        <v>407</v>
      </c>
      <c r="E185" t="s">
        <v>20</v>
      </c>
      <c r="F185" t="s">
        <v>21</v>
      </c>
      <c r="G185" t="s">
        <v>32</v>
      </c>
      <c r="H185" s="4" t="s">
        <v>337</v>
      </c>
      <c r="I185" s="4" t="s">
        <v>411</v>
      </c>
      <c r="J185" s="4" t="s">
        <v>408</v>
      </c>
      <c r="K185" t="str">
        <f t="shared" si="103"/>
        <v>EUEBD000CLBS</v>
      </c>
      <c r="N185" t="s">
        <v>347</v>
      </c>
      <c r="O185" t="s">
        <v>348</v>
      </c>
      <c r="AW185"/>
    </row>
    <row r="186" spans="1:49" ht="14.4" hidden="1" x14ac:dyDescent="0.3">
      <c r="A186" t="s">
        <v>16</v>
      </c>
      <c r="B186" t="s">
        <v>315</v>
      </c>
      <c r="C186" t="s">
        <v>350</v>
      </c>
      <c r="D186" t="s">
        <v>407</v>
      </c>
      <c r="E186" t="s">
        <v>20</v>
      </c>
      <c r="F186" t="s">
        <v>21</v>
      </c>
      <c r="G186" t="s">
        <v>32</v>
      </c>
      <c r="H186" s="4" t="s">
        <v>337</v>
      </c>
      <c r="I186" s="4" t="s">
        <v>412</v>
      </c>
      <c r="J186" s="4" t="s">
        <v>408</v>
      </c>
      <c r="K186" t="str">
        <f t="shared" si="103"/>
        <v>EUEBD000CKBS</v>
      </c>
      <c r="N186" t="s">
        <v>353</v>
      </c>
      <c r="O186" t="s">
        <v>354</v>
      </c>
      <c r="AW186"/>
    </row>
    <row r="187" spans="1:49" ht="15" hidden="1" customHeight="1" x14ac:dyDescent="0.3">
      <c r="A187" t="s">
        <v>16</v>
      </c>
      <c r="B187" t="s">
        <v>315</v>
      </c>
      <c r="C187" t="s">
        <v>357</v>
      </c>
      <c r="D187" t="s">
        <v>407</v>
      </c>
      <c r="E187" t="s">
        <v>20</v>
      </c>
      <c r="F187" t="s">
        <v>21</v>
      </c>
      <c r="G187" t="s">
        <v>32</v>
      </c>
      <c r="H187" s="4" t="s">
        <v>337</v>
      </c>
      <c r="I187" s="4" t="s">
        <v>359</v>
      </c>
      <c r="J187" s="4" t="s">
        <v>408</v>
      </c>
      <c r="K187" t="str">
        <f t="shared" si="103"/>
        <v>EUEBD000APBS</v>
      </c>
      <c r="N187" t="s">
        <v>360</v>
      </c>
      <c r="O187" t="s">
        <v>361</v>
      </c>
      <c r="AW187"/>
    </row>
    <row r="188" spans="1:49" ht="15" hidden="1" customHeight="1" x14ac:dyDescent="0.3">
      <c r="A188" t="s">
        <v>16</v>
      </c>
      <c r="B188" t="s">
        <v>363</v>
      </c>
      <c r="C188" t="s">
        <v>364</v>
      </c>
      <c r="D188" t="s">
        <v>407</v>
      </c>
      <c r="E188" t="s">
        <v>20</v>
      </c>
      <c r="F188" t="s">
        <v>21</v>
      </c>
      <c r="G188" t="s">
        <v>28</v>
      </c>
      <c r="H188" s="4" t="s">
        <v>337</v>
      </c>
      <c r="I188" s="4" t="s">
        <v>366</v>
      </c>
      <c r="J188" s="4" t="s">
        <v>408</v>
      </c>
      <c r="K188" t="str">
        <f t="shared" si="103"/>
        <v>EUEIN0000IBS</v>
      </c>
      <c r="N188" t="s">
        <v>368</v>
      </c>
      <c r="O188" t="s">
        <v>369</v>
      </c>
      <c r="AW188"/>
    </row>
    <row r="189" spans="1:49" ht="15" hidden="1" customHeight="1" x14ac:dyDescent="0.3">
      <c r="A189" t="s">
        <v>16</v>
      </c>
      <c r="B189" t="s">
        <v>363</v>
      </c>
      <c r="C189" t="s">
        <v>387</v>
      </c>
      <c r="D189" t="s">
        <v>407</v>
      </c>
      <c r="E189" t="s">
        <v>20</v>
      </c>
      <c r="F189" t="s">
        <v>21</v>
      </c>
      <c r="G189" t="s">
        <v>28</v>
      </c>
      <c r="H189" s="4" t="s">
        <v>337</v>
      </c>
      <c r="I189" s="4" t="s">
        <v>388</v>
      </c>
      <c r="J189" s="4" t="s">
        <v>408</v>
      </c>
      <c r="K189" t="str">
        <f t="shared" si="103"/>
        <v>EUEIN0000CBS</v>
      </c>
      <c r="N189" t="s">
        <v>368</v>
      </c>
      <c r="O189" t="s">
        <v>389</v>
      </c>
      <c r="AW189"/>
    </row>
    <row r="190" spans="1:49" ht="15" hidden="1" customHeight="1" x14ac:dyDescent="0.3">
      <c r="A190" t="s">
        <v>16</v>
      </c>
      <c r="B190" t="s">
        <v>363</v>
      </c>
      <c r="C190" t="s">
        <v>391</v>
      </c>
      <c r="D190" t="s">
        <v>407</v>
      </c>
      <c r="E190" t="s">
        <v>20</v>
      </c>
      <c r="F190" t="s">
        <v>21</v>
      </c>
      <c r="G190" t="s">
        <v>28</v>
      </c>
      <c r="H190" s="4" t="s">
        <v>337</v>
      </c>
      <c r="I190" s="4" t="s">
        <v>392</v>
      </c>
      <c r="J190" s="4" t="s">
        <v>408</v>
      </c>
      <c r="K190" t="str">
        <f t="shared" si="103"/>
        <v>EUEIN0000NBS</v>
      </c>
      <c r="N190" t="s">
        <v>368</v>
      </c>
      <c r="O190" t="s">
        <v>393</v>
      </c>
      <c r="AW190"/>
    </row>
    <row r="191" spans="1:49" ht="15" hidden="1" customHeight="1" x14ac:dyDescent="0.3">
      <c r="A191" t="s">
        <v>16</v>
      </c>
      <c r="B191" t="s">
        <v>363</v>
      </c>
      <c r="C191" t="s">
        <v>395</v>
      </c>
      <c r="D191" t="s">
        <v>407</v>
      </c>
      <c r="E191" t="s">
        <v>20</v>
      </c>
      <c r="F191" t="s">
        <v>21</v>
      </c>
      <c r="G191" t="s">
        <v>28</v>
      </c>
      <c r="H191" s="4" t="s">
        <v>337</v>
      </c>
      <c r="I191" s="4" t="s">
        <v>396</v>
      </c>
      <c r="J191" s="4" t="s">
        <v>408</v>
      </c>
      <c r="K191" t="str">
        <f t="shared" si="103"/>
        <v>EUEIN0000FBS</v>
      </c>
      <c r="N191" t="s">
        <v>368</v>
      </c>
      <c r="O191" t="s">
        <v>397</v>
      </c>
      <c r="AW191"/>
    </row>
    <row r="192" spans="1:49" ht="15" hidden="1" customHeight="1" x14ac:dyDescent="0.3">
      <c r="A192" t="s">
        <v>16</v>
      </c>
      <c r="B192" t="s">
        <v>363</v>
      </c>
      <c r="C192" t="s">
        <v>399</v>
      </c>
      <c r="D192" t="s">
        <v>407</v>
      </c>
      <c r="E192" t="s">
        <v>20</v>
      </c>
      <c r="F192" t="s">
        <v>21</v>
      </c>
      <c r="G192" t="s">
        <v>28</v>
      </c>
      <c r="H192" s="4" t="s">
        <v>337</v>
      </c>
      <c r="I192" s="4" t="s">
        <v>400</v>
      </c>
      <c r="J192" s="4" t="s">
        <v>408</v>
      </c>
      <c r="K192" t="str">
        <f t="shared" si="103"/>
        <v>EUEIN0000PBS</v>
      </c>
      <c r="N192" t="s">
        <v>368</v>
      </c>
      <c r="O192" t="s">
        <v>401</v>
      </c>
      <c r="AW192"/>
    </row>
    <row r="193" spans="1:69" ht="15" hidden="1" customHeight="1" x14ac:dyDescent="0.3">
      <c r="A193" t="s">
        <v>16</v>
      </c>
      <c r="B193" t="s">
        <v>363</v>
      </c>
      <c r="C193" t="s">
        <v>403</v>
      </c>
      <c r="D193" t="s">
        <v>407</v>
      </c>
      <c r="E193" t="s">
        <v>20</v>
      </c>
      <c r="F193" t="s">
        <v>21</v>
      </c>
      <c r="G193" t="s">
        <v>28</v>
      </c>
      <c r="H193" s="4" t="s">
        <v>337</v>
      </c>
      <c r="I193" s="4" t="s">
        <v>404</v>
      </c>
      <c r="J193" s="4" t="s">
        <v>408</v>
      </c>
      <c r="K193" t="str">
        <f t="shared" si="103"/>
        <v>EUEIN0000OBS</v>
      </c>
      <c r="N193" t="s">
        <v>368</v>
      </c>
      <c r="O193" t="s">
        <v>405</v>
      </c>
      <c r="AW193"/>
    </row>
    <row r="194" spans="1:69" ht="15" hidden="1" customHeight="1" x14ac:dyDescent="0.3">
      <c r="A194" t="s">
        <v>16</v>
      </c>
      <c r="B194" t="s">
        <v>16</v>
      </c>
      <c r="C194" t="s">
        <v>413</v>
      </c>
      <c r="D194" t="s">
        <v>407</v>
      </c>
      <c r="E194" t="s">
        <v>20</v>
      </c>
      <c r="F194" t="s">
        <v>21</v>
      </c>
      <c r="G194" s="4" t="s">
        <v>24</v>
      </c>
      <c r="H194" t="s">
        <v>414</v>
      </c>
      <c r="I194" s="4" t="s">
        <v>24</v>
      </c>
      <c r="J194" t="s">
        <v>408</v>
      </c>
      <c r="K194" t="str">
        <f t="shared" si="103"/>
        <v>EUE00GHG00BS</v>
      </c>
      <c r="N194" t="s">
        <v>415</v>
      </c>
      <c r="O194" t="s">
        <v>416</v>
      </c>
      <c r="AW194"/>
    </row>
    <row r="195" spans="1:69" ht="14.4" hidden="1" x14ac:dyDescent="0.3">
      <c r="A195" t="s">
        <v>16</v>
      </c>
      <c r="B195" t="s">
        <v>170</v>
      </c>
      <c r="C195" t="s">
        <v>177</v>
      </c>
      <c r="D195" t="s">
        <v>407</v>
      </c>
      <c r="E195" t="s">
        <v>20</v>
      </c>
      <c r="F195" t="s">
        <v>21</v>
      </c>
      <c r="G195" t="s">
        <v>179</v>
      </c>
      <c r="H195" s="4" t="s">
        <v>337</v>
      </c>
      <c r="I195" s="4" t="s">
        <v>24</v>
      </c>
      <c r="J195" s="4" t="s">
        <v>408</v>
      </c>
      <c r="K195" t="str">
        <f t="shared" si="103"/>
        <v>EUEEG00000BS</v>
      </c>
      <c r="N195" t="s">
        <v>170</v>
      </c>
      <c r="O195" t="s">
        <v>171</v>
      </c>
      <c r="AW195"/>
    </row>
    <row r="196" spans="1:69" ht="14.4" hidden="1" x14ac:dyDescent="0.3">
      <c r="A196" t="s">
        <v>16</v>
      </c>
      <c r="B196" t="s">
        <v>417</v>
      </c>
      <c r="C196" t="s">
        <v>177</v>
      </c>
      <c r="D196" t="s">
        <v>407</v>
      </c>
      <c r="E196" t="s">
        <v>20</v>
      </c>
      <c r="F196" t="s">
        <v>21</v>
      </c>
      <c r="G196" t="s">
        <v>182</v>
      </c>
      <c r="H196" s="4" t="s">
        <v>337</v>
      </c>
      <c r="I196" s="4" t="s">
        <v>24</v>
      </c>
      <c r="J196" s="4" t="s">
        <v>408</v>
      </c>
      <c r="K196" t="str">
        <f t="shared" si="103"/>
        <v>EUEHG00000BS</v>
      </c>
      <c r="N196" t="s">
        <v>170</v>
      </c>
      <c r="O196" t="s">
        <v>333</v>
      </c>
      <c r="AW196"/>
    </row>
    <row r="197" spans="1:69" ht="14.4" hidden="1" x14ac:dyDescent="0.3">
      <c r="A197" s="5" t="s">
        <v>16</v>
      </c>
      <c r="B197" t="s">
        <v>234</v>
      </c>
      <c r="C197" t="s">
        <v>307</v>
      </c>
      <c r="D197" t="s">
        <v>407</v>
      </c>
      <c r="E197" t="s">
        <v>20</v>
      </c>
      <c r="F197" t="s">
        <v>21</v>
      </c>
      <c r="G197" t="s">
        <v>53</v>
      </c>
      <c r="H197" s="4" t="s">
        <v>337</v>
      </c>
      <c r="I197" s="4" t="s">
        <v>24</v>
      </c>
      <c r="J197" s="4" t="s">
        <v>408</v>
      </c>
      <c r="K197" t="str">
        <f t="shared" si="103"/>
        <v>EUEMR00000BS</v>
      </c>
      <c r="N197" t="s">
        <v>309</v>
      </c>
      <c r="O197" t="s">
        <v>310</v>
      </c>
      <c r="AW197"/>
    </row>
    <row r="198" spans="1:69" ht="15" hidden="1" customHeight="1" x14ac:dyDescent="0.3"/>
    <row r="199" spans="1:69" s="18" customFormat="1" ht="15" hidden="1" customHeight="1" x14ac:dyDescent="0.3">
      <c r="A199" s="17" t="s">
        <v>418</v>
      </c>
      <c r="C199" s="17"/>
      <c r="AW199" s="19"/>
    </row>
    <row r="200" spans="1:69" ht="15" hidden="1" customHeight="1" x14ac:dyDescent="0.3">
      <c r="A200" s="1" t="s">
        <v>0</v>
      </c>
      <c r="B200" s="1" t="s">
        <v>1</v>
      </c>
      <c r="C200" s="1" t="s">
        <v>2</v>
      </c>
      <c r="D200" s="1" t="s">
        <v>3</v>
      </c>
      <c r="E200" s="1" t="s">
        <v>4</v>
      </c>
      <c r="F200" s="1" t="s">
        <v>5</v>
      </c>
      <c r="G200" s="1" t="s">
        <v>6</v>
      </c>
      <c r="H200" s="1" t="s">
        <v>7</v>
      </c>
      <c r="I200" s="1" t="s">
        <v>8</v>
      </c>
      <c r="J200" s="1" t="s">
        <v>9</v>
      </c>
      <c r="K200" s="1" t="s">
        <v>10</v>
      </c>
      <c r="L200" s="1" t="s">
        <v>11</v>
      </c>
      <c r="M200" s="1" t="s">
        <v>12</v>
      </c>
      <c r="N200" s="1" t="s">
        <v>13</v>
      </c>
      <c r="O200" s="1" t="s">
        <v>14</v>
      </c>
      <c r="P200" s="2" t="s">
        <v>15</v>
      </c>
      <c r="Q200" s="2">
        <v>2018</v>
      </c>
      <c r="R200" s="2">
        <v>2019</v>
      </c>
      <c r="S200" s="2">
        <v>2020</v>
      </c>
      <c r="T200" s="2">
        <v>2021</v>
      </c>
      <c r="U200" s="2">
        <v>2022</v>
      </c>
      <c r="V200" s="2">
        <v>2023</v>
      </c>
      <c r="W200" s="2">
        <v>2024</v>
      </c>
      <c r="X200" s="2">
        <v>2025</v>
      </c>
      <c r="Y200" s="2">
        <v>2026</v>
      </c>
      <c r="Z200" s="2">
        <v>2027</v>
      </c>
      <c r="AA200" s="2">
        <v>2028</v>
      </c>
      <c r="AB200" s="2">
        <v>2029</v>
      </c>
      <c r="AC200" s="2">
        <v>2030</v>
      </c>
      <c r="AD200" s="2">
        <v>2031</v>
      </c>
      <c r="AE200" s="2">
        <v>2032</v>
      </c>
      <c r="AF200" s="2">
        <v>2033</v>
      </c>
      <c r="AG200" s="2">
        <v>2034</v>
      </c>
      <c r="AH200" s="2">
        <v>2035</v>
      </c>
      <c r="AI200" s="2">
        <v>2036</v>
      </c>
      <c r="AJ200" s="2">
        <v>2037</v>
      </c>
      <c r="AK200" s="2">
        <v>2038</v>
      </c>
      <c r="AL200" s="2">
        <v>2039</v>
      </c>
      <c r="AM200" s="2">
        <v>2040</v>
      </c>
      <c r="AN200" s="2">
        <v>2041</v>
      </c>
      <c r="AO200" s="2">
        <v>2042</v>
      </c>
      <c r="AP200" s="2">
        <v>2043</v>
      </c>
      <c r="AQ200" s="2">
        <v>2044</v>
      </c>
      <c r="AR200" s="2">
        <v>2045</v>
      </c>
      <c r="AS200" s="2">
        <v>2046</v>
      </c>
      <c r="AT200" s="2">
        <v>2047</v>
      </c>
      <c r="AU200" s="2">
        <v>2048</v>
      </c>
      <c r="AV200" s="2">
        <v>2049</v>
      </c>
      <c r="AW200" s="3">
        <v>2050</v>
      </c>
      <c r="AX200" s="2">
        <v>2051</v>
      </c>
      <c r="AY200" s="2">
        <v>2052</v>
      </c>
      <c r="AZ200" s="2">
        <v>2053</v>
      </c>
      <c r="BA200" s="2">
        <v>2054</v>
      </c>
      <c r="BB200" s="2">
        <v>2055</v>
      </c>
      <c r="BC200" s="2">
        <v>2056</v>
      </c>
      <c r="BD200" s="2">
        <v>2057</v>
      </c>
      <c r="BE200" s="2">
        <v>2058</v>
      </c>
      <c r="BF200" s="2">
        <v>2059</v>
      </c>
      <c r="BG200" s="2">
        <v>2060</v>
      </c>
      <c r="BH200" s="2">
        <v>2061</v>
      </c>
      <c r="BI200" s="2">
        <v>2062</v>
      </c>
      <c r="BJ200" s="2">
        <v>2063</v>
      </c>
      <c r="BK200" s="2">
        <v>2064</v>
      </c>
      <c r="BL200" s="2">
        <v>2065</v>
      </c>
      <c r="BM200" s="2">
        <v>2066</v>
      </c>
      <c r="BN200" s="2">
        <v>2067</v>
      </c>
      <c r="BO200" s="2">
        <v>2068</v>
      </c>
      <c r="BP200" s="2">
        <v>2069</v>
      </c>
      <c r="BQ200" s="2">
        <v>2070</v>
      </c>
    </row>
    <row r="201" spans="1:69" ht="15" hidden="1" customHeight="1" x14ac:dyDescent="0.3">
      <c r="A201" t="s">
        <v>16</v>
      </c>
      <c r="B201" t="s">
        <v>17</v>
      </c>
      <c r="C201" t="s">
        <v>18</v>
      </c>
      <c r="D201" t="s">
        <v>19</v>
      </c>
      <c r="E201" t="s">
        <v>20</v>
      </c>
      <c r="F201" t="s">
        <v>21</v>
      </c>
      <c r="G201" t="s">
        <v>22</v>
      </c>
      <c r="H201" t="s">
        <v>23</v>
      </c>
      <c r="I201" s="4" t="s">
        <v>24</v>
      </c>
      <c r="J201" s="4" t="s">
        <v>24</v>
      </c>
      <c r="K201" t="str">
        <f>E201&amp;F201&amp;G201&amp;H201&amp;I201&amp;J201</f>
        <v>EUEPSCOA0000</v>
      </c>
      <c r="N201" t="s">
        <v>25</v>
      </c>
      <c r="O201" t="s">
        <v>26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</row>
    <row r="202" spans="1:69" ht="15" hidden="1" customHeight="1" x14ac:dyDescent="0.3">
      <c r="A202" t="s">
        <v>16</v>
      </c>
      <c r="B202" t="s">
        <v>17</v>
      </c>
      <c r="C202" t="s">
        <v>18</v>
      </c>
      <c r="D202" s="6" t="s">
        <v>27</v>
      </c>
      <c r="E202" t="s">
        <v>20</v>
      </c>
      <c r="F202" t="s">
        <v>21</v>
      </c>
      <c r="G202" t="s">
        <v>28</v>
      </c>
      <c r="H202" t="s">
        <v>23</v>
      </c>
      <c r="I202" s="4" t="s">
        <v>22</v>
      </c>
      <c r="J202" s="4" t="s">
        <v>24</v>
      </c>
      <c r="K202" t="str">
        <f t="shared" ref="K202:K273" si="126">E202&amp;F202&amp;G202&amp;H202&amp;I202&amp;J202</f>
        <v>EUEINCOAPS00</v>
      </c>
      <c r="L202" t="s">
        <v>25</v>
      </c>
      <c r="M202" t="s">
        <v>26</v>
      </c>
      <c r="N202" t="s">
        <v>29</v>
      </c>
      <c r="O202" s="6" t="s">
        <v>30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</row>
    <row r="203" spans="1:69" ht="15" hidden="1" customHeight="1" x14ac:dyDescent="0.3">
      <c r="A203" t="s">
        <v>16</v>
      </c>
      <c r="B203" t="s">
        <v>17</v>
      </c>
      <c r="C203" t="s">
        <v>18</v>
      </c>
      <c r="D203" s="6" t="s">
        <v>31</v>
      </c>
      <c r="E203" t="s">
        <v>20</v>
      </c>
      <c r="F203" t="s">
        <v>21</v>
      </c>
      <c r="G203" t="s">
        <v>32</v>
      </c>
      <c r="H203" t="s">
        <v>23</v>
      </c>
      <c r="I203" s="4" t="s">
        <v>22</v>
      </c>
      <c r="J203" s="4" t="s">
        <v>24</v>
      </c>
      <c r="K203" t="str">
        <f t="shared" si="126"/>
        <v>EUEBDCOAPS00</v>
      </c>
      <c r="L203" t="s">
        <v>25</v>
      </c>
      <c r="M203" t="s">
        <v>26</v>
      </c>
      <c r="N203" t="s">
        <v>33</v>
      </c>
      <c r="O203" s="6" t="s">
        <v>34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</row>
    <row r="204" spans="1:69" ht="15" hidden="1" customHeight="1" x14ac:dyDescent="0.3">
      <c r="A204" t="s">
        <v>16</v>
      </c>
      <c r="B204" t="s">
        <v>17</v>
      </c>
      <c r="C204" t="s">
        <v>18</v>
      </c>
      <c r="D204" t="s">
        <v>35</v>
      </c>
      <c r="E204" t="s">
        <v>20</v>
      </c>
      <c r="F204" t="s">
        <v>21</v>
      </c>
      <c r="G204" t="s">
        <v>22</v>
      </c>
      <c r="H204" t="s">
        <v>36</v>
      </c>
      <c r="I204" s="4" t="s">
        <v>24</v>
      </c>
      <c r="J204" s="4" t="s">
        <v>24</v>
      </c>
      <c r="K204" t="str">
        <f t="shared" si="126"/>
        <v>EUEPSNGS0000</v>
      </c>
      <c r="N204" t="s">
        <v>37</v>
      </c>
      <c r="O204" t="s">
        <v>38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</row>
    <row r="205" spans="1:69" ht="15" hidden="1" customHeight="1" x14ac:dyDescent="0.3">
      <c r="A205" t="s">
        <v>16</v>
      </c>
      <c r="B205" t="s">
        <v>17</v>
      </c>
      <c r="C205" t="s">
        <v>18</v>
      </c>
      <c r="D205" s="6" t="s">
        <v>39</v>
      </c>
      <c r="E205" t="s">
        <v>20</v>
      </c>
      <c r="F205" t="s">
        <v>21</v>
      </c>
      <c r="G205" t="s">
        <v>40</v>
      </c>
      <c r="H205" t="s">
        <v>36</v>
      </c>
      <c r="I205" s="4" t="s">
        <v>22</v>
      </c>
      <c r="J205" s="4" t="s">
        <v>24</v>
      </c>
      <c r="K205" t="str">
        <f t="shared" si="126"/>
        <v>EUEPFNGSPS00</v>
      </c>
      <c r="L205" t="s">
        <v>37</v>
      </c>
      <c r="M205" t="s">
        <v>38</v>
      </c>
      <c r="N205" t="s">
        <v>41</v>
      </c>
      <c r="O205" s="6" t="s">
        <v>42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</row>
    <row r="206" spans="1:69" ht="14.4" hidden="1" x14ac:dyDescent="0.3">
      <c r="A206" t="s">
        <v>16</v>
      </c>
      <c r="B206" t="s">
        <v>17</v>
      </c>
      <c r="C206" t="s">
        <v>18</v>
      </c>
      <c r="D206" s="6" t="s">
        <v>43</v>
      </c>
      <c r="E206" t="s">
        <v>20</v>
      </c>
      <c r="F206" t="s">
        <v>21</v>
      </c>
      <c r="G206" t="s">
        <v>44</v>
      </c>
      <c r="H206" t="s">
        <v>36</v>
      </c>
      <c r="I206" s="4" t="s">
        <v>22</v>
      </c>
      <c r="J206" s="4" t="s">
        <v>24</v>
      </c>
      <c r="K206" t="str">
        <f t="shared" si="126"/>
        <v>EUEAGNGSPS00</v>
      </c>
      <c r="L206" t="s">
        <v>37</v>
      </c>
      <c r="M206" t="s">
        <v>38</v>
      </c>
      <c r="N206" t="s">
        <v>45</v>
      </c>
      <c r="O206" s="6" t="s">
        <v>46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</row>
    <row r="207" spans="1:69" ht="15" hidden="1" customHeight="1" x14ac:dyDescent="0.3">
      <c r="A207" t="s">
        <v>16</v>
      </c>
      <c r="B207" t="s">
        <v>17</v>
      </c>
      <c r="C207" t="s">
        <v>18</v>
      </c>
      <c r="D207" s="6" t="s">
        <v>47</v>
      </c>
      <c r="E207" t="s">
        <v>20</v>
      </c>
      <c r="F207" t="s">
        <v>21</v>
      </c>
      <c r="G207" t="s">
        <v>32</v>
      </c>
      <c r="H207" t="s">
        <v>36</v>
      </c>
      <c r="I207" s="4" t="s">
        <v>22</v>
      </c>
      <c r="J207" s="4" t="s">
        <v>24</v>
      </c>
      <c r="K207" t="str">
        <f t="shared" si="126"/>
        <v>EUEBDNGSPS00</v>
      </c>
      <c r="L207" t="s">
        <v>37</v>
      </c>
      <c r="M207" t="s">
        <v>38</v>
      </c>
      <c r="N207" t="s">
        <v>45</v>
      </c>
      <c r="O207" s="6" t="s">
        <v>48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</row>
    <row r="208" spans="1:69" ht="15" hidden="1" customHeight="1" x14ac:dyDescent="0.3">
      <c r="A208" t="s">
        <v>16</v>
      </c>
      <c r="B208" t="s">
        <v>17</v>
      </c>
      <c r="C208" t="s">
        <v>18</v>
      </c>
      <c r="D208" s="6" t="s">
        <v>49</v>
      </c>
      <c r="E208" t="s">
        <v>20</v>
      </c>
      <c r="F208" t="s">
        <v>21</v>
      </c>
      <c r="G208" t="s">
        <v>28</v>
      </c>
      <c r="H208" t="s">
        <v>36</v>
      </c>
      <c r="I208" s="4" t="s">
        <v>22</v>
      </c>
      <c r="J208" s="4" t="s">
        <v>24</v>
      </c>
      <c r="K208" t="str">
        <f t="shared" si="126"/>
        <v>EUEINNGSPS00</v>
      </c>
      <c r="L208" t="s">
        <v>37</v>
      </c>
      <c r="M208" t="s">
        <v>38</v>
      </c>
      <c r="N208" t="s">
        <v>50</v>
      </c>
      <c r="O208" s="6" t="s">
        <v>51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</row>
    <row r="209" spans="1:69" ht="14.4" hidden="1" x14ac:dyDescent="0.3">
      <c r="A209" s="5" t="s">
        <v>16</v>
      </c>
      <c r="B209" t="s">
        <v>17</v>
      </c>
      <c r="C209" t="s">
        <v>18</v>
      </c>
      <c r="D209" s="6" t="s">
        <v>52</v>
      </c>
      <c r="E209" t="s">
        <v>20</v>
      </c>
      <c r="F209" t="s">
        <v>21</v>
      </c>
      <c r="G209" t="s">
        <v>53</v>
      </c>
      <c r="H209" t="s">
        <v>36</v>
      </c>
      <c r="I209" s="4" t="s">
        <v>22</v>
      </c>
      <c r="J209" s="4" t="s">
        <v>24</v>
      </c>
      <c r="K209" t="str">
        <f t="shared" si="126"/>
        <v>EUEMRNGSPS00</v>
      </c>
      <c r="L209" t="s">
        <v>37</v>
      </c>
      <c r="M209" t="s">
        <v>38</v>
      </c>
      <c r="N209" t="s">
        <v>50</v>
      </c>
      <c r="O209" s="6" t="s">
        <v>54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 s="5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 s="5">
        <v>1</v>
      </c>
      <c r="AX209">
        <f t="shared" ref="AX209:BQ209" si="127">AW209</f>
        <v>1</v>
      </c>
      <c r="AY209">
        <f t="shared" si="127"/>
        <v>1</v>
      </c>
      <c r="AZ209">
        <f t="shared" si="127"/>
        <v>1</v>
      </c>
      <c r="BA209">
        <f t="shared" si="127"/>
        <v>1</v>
      </c>
      <c r="BB209">
        <f t="shared" si="127"/>
        <v>1</v>
      </c>
      <c r="BC209">
        <f t="shared" si="127"/>
        <v>1</v>
      </c>
      <c r="BD209">
        <f t="shared" si="127"/>
        <v>1</v>
      </c>
      <c r="BE209">
        <f t="shared" si="127"/>
        <v>1</v>
      </c>
      <c r="BF209">
        <f t="shared" si="127"/>
        <v>1</v>
      </c>
      <c r="BG209">
        <f t="shared" si="127"/>
        <v>1</v>
      </c>
      <c r="BH209">
        <f t="shared" si="127"/>
        <v>1</v>
      </c>
      <c r="BI209">
        <f t="shared" si="127"/>
        <v>1</v>
      </c>
      <c r="BJ209">
        <f t="shared" si="127"/>
        <v>1</v>
      </c>
      <c r="BK209">
        <f t="shared" si="127"/>
        <v>1</v>
      </c>
      <c r="BL209">
        <f t="shared" si="127"/>
        <v>1</v>
      </c>
      <c r="BM209">
        <f t="shared" si="127"/>
        <v>1</v>
      </c>
      <c r="BN209">
        <f t="shared" si="127"/>
        <v>1</v>
      </c>
      <c r="BO209">
        <f t="shared" si="127"/>
        <v>1</v>
      </c>
      <c r="BP209">
        <f t="shared" si="127"/>
        <v>1</v>
      </c>
      <c r="BQ209">
        <f t="shared" si="127"/>
        <v>1</v>
      </c>
    </row>
    <row r="210" spans="1:69" ht="15" hidden="1" customHeight="1" x14ac:dyDescent="0.3">
      <c r="A210" t="s">
        <v>16</v>
      </c>
      <c r="B210" t="s">
        <v>17</v>
      </c>
      <c r="C210" t="s">
        <v>18</v>
      </c>
      <c r="D210" t="s">
        <v>55</v>
      </c>
      <c r="E210" t="s">
        <v>20</v>
      </c>
      <c r="F210" t="s">
        <v>21</v>
      </c>
      <c r="G210" t="s">
        <v>22</v>
      </c>
      <c r="H210" t="s">
        <v>56</v>
      </c>
      <c r="I210" s="4" t="s">
        <v>24</v>
      </c>
      <c r="J210" s="4" t="s">
        <v>24</v>
      </c>
      <c r="K210" t="str">
        <f t="shared" si="126"/>
        <v>EUEPSOIL0000</v>
      </c>
      <c r="N210" t="s">
        <v>57</v>
      </c>
      <c r="O210" t="s">
        <v>58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</row>
    <row r="211" spans="1:69" ht="15" hidden="1" customHeight="1" x14ac:dyDescent="0.3">
      <c r="A211" t="s">
        <v>16</v>
      </c>
      <c r="B211" t="s">
        <v>17</v>
      </c>
      <c r="C211" t="s">
        <v>18</v>
      </c>
      <c r="D211" s="6" t="s">
        <v>59</v>
      </c>
      <c r="E211" t="s">
        <v>20</v>
      </c>
      <c r="F211" t="s">
        <v>21</v>
      </c>
      <c r="G211" t="s">
        <v>28</v>
      </c>
      <c r="H211" t="s">
        <v>56</v>
      </c>
      <c r="I211" s="4" t="s">
        <v>22</v>
      </c>
      <c r="J211" s="4" t="s">
        <v>24</v>
      </c>
      <c r="K211" t="str">
        <f t="shared" si="126"/>
        <v>EUEINOILPS00</v>
      </c>
      <c r="L211" t="s">
        <v>57</v>
      </c>
      <c r="M211" t="s">
        <v>58</v>
      </c>
      <c r="N211" t="s">
        <v>60</v>
      </c>
      <c r="O211" s="6" t="s">
        <v>61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</row>
    <row r="212" spans="1:69" ht="15" hidden="1" customHeight="1" x14ac:dyDescent="0.3">
      <c r="A212" t="s">
        <v>16</v>
      </c>
      <c r="B212" t="s">
        <v>17</v>
      </c>
      <c r="C212" t="s">
        <v>18</v>
      </c>
      <c r="D212" s="6" t="s">
        <v>62</v>
      </c>
      <c r="E212" t="s">
        <v>20</v>
      </c>
      <c r="F212" t="s">
        <v>21</v>
      </c>
      <c r="G212" t="s">
        <v>32</v>
      </c>
      <c r="H212" t="s">
        <v>56</v>
      </c>
      <c r="I212" s="4" t="s">
        <v>22</v>
      </c>
      <c r="J212" s="4" t="s">
        <v>24</v>
      </c>
      <c r="K212" t="str">
        <f t="shared" si="126"/>
        <v>EUEBDOILPS00</v>
      </c>
      <c r="L212" t="s">
        <v>57</v>
      </c>
      <c r="M212" t="s">
        <v>58</v>
      </c>
      <c r="N212" t="s">
        <v>63</v>
      </c>
      <c r="O212" s="6" t="s">
        <v>64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</row>
    <row r="213" spans="1:69" ht="14.4" hidden="1" x14ac:dyDescent="0.3">
      <c r="A213" s="5" t="s">
        <v>16</v>
      </c>
      <c r="B213" t="s">
        <v>17</v>
      </c>
      <c r="C213" t="s">
        <v>18</v>
      </c>
      <c r="D213" s="6" t="s">
        <v>65</v>
      </c>
      <c r="E213" t="s">
        <v>20</v>
      </c>
      <c r="F213" t="s">
        <v>21</v>
      </c>
      <c r="G213" t="s">
        <v>53</v>
      </c>
      <c r="H213" t="s">
        <v>56</v>
      </c>
      <c r="I213" s="4" t="s">
        <v>22</v>
      </c>
      <c r="J213" s="4" t="s">
        <v>24</v>
      </c>
      <c r="K213" t="str">
        <f t="shared" si="126"/>
        <v>EUEMROILPS00</v>
      </c>
      <c r="L213" t="s">
        <v>57</v>
      </c>
      <c r="M213" t="s">
        <v>58</v>
      </c>
      <c r="N213" t="s">
        <v>63</v>
      </c>
      <c r="O213" s="6" t="s">
        <v>66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 s="5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 s="5">
        <v>1</v>
      </c>
      <c r="AX213">
        <f t="shared" ref="AX213:BQ213" si="128">AW213</f>
        <v>1</v>
      </c>
      <c r="AY213">
        <f t="shared" si="128"/>
        <v>1</v>
      </c>
      <c r="AZ213">
        <f t="shared" si="128"/>
        <v>1</v>
      </c>
      <c r="BA213">
        <f t="shared" si="128"/>
        <v>1</v>
      </c>
      <c r="BB213">
        <f t="shared" si="128"/>
        <v>1</v>
      </c>
      <c r="BC213">
        <f t="shared" si="128"/>
        <v>1</v>
      </c>
      <c r="BD213">
        <f t="shared" si="128"/>
        <v>1</v>
      </c>
      <c r="BE213">
        <f t="shared" si="128"/>
        <v>1</v>
      </c>
      <c r="BF213">
        <f t="shared" si="128"/>
        <v>1</v>
      </c>
      <c r="BG213">
        <f t="shared" si="128"/>
        <v>1</v>
      </c>
      <c r="BH213">
        <f t="shared" si="128"/>
        <v>1</v>
      </c>
      <c r="BI213">
        <f t="shared" si="128"/>
        <v>1</v>
      </c>
      <c r="BJ213">
        <f t="shared" si="128"/>
        <v>1</v>
      </c>
      <c r="BK213">
        <f t="shared" si="128"/>
        <v>1</v>
      </c>
      <c r="BL213">
        <f t="shared" si="128"/>
        <v>1</v>
      </c>
      <c r="BM213">
        <f t="shared" si="128"/>
        <v>1</v>
      </c>
      <c r="BN213">
        <f t="shared" si="128"/>
        <v>1</v>
      </c>
      <c r="BO213">
        <f t="shared" si="128"/>
        <v>1</v>
      </c>
      <c r="BP213">
        <f t="shared" si="128"/>
        <v>1</v>
      </c>
      <c r="BQ213">
        <f t="shared" si="128"/>
        <v>1</v>
      </c>
    </row>
    <row r="214" spans="1:69" ht="15" hidden="1" customHeight="1" x14ac:dyDescent="0.3">
      <c r="A214" t="s">
        <v>16</v>
      </c>
      <c r="B214" t="s">
        <v>17</v>
      </c>
      <c r="C214" t="s">
        <v>18</v>
      </c>
      <c r="D214" t="s">
        <v>67</v>
      </c>
      <c r="E214" t="s">
        <v>20</v>
      </c>
      <c r="F214" t="s">
        <v>21</v>
      </c>
      <c r="G214" t="s">
        <v>22</v>
      </c>
      <c r="H214" t="s">
        <v>68</v>
      </c>
      <c r="I214" s="4" t="s">
        <v>24</v>
      </c>
      <c r="J214" s="4" t="s">
        <v>24</v>
      </c>
      <c r="K214" t="str">
        <f t="shared" si="126"/>
        <v>EUEPSGSL0000</v>
      </c>
      <c r="N214" t="s">
        <v>69</v>
      </c>
      <c r="O214" t="s">
        <v>70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</row>
    <row r="215" spans="1:69" ht="15" hidden="1" customHeight="1" x14ac:dyDescent="0.3">
      <c r="A215" t="s">
        <v>16</v>
      </c>
      <c r="B215" t="s">
        <v>17</v>
      </c>
      <c r="C215" t="s">
        <v>18</v>
      </c>
      <c r="D215" t="s">
        <v>71</v>
      </c>
      <c r="E215" t="s">
        <v>20</v>
      </c>
      <c r="F215" t="s">
        <v>21</v>
      </c>
      <c r="G215" t="s">
        <v>22</v>
      </c>
      <c r="H215" t="s">
        <v>72</v>
      </c>
      <c r="I215" s="4" t="s">
        <v>24</v>
      </c>
      <c r="J215" s="4" t="s">
        <v>24</v>
      </c>
      <c r="K215" t="str">
        <f t="shared" si="126"/>
        <v>EUEPSDSL0000</v>
      </c>
      <c r="N215" t="s">
        <v>73</v>
      </c>
      <c r="O215" t="s">
        <v>74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</row>
    <row r="216" spans="1:69" ht="14.4" hidden="1" x14ac:dyDescent="0.3">
      <c r="A216" t="s">
        <v>16</v>
      </c>
      <c r="B216" t="s">
        <v>17</v>
      </c>
      <c r="C216" t="s">
        <v>18</v>
      </c>
      <c r="D216" s="6" t="s">
        <v>75</v>
      </c>
      <c r="E216" t="s">
        <v>20</v>
      </c>
      <c r="F216" t="s">
        <v>21</v>
      </c>
      <c r="G216" t="s">
        <v>44</v>
      </c>
      <c r="H216" t="s">
        <v>72</v>
      </c>
      <c r="I216" s="4" t="s">
        <v>22</v>
      </c>
      <c r="J216" s="4" t="s">
        <v>24</v>
      </c>
      <c r="K216" t="str">
        <f t="shared" si="126"/>
        <v>EUEAGDSLPS00</v>
      </c>
      <c r="L216" t="s">
        <v>73</v>
      </c>
      <c r="M216" t="s">
        <v>74</v>
      </c>
      <c r="N216" t="s">
        <v>76</v>
      </c>
      <c r="O216" s="6" t="s">
        <v>77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</row>
    <row r="217" spans="1:69" ht="15" hidden="1" customHeight="1" x14ac:dyDescent="0.3">
      <c r="A217" t="s">
        <v>16</v>
      </c>
      <c r="B217" t="s">
        <v>17</v>
      </c>
      <c r="C217" t="s">
        <v>18</v>
      </c>
      <c r="D217" s="6" t="s">
        <v>78</v>
      </c>
      <c r="E217" t="s">
        <v>20</v>
      </c>
      <c r="F217" t="s">
        <v>21</v>
      </c>
      <c r="G217" t="s">
        <v>40</v>
      </c>
      <c r="H217" t="s">
        <v>72</v>
      </c>
      <c r="I217" s="4" t="s">
        <v>22</v>
      </c>
      <c r="J217" s="4" t="s">
        <v>24</v>
      </c>
      <c r="K217" t="str">
        <f t="shared" si="126"/>
        <v>EUEPFDSLPS00</v>
      </c>
      <c r="L217" t="s">
        <v>73</v>
      </c>
      <c r="M217" t="s">
        <v>74</v>
      </c>
      <c r="N217" t="s">
        <v>76</v>
      </c>
      <c r="O217" s="6" t="s">
        <v>79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</row>
    <row r="218" spans="1:69" ht="15" hidden="1" customHeight="1" x14ac:dyDescent="0.3">
      <c r="A218" t="s">
        <v>16</v>
      </c>
      <c r="B218" t="s">
        <v>17</v>
      </c>
      <c r="C218" t="s">
        <v>18</v>
      </c>
      <c r="D218" t="s">
        <v>80</v>
      </c>
      <c r="E218" t="s">
        <v>20</v>
      </c>
      <c r="F218" t="s">
        <v>21</v>
      </c>
      <c r="G218" t="s">
        <v>22</v>
      </c>
      <c r="H218" t="s">
        <v>81</v>
      </c>
      <c r="I218" s="4" t="s">
        <v>24</v>
      </c>
      <c r="J218" s="4" t="s">
        <v>24</v>
      </c>
      <c r="K218" t="str">
        <f t="shared" si="126"/>
        <v>EUEPSLPG0000</v>
      </c>
      <c r="N218" t="s">
        <v>81</v>
      </c>
      <c r="O218" t="s">
        <v>82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</row>
    <row r="219" spans="1:69" ht="15" hidden="1" customHeight="1" x14ac:dyDescent="0.3">
      <c r="A219" t="s">
        <v>16</v>
      </c>
      <c r="B219" t="s">
        <v>17</v>
      </c>
      <c r="C219" t="s">
        <v>18</v>
      </c>
      <c r="D219" s="6" t="s">
        <v>83</v>
      </c>
      <c r="E219" t="s">
        <v>20</v>
      </c>
      <c r="F219" t="s">
        <v>21</v>
      </c>
      <c r="G219" t="s">
        <v>40</v>
      </c>
      <c r="H219" t="s">
        <v>81</v>
      </c>
      <c r="I219" s="4" t="s">
        <v>22</v>
      </c>
      <c r="J219" s="4" t="s">
        <v>24</v>
      </c>
      <c r="K219" t="str">
        <f t="shared" si="126"/>
        <v>EUEPFLPGPS00</v>
      </c>
      <c r="L219" t="s">
        <v>81</v>
      </c>
      <c r="M219" t="s">
        <v>82</v>
      </c>
      <c r="N219" t="s">
        <v>84</v>
      </c>
      <c r="O219" s="6" t="s">
        <v>85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</row>
    <row r="220" spans="1:69" ht="15" hidden="1" customHeight="1" x14ac:dyDescent="0.3">
      <c r="A220" t="s">
        <v>16</v>
      </c>
      <c r="B220" t="s">
        <v>17</v>
      </c>
      <c r="C220" t="s">
        <v>18</v>
      </c>
      <c r="D220" s="6" t="s">
        <v>86</v>
      </c>
      <c r="E220" t="s">
        <v>20</v>
      </c>
      <c r="F220" t="s">
        <v>21</v>
      </c>
      <c r="G220" t="s">
        <v>32</v>
      </c>
      <c r="H220" t="s">
        <v>81</v>
      </c>
      <c r="I220" s="4" t="s">
        <v>22</v>
      </c>
      <c r="J220" s="4" t="s">
        <v>24</v>
      </c>
      <c r="K220" t="str">
        <f t="shared" si="126"/>
        <v>EUEBDLPGPS00</v>
      </c>
      <c r="L220" t="s">
        <v>81</v>
      </c>
      <c r="M220" t="s">
        <v>82</v>
      </c>
      <c r="N220" t="s">
        <v>87</v>
      </c>
      <c r="O220" s="6" t="s">
        <v>88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</row>
    <row r="221" spans="1:69" ht="15" hidden="1" customHeight="1" x14ac:dyDescent="0.3">
      <c r="A221" t="s">
        <v>16</v>
      </c>
      <c r="B221" t="s">
        <v>17</v>
      </c>
      <c r="C221" t="s">
        <v>18</v>
      </c>
      <c r="D221" t="s">
        <v>89</v>
      </c>
      <c r="E221" t="s">
        <v>20</v>
      </c>
      <c r="F221" t="s">
        <v>21</v>
      </c>
      <c r="G221" t="s">
        <v>22</v>
      </c>
      <c r="H221" t="s">
        <v>90</v>
      </c>
      <c r="I221" s="4" t="s">
        <v>24</v>
      </c>
      <c r="J221" s="4" t="s">
        <v>24</v>
      </c>
      <c r="K221" t="str">
        <f>E221&amp;F221&amp;G221&amp;H221&amp;I221&amp;J221</f>
        <v>EUEPSKRS0000</v>
      </c>
      <c r="N221" t="s">
        <v>91</v>
      </c>
      <c r="O221" t="s">
        <v>92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</row>
    <row r="222" spans="1:69" ht="15" hidden="1" customHeight="1" x14ac:dyDescent="0.3">
      <c r="A222" t="s">
        <v>16</v>
      </c>
      <c r="B222" t="s">
        <v>17</v>
      </c>
      <c r="C222" t="s">
        <v>18</v>
      </c>
      <c r="D222" t="s">
        <v>93</v>
      </c>
      <c r="E222" t="s">
        <v>20</v>
      </c>
      <c r="F222" t="s">
        <v>21</v>
      </c>
      <c r="G222" t="s">
        <v>22</v>
      </c>
      <c r="H222" t="s">
        <v>94</v>
      </c>
      <c r="I222" s="4" t="s">
        <v>24</v>
      </c>
      <c r="J222" s="4" t="s">
        <v>24</v>
      </c>
      <c r="K222" t="str">
        <f t="shared" si="126"/>
        <v>EUEPSHFO0000</v>
      </c>
      <c r="N222" t="s">
        <v>94</v>
      </c>
      <c r="O222" t="s">
        <v>95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</row>
    <row r="223" spans="1:69" ht="15" hidden="1" customHeight="1" x14ac:dyDescent="0.3">
      <c r="A223" t="s">
        <v>16</v>
      </c>
      <c r="B223" t="s">
        <v>17</v>
      </c>
      <c r="C223" t="s">
        <v>18</v>
      </c>
      <c r="D223" t="s">
        <v>96</v>
      </c>
      <c r="E223" t="s">
        <v>20</v>
      </c>
      <c r="F223" t="s">
        <v>21</v>
      </c>
      <c r="G223" t="s">
        <v>22</v>
      </c>
      <c r="H223" t="s">
        <v>97</v>
      </c>
      <c r="I223" s="4" t="s">
        <v>24</v>
      </c>
      <c r="J223" s="4" t="s">
        <v>24</v>
      </c>
      <c r="K223" t="str">
        <f t="shared" si="126"/>
        <v>EUEPSURA0000</v>
      </c>
      <c r="N223" t="s">
        <v>98</v>
      </c>
      <c r="O223" t="s">
        <v>99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</row>
    <row r="224" spans="1:69" ht="15" hidden="1" customHeight="1" x14ac:dyDescent="0.3">
      <c r="A224" t="s">
        <v>16</v>
      </c>
      <c r="B224" t="s">
        <v>17</v>
      </c>
      <c r="C224" t="s">
        <v>100</v>
      </c>
      <c r="D224" s="7" t="s">
        <v>101</v>
      </c>
      <c r="E224" t="s">
        <v>20</v>
      </c>
      <c r="F224" t="s">
        <v>21</v>
      </c>
      <c r="G224" t="s">
        <v>102</v>
      </c>
      <c r="H224" t="s">
        <v>103</v>
      </c>
      <c r="I224" s="4" t="s">
        <v>24</v>
      </c>
      <c r="J224" s="4" t="s">
        <v>24</v>
      </c>
      <c r="K224" t="str">
        <f t="shared" si="126"/>
        <v>EUEREWAT0000</v>
      </c>
      <c r="N224" t="s">
        <v>104</v>
      </c>
      <c r="O224" t="s">
        <v>105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</row>
    <row r="225" spans="1:69" ht="15" hidden="1" customHeight="1" x14ac:dyDescent="0.3">
      <c r="A225" t="s">
        <v>16</v>
      </c>
      <c r="B225" t="s">
        <v>17</v>
      </c>
      <c r="C225" t="s">
        <v>100</v>
      </c>
      <c r="D225" t="s">
        <v>106</v>
      </c>
      <c r="E225" t="s">
        <v>20</v>
      </c>
      <c r="F225" t="s">
        <v>21</v>
      </c>
      <c r="G225" t="s">
        <v>102</v>
      </c>
      <c r="H225" t="s">
        <v>107</v>
      </c>
      <c r="I225" s="4" t="s">
        <v>24</v>
      </c>
      <c r="J225" s="4" t="s">
        <v>24</v>
      </c>
      <c r="K225" t="str">
        <f t="shared" si="126"/>
        <v>EUERESTH0000</v>
      </c>
      <c r="N225" t="s">
        <v>108</v>
      </c>
      <c r="O225" t="s">
        <v>109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</row>
    <row r="226" spans="1:69" ht="15" hidden="1" customHeight="1" x14ac:dyDescent="0.3">
      <c r="A226" t="s">
        <v>16</v>
      </c>
      <c r="B226" t="s">
        <v>17</v>
      </c>
      <c r="C226" t="s">
        <v>100</v>
      </c>
      <c r="D226" t="s">
        <v>110</v>
      </c>
      <c r="E226" t="s">
        <v>20</v>
      </c>
      <c r="F226" t="s">
        <v>21</v>
      </c>
      <c r="G226" t="s">
        <v>102</v>
      </c>
      <c r="H226" t="s">
        <v>111</v>
      </c>
      <c r="I226" s="4" t="s">
        <v>24</v>
      </c>
      <c r="J226" s="4" t="s">
        <v>24</v>
      </c>
      <c r="K226" t="str">
        <f t="shared" si="126"/>
        <v>EUERESPV0000</v>
      </c>
      <c r="N226" t="s">
        <v>112</v>
      </c>
      <c r="O226" t="s">
        <v>113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1</v>
      </c>
      <c r="BN226">
        <v>1</v>
      </c>
      <c r="BO226">
        <v>1</v>
      </c>
      <c r="BP226">
        <v>1</v>
      </c>
      <c r="BQ226">
        <v>1</v>
      </c>
    </row>
    <row r="227" spans="1:69" ht="15" hidden="1" customHeight="1" x14ac:dyDescent="0.3">
      <c r="A227" t="s">
        <v>16</v>
      </c>
      <c r="B227" t="s">
        <v>17</v>
      </c>
      <c r="C227" t="s">
        <v>100</v>
      </c>
      <c r="D227" t="s">
        <v>114</v>
      </c>
      <c r="E227" t="s">
        <v>20</v>
      </c>
      <c r="F227" t="s">
        <v>21</v>
      </c>
      <c r="G227" t="s">
        <v>102</v>
      </c>
      <c r="H227" t="s">
        <v>115</v>
      </c>
      <c r="I227" s="4" t="s">
        <v>24</v>
      </c>
      <c r="J227" s="4" t="s">
        <v>24</v>
      </c>
      <c r="K227" t="str">
        <f t="shared" si="126"/>
        <v>EUEREWON0000</v>
      </c>
      <c r="N227" t="s">
        <v>116</v>
      </c>
      <c r="O227" t="s">
        <v>117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1</v>
      </c>
      <c r="BQ227">
        <v>1</v>
      </c>
    </row>
    <row r="228" spans="1:69" ht="15" hidden="1" customHeight="1" x14ac:dyDescent="0.3">
      <c r="A228" t="s">
        <v>16</v>
      </c>
      <c r="B228" t="s">
        <v>17</v>
      </c>
      <c r="C228" t="s">
        <v>100</v>
      </c>
      <c r="D228" t="s">
        <v>118</v>
      </c>
      <c r="E228" t="s">
        <v>20</v>
      </c>
      <c r="F228" t="s">
        <v>21</v>
      </c>
      <c r="G228" t="s">
        <v>102</v>
      </c>
      <c r="H228" t="s">
        <v>119</v>
      </c>
      <c r="I228" s="4" t="s">
        <v>24</v>
      </c>
      <c r="J228" s="4" t="s">
        <v>24</v>
      </c>
      <c r="K228" t="str">
        <f t="shared" si="126"/>
        <v>EUEREWOF0000</v>
      </c>
      <c r="N228" t="s">
        <v>120</v>
      </c>
      <c r="O228" t="s">
        <v>121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  <c r="BH228">
        <v>1</v>
      </c>
      <c r="BI228">
        <v>1</v>
      </c>
      <c r="BJ228">
        <v>1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1</v>
      </c>
    </row>
    <row r="229" spans="1:69" ht="15" hidden="1" customHeight="1" x14ac:dyDescent="0.3">
      <c r="A229" t="s">
        <v>16</v>
      </c>
      <c r="B229" t="s">
        <v>17</v>
      </c>
      <c r="C229" t="s">
        <v>100</v>
      </c>
      <c r="D229" s="8" t="s">
        <v>122</v>
      </c>
      <c r="E229" t="s">
        <v>20</v>
      </c>
      <c r="F229" t="s">
        <v>21</v>
      </c>
      <c r="G229" t="s">
        <v>102</v>
      </c>
      <c r="H229" t="s">
        <v>123</v>
      </c>
      <c r="I229" s="4" t="s">
        <v>24</v>
      </c>
      <c r="J229" s="4" t="s">
        <v>24</v>
      </c>
      <c r="K229" t="str">
        <f t="shared" si="126"/>
        <v>EUEREBIO0000</v>
      </c>
      <c r="N229" t="s">
        <v>124</v>
      </c>
      <c r="O229" t="s">
        <v>125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1</v>
      </c>
      <c r="BN229">
        <v>1</v>
      </c>
      <c r="BO229">
        <v>1</v>
      </c>
      <c r="BP229">
        <v>1</v>
      </c>
      <c r="BQ229">
        <v>1</v>
      </c>
    </row>
    <row r="230" spans="1:69" ht="15" hidden="1" customHeight="1" x14ac:dyDescent="0.3">
      <c r="A230" t="s">
        <v>16</v>
      </c>
      <c r="B230" t="s">
        <v>17</v>
      </c>
      <c r="C230" t="s">
        <v>18</v>
      </c>
      <c r="D230" s="6" t="s">
        <v>126</v>
      </c>
      <c r="E230" t="s">
        <v>20</v>
      </c>
      <c r="F230" t="s">
        <v>21</v>
      </c>
      <c r="G230" t="s">
        <v>40</v>
      </c>
      <c r="H230" t="s">
        <v>123</v>
      </c>
      <c r="I230" s="4" t="s">
        <v>22</v>
      </c>
      <c r="J230" s="4" t="s">
        <v>24</v>
      </c>
      <c r="K230" t="str">
        <f t="shared" si="126"/>
        <v>EUEPFBIOPS00</v>
      </c>
      <c r="L230" t="s">
        <v>124</v>
      </c>
      <c r="M230" t="s">
        <v>125</v>
      </c>
      <c r="N230" t="s">
        <v>127</v>
      </c>
      <c r="O230" s="6" t="s">
        <v>128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1</v>
      </c>
      <c r="BQ230">
        <v>1</v>
      </c>
    </row>
    <row r="231" spans="1:69" ht="15" hidden="1" customHeight="1" x14ac:dyDescent="0.3">
      <c r="A231" t="s">
        <v>16</v>
      </c>
      <c r="B231" t="s">
        <v>17</v>
      </c>
      <c r="C231" t="s">
        <v>18</v>
      </c>
      <c r="D231" s="6" t="s">
        <v>129</v>
      </c>
      <c r="E231" t="s">
        <v>20</v>
      </c>
      <c r="F231" t="s">
        <v>21</v>
      </c>
      <c r="G231" t="s">
        <v>32</v>
      </c>
      <c r="H231" t="s">
        <v>123</v>
      </c>
      <c r="I231" s="4" t="s">
        <v>22</v>
      </c>
      <c r="J231" s="4" t="s">
        <v>24</v>
      </c>
      <c r="K231" t="str">
        <f t="shared" si="126"/>
        <v>EUEBDBIOPS00</v>
      </c>
      <c r="L231" t="s">
        <v>124</v>
      </c>
      <c r="M231" t="s">
        <v>125</v>
      </c>
      <c r="N231" t="s">
        <v>130</v>
      </c>
      <c r="O231" s="6" t="s">
        <v>131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</row>
    <row r="232" spans="1:69" ht="14.4" hidden="1" x14ac:dyDescent="0.3">
      <c r="A232" t="s">
        <v>16</v>
      </c>
      <c r="B232" t="s">
        <v>17</v>
      </c>
      <c r="C232" t="s">
        <v>18</v>
      </c>
      <c r="D232" s="6" t="s">
        <v>132</v>
      </c>
      <c r="E232" t="s">
        <v>20</v>
      </c>
      <c r="F232" t="s">
        <v>21</v>
      </c>
      <c r="G232" t="s">
        <v>44</v>
      </c>
      <c r="H232" t="s">
        <v>123</v>
      </c>
      <c r="I232" s="4" t="s">
        <v>22</v>
      </c>
      <c r="J232" s="4" t="s">
        <v>24</v>
      </c>
      <c r="K232" t="str">
        <f t="shared" si="126"/>
        <v>EUEAGBIOPS00</v>
      </c>
      <c r="L232" t="s">
        <v>124</v>
      </c>
      <c r="M232" t="s">
        <v>125</v>
      </c>
      <c r="N232" t="s">
        <v>133</v>
      </c>
      <c r="O232" s="6" t="s">
        <v>134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</row>
    <row r="233" spans="1:69" ht="15" hidden="1" customHeight="1" x14ac:dyDescent="0.3">
      <c r="A233" t="s">
        <v>16</v>
      </c>
      <c r="B233" t="s">
        <v>17</v>
      </c>
      <c r="C233" t="s">
        <v>18</v>
      </c>
      <c r="D233" s="6" t="s">
        <v>135</v>
      </c>
      <c r="E233" t="s">
        <v>20</v>
      </c>
      <c r="F233" t="s">
        <v>21</v>
      </c>
      <c r="G233" t="s">
        <v>28</v>
      </c>
      <c r="H233" t="s">
        <v>123</v>
      </c>
      <c r="I233" s="4" t="s">
        <v>22</v>
      </c>
      <c r="J233" s="4" t="s">
        <v>24</v>
      </c>
      <c r="K233" t="str">
        <f t="shared" si="126"/>
        <v>EUEINBIOPS00</v>
      </c>
      <c r="L233" t="s">
        <v>124</v>
      </c>
      <c r="M233" t="s">
        <v>125</v>
      </c>
      <c r="N233" t="s">
        <v>133</v>
      </c>
      <c r="O233" s="6" t="s">
        <v>136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</row>
    <row r="234" spans="1:69" ht="14.4" hidden="1" x14ac:dyDescent="0.3">
      <c r="A234" s="5" t="s">
        <v>16</v>
      </c>
      <c r="B234" t="s">
        <v>17</v>
      </c>
      <c r="C234" t="s">
        <v>18</v>
      </c>
      <c r="D234" s="6" t="s">
        <v>137</v>
      </c>
      <c r="E234" t="s">
        <v>20</v>
      </c>
      <c r="F234" t="s">
        <v>21</v>
      </c>
      <c r="G234" t="s">
        <v>53</v>
      </c>
      <c r="H234" t="s">
        <v>123</v>
      </c>
      <c r="I234" s="4" t="s">
        <v>22</v>
      </c>
      <c r="J234" s="4" t="s">
        <v>24</v>
      </c>
      <c r="K234" t="str">
        <f t="shared" si="126"/>
        <v>EUEMRBIOPS00</v>
      </c>
      <c r="L234" t="s">
        <v>124</v>
      </c>
      <c r="M234" t="s">
        <v>125</v>
      </c>
      <c r="N234" t="s">
        <v>133</v>
      </c>
      <c r="O234" s="6" t="s">
        <v>138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 s="5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 s="5">
        <v>1</v>
      </c>
      <c r="AX234">
        <f t="shared" ref="AX234:BQ234" si="129">AW234</f>
        <v>1</v>
      </c>
      <c r="AY234">
        <f t="shared" si="129"/>
        <v>1</v>
      </c>
      <c r="AZ234">
        <f t="shared" si="129"/>
        <v>1</v>
      </c>
      <c r="BA234">
        <f t="shared" si="129"/>
        <v>1</v>
      </c>
      <c r="BB234">
        <f t="shared" si="129"/>
        <v>1</v>
      </c>
      <c r="BC234">
        <f t="shared" si="129"/>
        <v>1</v>
      </c>
      <c r="BD234">
        <f t="shared" si="129"/>
        <v>1</v>
      </c>
      <c r="BE234">
        <f t="shared" si="129"/>
        <v>1</v>
      </c>
      <c r="BF234">
        <f t="shared" si="129"/>
        <v>1</v>
      </c>
      <c r="BG234">
        <f t="shared" si="129"/>
        <v>1</v>
      </c>
      <c r="BH234">
        <f t="shared" si="129"/>
        <v>1</v>
      </c>
      <c r="BI234">
        <f t="shared" si="129"/>
        <v>1</v>
      </c>
      <c r="BJ234">
        <f t="shared" si="129"/>
        <v>1</v>
      </c>
      <c r="BK234">
        <f t="shared" si="129"/>
        <v>1</v>
      </c>
      <c r="BL234">
        <f t="shared" si="129"/>
        <v>1</v>
      </c>
      <c r="BM234">
        <f t="shared" si="129"/>
        <v>1</v>
      </c>
      <c r="BN234">
        <f t="shared" si="129"/>
        <v>1</v>
      </c>
      <c r="BO234">
        <f t="shared" si="129"/>
        <v>1</v>
      </c>
      <c r="BP234">
        <f t="shared" si="129"/>
        <v>1</v>
      </c>
      <c r="BQ234">
        <f t="shared" si="129"/>
        <v>1</v>
      </c>
    </row>
    <row r="235" spans="1:69" ht="15" hidden="1" customHeight="1" x14ac:dyDescent="0.3">
      <c r="A235" t="s">
        <v>16</v>
      </c>
      <c r="B235" t="s">
        <v>17</v>
      </c>
      <c r="C235" t="s">
        <v>18</v>
      </c>
      <c r="D235" s="6" t="s">
        <v>139</v>
      </c>
      <c r="E235" t="s">
        <v>20</v>
      </c>
      <c r="F235" t="s">
        <v>21</v>
      </c>
      <c r="G235" t="s">
        <v>22</v>
      </c>
      <c r="H235" t="s">
        <v>140</v>
      </c>
      <c r="I235" s="4" t="s">
        <v>24</v>
      </c>
      <c r="J235" s="4" t="s">
        <v>24</v>
      </c>
      <c r="K235" t="str">
        <f t="shared" si="126"/>
        <v>EUEPSHY20000</v>
      </c>
      <c r="N235" t="s">
        <v>141</v>
      </c>
      <c r="O235" t="s">
        <v>142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1</v>
      </c>
      <c r="BQ235">
        <v>1</v>
      </c>
    </row>
    <row r="236" spans="1:69" ht="15" hidden="1" customHeight="1" x14ac:dyDescent="0.3">
      <c r="A236" t="s">
        <v>16</v>
      </c>
      <c r="B236" t="s">
        <v>17</v>
      </c>
      <c r="C236" t="s">
        <v>18</v>
      </c>
      <c r="D236" s="6" t="s">
        <v>143</v>
      </c>
      <c r="E236" t="s">
        <v>20</v>
      </c>
      <c r="F236" t="s">
        <v>21</v>
      </c>
      <c r="G236" t="s">
        <v>40</v>
      </c>
      <c r="H236" t="s">
        <v>140</v>
      </c>
      <c r="I236" s="4" t="s">
        <v>22</v>
      </c>
      <c r="J236" s="4" t="s">
        <v>24</v>
      </c>
      <c r="K236" t="str">
        <f t="shared" si="126"/>
        <v>EUEPFHY2PS00</v>
      </c>
      <c r="L236" t="s">
        <v>141</v>
      </c>
      <c r="M236" t="s">
        <v>142</v>
      </c>
      <c r="N236" t="s">
        <v>144</v>
      </c>
      <c r="O236" s="6" t="s">
        <v>145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</row>
    <row r="237" spans="1:69" ht="15" hidden="1" customHeight="1" x14ac:dyDescent="0.3">
      <c r="A237" t="s">
        <v>16</v>
      </c>
      <c r="B237" t="s">
        <v>17</v>
      </c>
      <c r="C237" t="s">
        <v>18</v>
      </c>
      <c r="D237" s="6" t="s">
        <v>146</v>
      </c>
      <c r="E237" t="s">
        <v>20</v>
      </c>
      <c r="F237" t="s">
        <v>21</v>
      </c>
      <c r="G237" t="s">
        <v>28</v>
      </c>
      <c r="H237" t="s">
        <v>140</v>
      </c>
      <c r="I237" s="4" t="s">
        <v>22</v>
      </c>
      <c r="J237" s="4" t="s">
        <v>24</v>
      </c>
      <c r="K237" t="str">
        <f t="shared" si="126"/>
        <v>EUEINHY2PS00</v>
      </c>
      <c r="L237" t="s">
        <v>141</v>
      </c>
      <c r="M237" t="s">
        <v>142</v>
      </c>
      <c r="N237" t="s">
        <v>147</v>
      </c>
      <c r="O237" s="6" t="s">
        <v>148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>
        <v>1</v>
      </c>
    </row>
    <row r="238" spans="1:69" ht="14.4" hidden="1" x14ac:dyDescent="0.3">
      <c r="A238" s="5" t="s">
        <v>16</v>
      </c>
      <c r="B238" t="s">
        <v>17</v>
      </c>
      <c r="C238" t="s">
        <v>18</v>
      </c>
      <c r="D238" s="6" t="s">
        <v>149</v>
      </c>
      <c r="E238" t="s">
        <v>20</v>
      </c>
      <c r="F238" t="s">
        <v>21</v>
      </c>
      <c r="G238" t="s">
        <v>53</v>
      </c>
      <c r="H238" t="s">
        <v>140</v>
      </c>
      <c r="I238" s="4" t="s">
        <v>22</v>
      </c>
      <c r="J238" s="4" t="s">
        <v>24</v>
      </c>
      <c r="K238" t="str">
        <f t="shared" si="126"/>
        <v>EUEMRHY2PS00</v>
      </c>
      <c r="L238" t="s">
        <v>141</v>
      </c>
      <c r="M238" t="s">
        <v>142</v>
      </c>
      <c r="N238" t="s">
        <v>147</v>
      </c>
      <c r="O238" s="6" t="s">
        <v>150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 s="5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 s="5">
        <v>1</v>
      </c>
      <c r="AX238">
        <f t="shared" ref="AX238:BQ238" si="130">AW238</f>
        <v>1</v>
      </c>
      <c r="AY238">
        <f t="shared" si="130"/>
        <v>1</v>
      </c>
      <c r="AZ238">
        <f t="shared" si="130"/>
        <v>1</v>
      </c>
      <c r="BA238">
        <f t="shared" si="130"/>
        <v>1</v>
      </c>
      <c r="BB238">
        <f t="shared" si="130"/>
        <v>1</v>
      </c>
      <c r="BC238">
        <f t="shared" si="130"/>
        <v>1</v>
      </c>
      <c r="BD238">
        <f t="shared" si="130"/>
        <v>1</v>
      </c>
      <c r="BE238">
        <f t="shared" si="130"/>
        <v>1</v>
      </c>
      <c r="BF238">
        <f t="shared" si="130"/>
        <v>1</v>
      </c>
      <c r="BG238">
        <f t="shared" si="130"/>
        <v>1</v>
      </c>
      <c r="BH238">
        <f t="shared" si="130"/>
        <v>1</v>
      </c>
      <c r="BI238">
        <f t="shared" si="130"/>
        <v>1</v>
      </c>
      <c r="BJ238">
        <f t="shared" si="130"/>
        <v>1</v>
      </c>
      <c r="BK238">
        <f t="shared" si="130"/>
        <v>1</v>
      </c>
      <c r="BL238">
        <f t="shared" si="130"/>
        <v>1</v>
      </c>
      <c r="BM238">
        <f t="shared" si="130"/>
        <v>1</v>
      </c>
      <c r="BN238">
        <f t="shared" si="130"/>
        <v>1</v>
      </c>
      <c r="BO238">
        <f t="shared" si="130"/>
        <v>1</v>
      </c>
      <c r="BP238">
        <f t="shared" si="130"/>
        <v>1</v>
      </c>
      <c r="BQ238">
        <f t="shared" si="130"/>
        <v>1</v>
      </c>
    </row>
    <row r="239" spans="1:69" ht="14.4" hidden="1" x14ac:dyDescent="0.3">
      <c r="A239" t="s">
        <v>16</v>
      </c>
      <c r="B239" t="s">
        <v>17</v>
      </c>
      <c r="C239" t="s">
        <v>18</v>
      </c>
      <c r="D239" s="6" t="s">
        <v>151</v>
      </c>
      <c r="E239" t="s">
        <v>20</v>
      </c>
      <c r="F239" t="s">
        <v>21</v>
      </c>
      <c r="G239" t="s">
        <v>40</v>
      </c>
      <c r="H239" t="s">
        <v>123</v>
      </c>
      <c r="I239" s="4" t="s">
        <v>152</v>
      </c>
      <c r="J239" s="4" t="s">
        <v>24</v>
      </c>
      <c r="K239" t="str">
        <f t="shared" si="126"/>
        <v>EUEPFBIOBL00</v>
      </c>
      <c r="L239" t="s">
        <v>153</v>
      </c>
      <c r="M239" t="s">
        <v>154</v>
      </c>
      <c r="N239" t="s">
        <v>155</v>
      </c>
      <c r="O239" s="6" t="s">
        <v>156</v>
      </c>
      <c r="Q239" t="s">
        <v>157</v>
      </c>
      <c r="AW239"/>
    </row>
    <row r="240" spans="1:69" ht="14.4" hidden="1" x14ac:dyDescent="0.3">
      <c r="A240" s="5" t="s">
        <v>16</v>
      </c>
      <c r="B240" t="s">
        <v>17</v>
      </c>
      <c r="C240" t="s">
        <v>18</v>
      </c>
      <c r="D240" s="6" t="s">
        <v>158</v>
      </c>
      <c r="E240" t="s">
        <v>20</v>
      </c>
      <c r="F240" t="s">
        <v>21</v>
      </c>
      <c r="G240" t="s">
        <v>53</v>
      </c>
      <c r="H240" t="s">
        <v>123</v>
      </c>
      <c r="I240" s="4" t="s">
        <v>152</v>
      </c>
      <c r="J240" s="4" t="s">
        <v>24</v>
      </c>
      <c r="K240" t="str">
        <f t="shared" si="126"/>
        <v>EUEMRBIOBL00</v>
      </c>
      <c r="L240" t="s">
        <v>159</v>
      </c>
      <c r="M240" t="s">
        <v>160</v>
      </c>
      <c r="N240" t="s">
        <v>161</v>
      </c>
      <c r="O240" s="6" t="s">
        <v>162</v>
      </c>
      <c r="Q240" t="s">
        <v>163</v>
      </c>
      <c r="AW240"/>
    </row>
    <row r="241" spans="1:69" ht="15" hidden="1" customHeight="1" x14ac:dyDescent="0.3">
      <c r="A241" t="s">
        <v>16</v>
      </c>
      <c r="B241" t="s">
        <v>164</v>
      </c>
      <c r="C241" t="s">
        <v>165</v>
      </c>
      <c r="D241" t="s">
        <v>166</v>
      </c>
      <c r="E241" t="s">
        <v>20</v>
      </c>
      <c r="F241" t="s">
        <v>21</v>
      </c>
      <c r="G241" t="s">
        <v>167</v>
      </c>
      <c r="H241" t="s">
        <v>140</v>
      </c>
      <c r="I241" t="s">
        <v>168</v>
      </c>
      <c r="J241" t="s">
        <v>169</v>
      </c>
      <c r="K241" t="str">
        <f t="shared" si="126"/>
        <v>EUETRHY2ALER</v>
      </c>
      <c r="L241" t="s">
        <v>170</v>
      </c>
      <c r="M241" t="s">
        <v>171</v>
      </c>
      <c r="N241" t="s">
        <v>141</v>
      </c>
      <c r="O241" t="s">
        <v>142</v>
      </c>
      <c r="P241" t="s">
        <v>172</v>
      </c>
      <c r="Q241" s="16">
        <f t="shared" ref="Q241:BQ245" si="131">1/Q42</f>
        <v>1.4</v>
      </c>
      <c r="R241" s="16">
        <f t="shared" si="131"/>
        <v>1.4</v>
      </c>
      <c r="S241" s="16">
        <f t="shared" si="131"/>
        <v>1.4</v>
      </c>
      <c r="T241" s="16">
        <f t="shared" si="131"/>
        <v>1.3858144972720188</v>
      </c>
      <c r="U241" s="16">
        <f t="shared" si="131"/>
        <v>1.3719135802469136</v>
      </c>
      <c r="V241" s="16">
        <f t="shared" si="131"/>
        <v>1.3582887700534758</v>
      </c>
      <c r="W241" s="16">
        <f t="shared" si="131"/>
        <v>1.3449319213313162</v>
      </c>
      <c r="X241" s="16">
        <f t="shared" si="131"/>
        <v>1.3318352059925094</v>
      </c>
      <c r="Y241" s="16">
        <f t="shared" si="131"/>
        <v>1.3189910979228485</v>
      </c>
      <c r="Z241" s="16">
        <f t="shared" si="131"/>
        <v>1.3063923585598824</v>
      </c>
      <c r="AA241" s="16">
        <f t="shared" si="131"/>
        <v>1.2940320232896652</v>
      </c>
      <c r="AB241" s="16">
        <f t="shared" si="131"/>
        <v>1.2819033886085076</v>
      </c>
      <c r="AC241" s="16">
        <f t="shared" si="131"/>
        <v>1.27</v>
      </c>
      <c r="AD241" s="16">
        <f t="shared" si="131"/>
        <v>1.2651751794005912</v>
      </c>
      <c r="AE241" s="16">
        <f t="shared" si="131"/>
        <v>1.2603868797308666</v>
      </c>
      <c r="AF241" s="16">
        <f t="shared" si="131"/>
        <v>1.2556346878927527</v>
      </c>
      <c r="AG241" s="16">
        <f t="shared" si="131"/>
        <v>1.2509181969949921</v>
      </c>
      <c r="AH241" s="16">
        <f t="shared" si="131"/>
        <v>1.2462370062370067</v>
      </c>
      <c r="AI241" s="16">
        <f t="shared" si="131"/>
        <v>1.2415907207953609</v>
      </c>
      <c r="AJ241" s="16">
        <f t="shared" si="131"/>
        <v>1.2369789517127534</v>
      </c>
      <c r="AK241" s="16">
        <f t="shared" si="131"/>
        <v>1.2324013157894742</v>
      </c>
      <c r="AL241" s="16">
        <f t="shared" si="131"/>
        <v>1.227857435477264</v>
      </c>
      <c r="AM241" s="16">
        <f t="shared" si="131"/>
        <v>1.2233469387755109</v>
      </c>
      <c r="AN241" s="16">
        <f t="shared" si="131"/>
        <v>1.2188694591297284</v>
      </c>
      <c r="AO241" s="16">
        <f t="shared" si="131"/>
        <v>1.2144246353322536</v>
      </c>
      <c r="AP241" s="16">
        <f t="shared" si="131"/>
        <v>1.2100121114251119</v>
      </c>
      <c r="AQ241" s="16">
        <f t="shared" si="131"/>
        <v>1.205631536604989</v>
      </c>
      <c r="AR241" s="16">
        <f t="shared" si="131"/>
        <v>1.2012825651302614</v>
      </c>
      <c r="AS241" s="16">
        <f t="shared" si="131"/>
        <v>1.196964856230033</v>
      </c>
      <c r="AT241" s="16">
        <f t="shared" si="131"/>
        <v>1.1926780740151226</v>
      </c>
      <c r="AU241" s="16">
        <f t="shared" si="131"/>
        <v>1.1884218873909607</v>
      </c>
      <c r="AV241" s="16">
        <f t="shared" si="131"/>
        <v>1.1841959699723441</v>
      </c>
      <c r="AW241" s="15">
        <f t="shared" si="131"/>
        <v>1.18</v>
      </c>
      <c r="AX241" s="16">
        <f t="shared" si="131"/>
        <v>1.18</v>
      </c>
      <c r="AY241" s="16">
        <f t="shared" si="131"/>
        <v>1.18</v>
      </c>
      <c r="AZ241" s="16">
        <f t="shared" si="131"/>
        <v>1.18</v>
      </c>
      <c r="BA241" s="16">
        <f t="shared" si="131"/>
        <v>1.18</v>
      </c>
      <c r="BB241" s="16">
        <f t="shared" si="131"/>
        <v>1.18</v>
      </c>
      <c r="BC241" s="16">
        <f t="shared" si="131"/>
        <v>1.18</v>
      </c>
      <c r="BD241" s="16">
        <f t="shared" si="131"/>
        <v>1.18</v>
      </c>
      <c r="BE241" s="16">
        <f t="shared" si="131"/>
        <v>1.18</v>
      </c>
      <c r="BF241" s="16">
        <f t="shared" si="131"/>
        <v>1.18</v>
      </c>
      <c r="BG241" s="16">
        <f t="shared" si="131"/>
        <v>1.18</v>
      </c>
      <c r="BH241" s="16">
        <f t="shared" si="131"/>
        <v>1.18</v>
      </c>
      <c r="BI241" s="16">
        <f t="shared" si="131"/>
        <v>1.18</v>
      </c>
      <c r="BJ241" s="16">
        <f t="shared" si="131"/>
        <v>1.18</v>
      </c>
      <c r="BK241" s="16">
        <f t="shared" si="131"/>
        <v>1.18</v>
      </c>
      <c r="BL241" s="16">
        <f t="shared" si="131"/>
        <v>1.18</v>
      </c>
      <c r="BM241" s="16">
        <f t="shared" si="131"/>
        <v>1.18</v>
      </c>
      <c r="BN241" s="16">
        <f t="shared" si="131"/>
        <v>1.18</v>
      </c>
      <c r="BO241" s="16">
        <f t="shared" si="131"/>
        <v>1.18</v>
      </c>
      <c r="BP241" s="16">
        <f t="shared" si="131"/>
        <v>1.18</v>
      </c>
      <c r="BQ241" s="16">
        <f t="shared" si="131"/>
        <v>1.18</v>
      </c>
    </row>
    <row r="242" spans="1:69" ht="15" hidden="1" customHeight="1" x14ac:dyDescent="0.3">
      <c r="A242" t="s">
        <v>16</v>
      </c>
      <c r="B242" t="s">
        <v>164</v>
      </c>
      <c r="C242" t="s">
        <v>165</v>
      </c>
      <c r="D242" t="s">
        <v>173</v>
      </c>
      <c r="E242" t="s">
        <v>20</v>
      </c>
      <c r="F242" t="s">
        <v>21</v>
      </c>
      <c r="G242" t="s">
        <v>167</v>
      </c>
      <c r="H242" t="s">
        <v>140</v>
      </c>
      <c r="I242" t="s">
        <v>53</v>
      </c>
      <c r="J242" s="4" t="s">
        <v>24</v>
      </c>
      <c r="K242" t="str">
        <f t="shared" si="126"/>
        <v>EUETRHY2MR00</v>
      </c>
      <c r="L242" t="s">
        <v>174</v>
      </c>
      <c r="M242" t="s">
        <v>38</v>
      </c>
      <c r="N242" t="s">
        <v>141</v>
      </c>
      <c r="O242" t="s">
        <v>142</v>
      </c>
      <c r="P242" t="s">
        <v>172</v>
      </c>
      <c r="Q242" s="16">
        <f t="shared" si="131"/>
        <v>1.33</v>
      </c>
      <c r="R242" s="16">
        <f t="shared" si="131"/>
        <v>1.33</v>
      </c>
      <c r="S242" s="16">
        <f t="shared" si="131"/>
        <v>1.33</v>
      </c>
      <c r="T242" s="16">
        <f t="shared" si="131"/>
        <v>1.3269378357636226</v>
      </c>
      <c r="U242" s="16">
        <f t="shared" si="131"/>
        <v>1.3238897396630938</v>
      </c>
      <c r="V242" s="16">
        <f t="shared" si="131"/>
        <v>1.3208556149732624</v>
      </c>
      <c r="W242" s="16">
        <f t="shared" si="131"/>
        <v>1.317835365853659</v>
      </c>
      <c r="X242" s="16">
        <f t="shared" si="131"/>
        <v>1.3148288973384035</v>
      </c>
      <c r="Y242" s="16">
        <f t="shared" si="131"/>
        <v>1.3118361153262525</v>
      </c>
      <c r="Z242" s="16">
        <f t="shared" si="131"/>
        <v>1.3088569265707803</v>
      </c>
      <c r="AA242" s="16">
        <f t="shared" si="131"/>
        <v>1.3058912386706956</v>
      </c>
      <c r="AB242" s="16">
        <f t="shared" si="131"/>
        <v>1.3029389600602872</v>
      </c>
      <c r="AC242" s="16">
        <f t="shared" si="131"/>
        <v>1.3</v>
      </c>
      <c r="AD242" s="16">
        <f t="shared" si="131"/>
        <v>1.298985167837627</v>
      </c>
      <c r="AE242" s="16">
        <f t="shared" si="131"/>
        <v>1.2979719188767551</v>
      </c>
      <c r="AF242" s="16">
        <f t="shared" si="131"/>
        <v>1.2969602494154326</v>
      </c>
      <c r="AG242" s="16">
        <f t="shared" si="131"/>
        <v>1.2959501557632398</v>
      </c>
      <c r="AH242" s="16">
        <f t="shared" si="131"/>
        <v>1.294941634241245</v>
      </c>
      <c r="AI242" s="16">
        <f t="shared" si="131"/>
        <v>1.2939346811819594</v>
      </c>
      <c r="AJ242" s="16">
        <f t="shared" si="131"/>
        <v>1.2929292929292928</v>
      </c>
      <c r="AK242" s="16">
        <f t="shared" si="131"/>
        <v>1.2919254658385091</v>
      </c>
      <c r="AL242" s="16">
        <f t="shared" si="131"/>
        <v>1.2909231962761829</v>
      </c>
      <c r="AM242" s="16">
        <f t="shared" si="131"/>
        <v>1.2899224806201548</v>
      </c>
      <c r="AN242" s="16">
        <f t="shared" si="131"/>
        <v>1.2889233152594883</v>
      </c>
      <c r="AO242" s="16">
        <f t="shared" si="131"/>
        <v>1.2879256965944268</v>
      </c>
      <c r="AP242" s="16">
        <f t="shared" si="131"/>
        <v>1.2869296210363492</v>
      </c>
      <c r="AQ242" s="16">
        <f t="shared" si="131"/>
        <v>1.2859350850077276</v>
      </c>
      <c r="AR242" s="16">
        <f t="shared" si="131"/>
        <v>1.2849420849420845</v>
      </c>
      <c r="AS242" s="16">
        <f t="shared" si="131"/>
        <v>1.2839506172839501</v>
      </c>
      <c r="AT242" s="16">
        <f t="shared" si="131"/>
        <v>1.2829606784888197</v>
      </c>
      <c r="AU242" s="16">
        <f t="shared" si="131"/>
        <v>1.2819722650231118</v>
      </c>
      <c r="AV242" s="16">
        <f t="shared" si="131"/>
        <v>1.2809853733641257</v>
      </c>
      <c r="AW242" s="15">
        <f t="shared" si="131"/>
        <v>1.28</v>
      </c>
      <c r="AX242" s="16">
        <f t="shared" si="131"/>
        <v>1.28</v>
      </c>
      <c r="AY242" s="16">
        <f t="shared" si="131"/>
        <v>1.28</v>
      </c>
      <c r="AZ242" s="16">
        <f t="shared" si="131"/>
        <v>1.28</v>
      </c>
      <c r="BA242" s="16">
        <f t="shared" si="131"/>
        <v>1.28</v>
      </c>
      <c r="BB242" s="16">
        <f t="shared" si="131"/>
        <v>1.28</v>
      </c>
      <c r="BC242" s="16">
        <f t="shared" si="131"/>
        <v>1.28</v>
      </c>
      <c r="BD242" s="16">
        <f t="shared" si="131"/>
        <v>1.28</v>
      </c>
      <c r="BE242" s="16">
        <f t="shared" si="131"/>
        <v>1.28</v>
      </c>
      <c r="BF242" s="16">
        <f t="shared" si="131"/>
        <v>1.28</v>
      </c>
      <c r="BG242" s="16">
        <f t="shared" si="131"/>
        <v>1.28</v>
      </c>
      <c r="BH242" s="16">
        <f t="shared" si="131"/>
        <v>1.28</v>
      </c>
      <c r="BI242" s="16">
        <f t="shared" si="131"/>
        <v>1.28</v>
      </c>
      <c r="BJ242" s="16">
        <f t="shared" si="131"/>
        <v>1.28</v>
      </c>
      <c r="BK242" s="16">
        <f t="shared" si="131"/>
        <v>1.28</v>
      </c>
      <c r="BL242" s="16">
        <f t="shared" si="131"/>
        <v>1.28</v>
      </c>
      <c r="BM242" s="16">
        <f t="shared" si="131"/>
        <v>1.28</v>
      </c>
      <c r="BN242" s="16">
        <f t="shared" si="131"/>
        <v>1.28</v>
      </c>
      <c r="BO242" s="16">
        <f t="shared" si="131"/>
        <v>1.28</v>
      </c>
      <c r="BP242" s="16">
        <f t="shared" si="131"/>
        <v>1.28</v>
      </c>
      <c r="BQ242" s="16">
        <f t="shared" si="131"/>
        <v>1.28</v>
      </c>
    </row>
    <row r="243" spans="1:69" ht="15" hidden="1" customHeight="1" x14ac:dyDescent="0.3">
      <c r="A243" t="s">
        <v>16</v>
      </c>
      <c r="B243" t="s">
        <v>164</v>
      </c>
      <c r="C243" t="s">
        <v>165</v>
      </c>
      <c r="D243" t="s">
        <v>175</v>
      </c>
      <c r="E243" t="s">
        <v>20</v>
      </c>
      <c r="F243" t="s">
        <v>21</v>
      </c>
      <c r="G243" t="s">
        <v>167</v>
      </c>
      <c r="H243" t="s">
        <v>140</v>
      </c>
      <c r="I243" t="s">
        <v>53</v>
      </c>
      <c r="J243" t="s">
        <v>176</v>
      </c>
      <c r="K243" t="str">
        <f t="shared" si="126"/>
        <v>EUETRHY2MRCS</v>
      </c>
      <c r="L243" t="s">
        <v>174</v>
      </c>
      <c r="M243" t="s">
        <v>38</v>
      </c>
      <c r="N243" t="s">
        <v>141</v>
      </c>
      <c r="O243" t="s">
        <v>142</v>
      </c>
      <c r="P243" t="s">
        <v>172</v>
      </c>
      <c r="Q243" s="16">
        <f t="shared" si="131"/>
        <v>1.33</v>
      </c>
      <c r="R243" s="16">
        <f t="shared" si="131"/>
        <v>1.33</v>
      </c>
      <c r="S243" s="16">
        <f t="shared" si="131"/>
        <v>1.33</v>
      </c>
      <c r="T243" s="16">
        <f t="shared" si="131"/>
        <v>1.3269378357636226</v>
      </c>
      <c r="U243" s="16">
        <f t="shared" si="131"/>
        <v>1.3238897396630938</v>
      </c>
      <c r="V243" s="16">
        <f t="shared" si="131"/>
        <v>1.3208556149732624</v>
      </c>
      <c r="W243" s="16">
        <f t="shared" si="131"/>
        <v>1.317835365853659</v>
      </c>
      <c r="X243" s="16">
        <f t="shared" si="131"/>
        <v>1.3148288973384035</v>
      </c>
      <c r="Y243" s="16">
        <f t="shared" si="131"/>
        <v>1.3118361153262525</v>
      </c>
      <c r="Z243" s="16">
        <f t="shared" si="131"/>
        <v>1.3088569265707803</v>
      </c>
      <c r="AA243" s="16">
        <f t="shared" si="131"/>
        <v>1.3058912386706956</v>
      </c>
      <c r="AB243" s="16">
        <f t="shared" si="131"/>
        <v>1.3029389600602872</v>
      </c>
      <c r="AC243" s="16">
        <f t="shared" si="131"/>
        <v>1.3</v>
      </c>
      <c r="AD243" s="16">
        <f t="shared" si="131"/>
        <v>1.298985167837627</v>
      </c>
      <c r="AE243" s="16">
        <f t="shared" si="131"/>
        <v>1.2979719188767551</v>
      </c>
      <c r="AF243" s="16">
        <f t="shared" si="131"/>
        <v>1.2969602494154326</v>
      </c>
      <c r="AG243" s="16">
        <f t="shared" si="131"/>
        <v>1.2959501557632398</v>
      </c>
      <c r="AH243" s="16">
        <f t="shared" si="131"/>
        <v>1.294941634241245</v>
      </c>
      <c r="AI243" s="16">
        <f t="shared" si="131"/>
        <v>1.2939346811819594</v>
      </c>
      <c r="AJ243" s="16">
        <f t="shared" si="131"/>
        <v>1.2929292929292928</v>
      </c>
      <c r="AK243" s="16">
        <f t="shared" si="131"/>
        <v>1.2919254658385091</v>
      </c>
      <c r="AL243" s="16">
        <f t="shared" si="131"/>
        <v>1.2909231962761829</v>
      </c>
      <c r="AM243" s="16">
        <f t="shared" si="131"/>
        <v>1.2899224806201548</v>
      </c>
      <c r="AN243" s="16">
        <f t="shared" si="131"/>
        <v>1.2889233152594883</v>
      </c>
      <c r="AO243" s="16">
        <f t="shared" si="131"/>
        <v>1.2879256965944268</v>
      </c>
      <c r="AP243" s="16">
        <f t="shared" si="131"/>
        <v>1.2869296210363492</v>
      </c>
      <c r="AQ243" s="16">
        <f t="shared" si="131"/>
        <v>1.2859350850077276</v>
      </c>
      <c r="AR243" s="16">
        <f t="shared" si="131"/>
        <v>1.2849420849420845</v>
      </c>
      <c r="AS243" s="16">
        <f t="shared" si="131"/>
        <v>1.2839506172839501</v>
      </c>
      <c r="AT243" s="16">
        <f t="shared" si="131"/>
        <v>1.2829606784888197</v>
      </c>
      <c r="AU243" s="16">
        <f t="shared" si="131"/>
        <v>1.2819722650231118</v>
      </c>
      <c r="AV243" s="16">
        <f t="shared" si="131"/>
        <v>1.2809853733641257</v>
      </c>
      <c r="AW243" s="15">
        <f t="shared" si="131"/>
        <v>1.28</v>
      </c>
      <c r="AX243" s="16">
        <f t="shared" si="131"/>
        <v>1.28</v>
      </c>
      <c r="AY243" s="16">
        <f t="shared" si="131"/>
        <v>1.28</v>
      </c>
      <c r="AZ243" s="16">
        <f t="shared" si="131"/>
        <v>1.28</v>
      </c>
      <c r="BA243" s="16">
        <f t="shared" si="131"/>
        <v>1.28</v>
      </c>
      <c r="BB243" s="16">
        <f t="shared" si="131"/>
        <v>1.28</v>
      </c>
      <c r="BC243" s="16">
        <f t="shared" si="131"/>
        <v>1.28</v>
      </c>
      <c r="BD243" s="16">
        <f t="shared" si="131"/>
        <v>1.28</v>
      </c>
      <c r="BE243" s="16">
        <f t="shared" si="131"/>
        <v>1.28</v>
      </c>
      <c r="BF243" s="16">
        <f t="shared" si="131"/>
        <v>1.28</v>
      </c>
      <c r="BG243" s="16">
        <f t="shared" si="131"/>
        <v>1.28</v>
      </c>
      <c r="BH243" s="16">
        <f t="shared" si="131"/>
        <v>1.28</v>
      </c>
      <c r="BI243" s="16">
        <f t="shared" si="131"/>
        <v>1.28</v>
      </c>
      <c r="BJ243" s="16">
        <f t="shared" si="131"/>
        <v>1.28</v>
      </c>
      <c r="BK243" s="16">
        <f t="shared" si="131"/>
        <v>1.28</v>
      </c>
      <c r="BL243" s="16">
        <f t="shared" si="131"/>
        <v>1.28</v>
      </c>
      <c r="BM243" s="16">
        <f t="shared" si="131"/>
        <v>1.28</v>
      </c>
      <c r="BN243" s="16">
        <f t="shared" si="131"/>
        <v>1.28</v>
      </c>
      <c r="BO243" s="16">
        <f t="shared" si="131"/>
        <v>1.28</v>
      </c>
      <c r="BP243" s="16">
        <f t="shared" si="131"/>
        <v>1.28</v>
      </c>
      <c r="BQ243" s="16">
        <f t="shared" si="131"/>
        <v>1.28</v>
      </c>
    </row>
    <row r="244" spans="1:69" ht="15" hidden="1" customHeight="1" x14ac:dyDescent="0.3">
      <c r="A244" t="s">
        <v>16</v>
      </c>
      <c r="B244" t="s">
        <v>170</v>
      </c>
      <c r="C244" t="s">
        <v>177</v>
      </c>
      <c r="D244" t="s">
        <v>178</v>
      </c>
      <c r="E244" t="s">
        <v>20</v>
      </c>
      <c r="F244" t="s">
        <v>21</v>
      </c>
      <c r="G244" t="s">
        <v>179</v>
      </c>
      <c r="H244" t="s">
        <v>23</v>
      </c>
      <c r="I244" t="s">
        <v>180</v>
      </c>
      <c r="J244" s="4" t="s">
        <v>24</v>
      </c>
      <c r="K244" t="str">
        <f t="shared" si="126"/>
        <v>EUEEGCOAPP00</v>
      </c>
      <c r="L244" t="s">
        <v>25</v>
      </c>
      <c r="M244" t="s">
        <v>26</v>
      </c>
      <c r="N244" t="s">
        <v>170</v>
      </c>
      <c r="O244" t="s">
        <v>171</v>
      </c>
      <c r="P244" t="s">
        <v>172</v>
      </c>
      <c r="Q244" s="16">
        <f t="shared" si="131"/>
        <v>2.7027027027027026</v>
      </c>
      <c r="R244" s="16">
        <f t="shared" si="131"/>
        <v>2.7027027027027026</v>
      </c>
      <c r="S244" s="16">
        <f t="shared" si="131"/>
        <v>2.7027027027027026</v>
      </c>
      <c r="T244" s="16">
        <f t="shared" si="131"/>
        <v>2.6990553306342782</v>
      </c>
      <c r="U244" s="16">
        <f t="shared" si="131"/>
        <v>2.6954177897574123</v>
      </c>
      <c r="V244" s="16">
        <f t="shared" si="131"/>
        <v>2.6917900403768504</v>
      </c>
      <c r="W244" s="16">
        <f t="shared" si="131"/>
        <v>2.6881720430107525</v>
      </c>
      <c r="X244" s="16">
        <f t="shared" si="131"/>
        <v>2.6845637583892619</v>
      </c>
      <c r="Y244" s="16">
        <f t="shared" si="131"/>
        <v>2.6809651474530831</v>
      </c>
      <c r="Z244" s="16">
        <f t="shared" si="131"/>
        <v>2.677376171352075</v>
      </c>
      <c r="AA244" s="16">
        <f t="shared" si="131"/>
        <v>2.6737967914438503</v>
      </c>
      <c r="AB244" s="16">
        <f t="shared" si="131"/>
        <v>2.6702269692923899</v>
      </c>
      <c r="AC244" s="16">
        <f t="shared" si="131"/>
        <v>2.6666666666666665</v>
      </c>
      <c r="AD244" s="16">
        <f t="shared" si="131"/>
        <v>2.6666666666666665</v>
      </c>
      <c r="AE244" s="16">
        <f t="shared" si="131"/>
        <v>2.6666666666666665</v>
      </c>
      <c r="AF244" s="16">
        <f t="shared" si="131"/>
        <v>2.6666666666666665</v>
      </c>
      <c r="AG244" s="16">
        <f t="shared" si="131"/>
        <v>2.6666666666666665</v>
      </c>
      <c r="AH244" s="16">
        <f t="shared" si="131"/>
        <v>2.6666666666666665</v>
      </c>
      <c r="AI244" s="16">
        <f t="shared" si="131"/>
        <v>2.6666666666666665</v>
      </c>
      <c r="AJ244" s="16">
        <f t="shared" si="131"/>
        <v>2.6666666666666665</v>
      </c>
      <c r="AK244" s="16">
        <f t="shared" si="131"/>
        <v>2.6666666666666665</v>
      </c>
      <c r="AL244" s="16">
        <f t="shared" si="131"/>
        <v>2.6666666666666665</v>
      </c>
      <c r="AM244" s="16">
        <f t="shared" si="131"/>
        <v>2.6666666666666665</v>
      </c>
      <c r="AN244" s="16">
        <f t="shared" si="131"/>
        <v>2.6666666666666665</v>
      </c>
      <c r="AO244" s="16">
        <f t="shared" si="131"/>
        <v>2.6666666666666665</v>
      </c>
      <c r="AP244" s="16">
        <f t="shared" si="131"/>
        <v>2.6666666666666665</v>
      </c>
      <c r="AQ244" s="16">
        <f t="shared" si="131"/>
        <v>2.6666666666666665</v>
      </c>
      <c r="AR244" s="16">
        <f t="shared" si="131"/>
        <v>2.6666666666666665</v>
      </c>
      <c r="AS244" s="16">
        <f t="shared" si="131"/>
        <v>2.6666666666666665</v>
      </c>
      <c r="AT244" s="16">
        <f t="shared" si="131"/>
        <v>2.6666666666666665</v>
      </c>
      <c r="AU244" s="16">
        <f t="shared" si="131"/>
        <v>2.6666666666666665</v>
      </c>
      <c r="AV244" s="16">
        <f t="shared" si="131"/>
        <v>2.6666666666666665</v>
      </c>
      <c r="AW244" s="15">
        <f t="shared" si="131"/>
        <v>2.6666666666666665</v>
      </c>
      <c r="AX244" s="16">
        <f t="shared" si="131"/>
        <v>2.6666666666666665</v>
      </c>
      <c r="AY244" s="16">
        <f t="shared" si="131"/>
        <v>2.6666666666666665</v>
      </c>
      <c r="AZ244" s="16">
        <f t="shared" si="131"/>
        <v>2.6666666666666665</v>
      </c>
      <c r="BA244" s="16">
        <f t="shared" si="131"/>
        <v>2.6666666666666665</v>
      </c>
      <c r="BB244" s="16">
        <f t="shared" si="131"/>
        <v>2.6666666666666665</v>
      </c>
      <c r="BC244" s="16">
        <f t="shared" si="131"/>
        <v>2.6666666666666665</v>
      </c>
      <c r="BD244" s="16">
        <f t="shared" si="131"/>
        <v>2.6666666666666665</v>
      </c>
      <c r="BE244" s="16">
        <f t="shared" si="131"/>
        <v>2.6666666666666665</v>
      </c>
      <c r="BF244" s="16">
        <f t="shared" si="131"/>
        <v>2.6666666666666665</v>
      </c>
      <c r="BG244" s="16">
        <f t="shared" si="131"/>
        <v>2.6666666666666665</v>
      </c>
      <c r="BH244" s="16">
        <f t="shared" si="131"/>
        <v>2.6666666666666665</v>
      </c>
      <c r="BI244" s="16">
        <f t="shared" si="131"/>
        <v>2.6666666666666665</v>
      </c>
      <c r="BJ244" s="16">
        <f t="shared" si="131"/>
        <v>2.6666666666666665</v>
      </c>
      <c r="BK244" s="16">
        <f t="shared" si="131"/>
        <v>2.6666666666666665</v>
      </c>
      <c r="BL244" s="16">
        <f t="shared" si="131"/>
        <v>2.6666666666666665</v>
      </c>
      <c r="BM244" s="16">
        <f t="shared" si="131"/>
        <v>2.6666666666666665</v>
      </c>
      <c r="BN244" s="16">
        <f t="shared" si="131"/>
        <v>2.6666666666666665</v>
      </c>
      <c r="BO244" s="16">
        <f t="shared" si="131"/>
        <v>2.6666666666666665</v>
      </c>
      <c r="BP244" s="16">
        <f t="shared" si="131"/>
        <v>2.6666666666666665</v>
      </c>
      <c r="BQ244" s="16">
        <f t="shared" si="131"/>
        <v>2.6666666666666665</v>
      </c>
    </row>
    <row r="245" spans="1:69" ht="15" hidden="1" customHeight="1" x14ac:dyDescent="0.3">
      <c r="A245" t="s">
        <v>16</v>
      </c>
      <c r="B245" t="s">
        <v>170</v>
      </c>
      <c r="C245" t="s">
        <v>177</v>
      </c>
      <c r="D245" t="s">
        <v>181</v>
      </c>
      <c r="E245" t="s">
        <v>20</v>
      </c>
      <c r="F245" t="s">
        <v>21</v>
      </c>
      <c r="G245" t="s">
        <v>182</v>
      </c>
      <c r="H245" t="s">
        <v>23</v>
      </c>
      <c r="I245" t="s">
        <v>183</v>
      </c>
      <c r="J245" s="4" t="s">
        <v>24</v>
      </c>
      <c r="K245" t="str">
        <f t="shared" si="126"/>
        <v>EUEHGCOACH00</v>
      </c>
      <c r="L245" t="s">
        <v>25</v>
      </c>
      <c r="M245" t="s">
        <v>26</v>
      </c>
      <c r="N245" t="s">
        <v>184</v>
      </c>
      <c r="O245" t="s">
        <v>185</v>
      </c>
      <c r="P245" t="s">
        <v>186</v>
      </c>
      <c r="Q245" s="16">
        <f t="shared" si="131"/>
        <v>3.2115935983686956</v>
      </c>
      <c r="R245" s="16">
        <f t="shared" si="131"/>
        <v>3.2115935983686956</v>
      </c>
      <c r="S245" s="16">
        <f t="shared" si="131"/>
        <v>3.2115935983686956</v>
      </c>
      <c r="T245" s="16">
        <f t="shared" si="131"/>
        <v>3.2115935983686956</v>
      </c>
      <c r="U245" s="16">
        <f t="shared" si="131"/>
        <v>3.2115935983686956</v>
      </c>
      <c r="V245" s="16">
        <f t="shared" si="131"/>
        <v>3.2115935983686956</v>
      </c>
      <c r="W245" s="16">
        <f t="shared" si="131"/>
        <v>3.2115935983686956</v>
      </c>
      <c r="X245" s="16">
        <f t="shared" si="131"/>
        <v>3.2115935983686956</v>
      </c>
      <c r="Y245" s="16">
        <f t="shared" si="131"/>
        <v>3.2115935983686956</v>
      </c>
      <c r="Z245" s="16">
        <f t="shared" si="131"/>
        <v>3.2115935983686956</v>
      </c>
      <c r="AA245" s="16">
        <f t="shared" si="131"/>
        <v>3.2115935983686956</v>
      </c>
      <c r="AB245" s="16">
        <f t="shared" si="131"/>
        <v>3.2115935983686956</v>
      </c>
      <c r="AC245" s="16">
        <f t="shared" si="131"/>
        <v>3.2115935983686956</v>
      </c>
      <c r="AD245" s="16">
        <f t="shared" si="131"/>
        <v>3.2115935983686956</v>
      </c>
      <c r="AE245" s="16">
        <f t="shared" si="131"/>
        <v>3.2115935983686956</v>
      </c>
      <c r="AF245" s="16">
        <f t="shared" si="131"/>
        <v>3.2115935983686956</v>
      </c>
      <c r="AG245" s="16">
        <f t="shared" si="131"/>
        <v>3.2115935983686956</v>
      </c>
      <c r="AH245" s="16">
        <f t="shared" si="131"/>
        <v>3.2115935983686956</v>
      </c>
      <c r="AI245" s="16">
        <f t="shared" si="131"/>
        <v>3.2115935983686956</v>
      </c>
      <c r="AJ245" s="16">
        <f t="shared" si="131"/>
        <v>3.2115935983686956</v>
      </c>
      <c r="AK245" s="16">
        <f t="shared" si="131"/>
        <v>3.2115935983686956</v>
      </c>
      <c r="AL245" s="16">
        <f t="shared" si="131"/>
        <v>3.2115935983686956</v>
      </c>
      <c r="AM245" s="16">
        <f t="shared" si="131"/>
        <v>3.2115935983686956</v>
      </c>
      <c r="AN245" s="16">
        <f t="shared" si="131"/>
        <v>3.2115935983686956</v>
      </c>
      <c r="AO245" s="16">
        <f t="shared" si="131"/>
        <v>3.2115935983686956</v>
      </c>
      <c r="AP245" s="16">
        <f t="shared" si="131"/>
        <v>3.2115935983686956</v>
      </c>
      <c r="AQ245" s="16">
        <f t="shared" si="131"/>
        <v>3.2115935983686956</v>
      </c>
      <c r="AR245" s="16">
        <f t="shared" si="131"/>
        <v>3.2115935983686956</v>
      </c>
      <c r="AS245" s="16">
        <f t="shared" si="131"/>
        <v>3.2115935983686956</v>
      </c>
      <c r="AT245" s="16">
        <f t="shared" si="131"/>
        <v>3.2115935983686956</v>
      </c>
      <c r="AU245" s="16">
        <f t="shared" si="131"/>
        <v>3.2115935983686956</v>
      </c>
      <c r="AV245" s="16">
        <f t="shared" si="131"/>
        <v>3.2115935983686956</v>
      </c>
      <c r="AW245" s="15">
        <f t="shared" si="131"/>
        <v>3.2115935983686956</v>
      </c>
      <c r="AX245" s="16">
        <f t="shared" si="131"/>
        <v>3.2115935983686956</v>
      </c>
      <c r="AY245" s="16">
        <f t="shared" si="131"/>
        <v>3.2115935983686956</v>
      </c>
      <c r="AZ245" s="16">
        <f t="shared" si="131"/>
        <v>3.2115935983686956</v>
      </c>
      <c r="BA245" s="16">
        <f t="shared" si="131"/>
        <v>3.2115935983686956</v>
      </c>
      <c r="BB245" s="16">
        <f t="shared" si="131"/>
        <v>3.2115935983686956</v>
      </c>
      <c r="BC245" s="16">
        <f t="shared" si="131"/>
        <v>3.2115935983686956</v>
      </c>
      <c r="BD245" s="16">
        <f t="shared" si="131"/>
        <v>3.2115935983686956</v>
      </c>
      <c r="BE245" s="16">
        <f t="shared" si="131"/>
        <v>3.2115935983686956</v>
      </c>
      <c r="BF245" s="16">
        <f t="shared" si="131"/>
        <v>3.2115935983686956</v>
      </c>
      <c r="BG245" s="16">
        <f t="shared" si="131"/>
        <v>3.2115935983686956</v>
      </c>
      <c r="BH245" s="16">
        <f t="shared" ref="BH245:BQ245" si="132">1/BH46</f>
        <v>3.2115935983686956</v>
      </c>
      <c r="BI245" s="16">
        <f t="shared" si="132"/>
        <v>3.2115935983686956</v>
      </c>
      <c r="BJ245" s="16">
        <f t="shared" si="132"/>
        <v>3.2115935983686956</v>
      </c>
      <c r="BK245" s="16">
        <f t="shared" si="132"/>
        <v>3.2115935983686956</v>
      </c>
      <c r="BL245" s="16">
        <f t="shared" si="132"/>
        <v>3.2115935983686956</v>
      </c>
      <c r="BM245" s="16">
        <f t="shared" si="132"/>
        <v>3.2115935983686956</v>
      </c>
      <c r="BN245" s="16">
        <f t="shared" si="132"/>
        <v>3.2115935983686956</v>
      </c>
      <c r="BO245" s="16">
        <f t="shared" si="132"/>
        <v>3.2115935983686956</v>
      </c>
      <c r="BP245" s="16">
        <f t="shared" si="132"/>
        <v>3.2115935983686956</v>
      </c>
      <c r="BQ245" s="16">
        <f t="shared" si="132"/>
        <v>3.2115935983686956</v>
      </c>
    </row>
    <row r="246" spans="1:69" ht="15" hidden="1" customHeight="1" x14ac:dyDescent="0.3">
      <c r="A246" t="s">
        <v>16</v>
      </c>
      <c r="B246" t="s">
        <v>170</v>
      </c>
      <c r="C246" t="s">
        <v>177</v>
      </c>
      <c r="D246" t="s">
        <v>187</v>
      </c>
      <c r="E246" t="s">
        <v>20</v>
      </c>
      <c r="F246" t="s">
        <v>21</v>
      </c>
      <c r="G246" t="s">
        <v>179</v>
      </c>
      <c r="H246" t="s">
        <v>23</v>
      </c>
      <c r="I246" t="s">
        <v>180</v>
      </c>
      <c r="J246" t="s">
        <v>176</v>
      </c>
      <c r="K246" t="str">
        <f t="shared" si="126"/>
        <v>EUEEGCOAPPCS</v>
      </c>
      <c r="L246" t="s">
        <v>25</v>
      </c>
      <c r="M246" t="s">
        <v>26</v>
      </c>
      <c r="N246" t="s">
        <v>170</v>
      </c>
      <c r="O246" t="s">
        <v>171</v>
      </c>
      <c r="P246" t="s">
        <v>172</v>
      </c>
      <c r="Q246" s="16">
        <f t="shared" ref="Q246:BQ250" si="133">1/Q47</f>
        <v>3.125</v>
      </c>
      <c r="R246" s="16">
        <f t="shared" si="133"/>
        <v>3.125</v>
      </c>
      <c r="S246" s="16">
        <f t="shared" si="133"/>
        <v>3.125</v>
      </c>
      <c r="T246" s="16">
        <f t="shared" si="133"/>
        <v>3.1152647975077881</v>
      </c>
      <c r="U246" s="16">
        <f t="shared" si="133"/>
        <v>3.1055900621118013</v>
      </c>
      <c r="V246" s="16">
        <f t="shared" si="133"/>
        <v>3.0959752321981422</v>
      </c>
      <c r="W246" s="16">
        <f t="shared" si="133"/>
        <v>3.0864197530864197</v>
      </c>
      <c r="X246" s="16">
        <f t="shared" si="133"/>
        <v>3.0769230769230766</v>
      </c>
      <c r="Y246" s="16">
        <f t="shared" si="133"/>
        <v>3.0674846625766872</v>
      </c>
      <c r="Z246" s="16">
        <f t="shared" si="133"/>
        <v>3.0581039755351682</v>
      </c>
      <c r="AA246" s="16">
        <f t="shared" si="133"/>
        <v>3.0487804878048781</v>
      </c>
      <c r="AB246" s="16">
        <f t="shared" si="133"/>
        <v>3.0395136778115499</v>
      </c>
      <c r="AC246" s="16">
        <f t="shared" si="133"/>
        <v>3.0303030303030303</v>
      </c>
      <c r="AD246" s="16">
        <f t="shared" si="133"/>
        <v>3.0211480362537761</v>
      </c>
      <c r="AE246" s="16">
        <f t="shared" si="133"/>
        <v>3.012048192771084</v>
      </c>
      <c r="AF246" s="16">
        <f t="shared" si="133"/>
        <v>3.0030030030030028</v>
      </c>
      <c r="AG246" s="16">
        <f t="shared" si="133"/>
        <v>2.9940119760479038</v>
      </c>
      <c r="AH246" s="16">
        <f t="shared" si="133"/>
        <v>2.9850746268656714</v>
      </c>
      <c r="AI246" s="16">
        <f t="shared" si="133"/>
        <v>2.9761904761904758</v>
      </c>
      <c r="AJ246" s="16">
        <f t="shared" si="133"/>
        <v>2.9673590504451037</v>
      </c>
      <c r="AK246" s="16">
        <f t="shared" si="133"/>
        <v>2.9585798816568047</v>
      </c>
      <c r="AL246" s="16">
        <f t="shared" si="133"/>
        <v>2.9498525073746311</v>
      </c>
      <c r="AM246" s="16">
        <f t="shared" si="133"/>
        <v>2.9411764705882351</v>
      </c>
      <c r="AN246" s="16">
        <f t="shared" si="133"/>
        <v>2.9325513196480935</v>
      </c>
      <c r="AO246" s="16">
        <f t="shared" si="133"/>
        <v>2.9239766081871341</v>
      </c>
      <c r="AP246" s="16">
        <f t="shared" si="133"/>
        <v>2.9154518950437316</v>
      </c>
      <c r="AQ246" s="16">
        <f t="shared" si="133"/>
        <v>2.9069767441860463</v>
      </c>
      <c r="AR246" s="16">
        <f t="shared" si="133"/>
        <v>2.8985507246376807</v>
      </c>
      <c r="AS246" s="16">
        <f t="shared" si="133"/>
        <v>2.8901734104046239</v>
      </c>
      <c r="AT246" s="16">
        <f t="shared" si="133"/>
        <v>2.8818443804034581</v>
      </c>
      <c r="AU246" s="16">
        <f t="shared" si="133"/>
        <v>2.8735632183908044</v>
      </c>
      <c r="AV246" s="16">
        <f t="shared" si="133"/>
        <v>2.8653295128939824</v>
      </c>
      <c r="AW246" s="15">
        <f t="shared" si="133"/>
        <v>2.8571428571428572</v>
      </c>
      <c r="AX246" s="16">
        <f t="shared" si="133"/>
        <v>2.8571428571428572</v>
      </c>
      <c r="AY246" s="16">
        <f t="shared" si="133"/>
        <v>2.8571428571428572</v>
      </c>
      <c r="AZ246" s="16">
        <f t="shared" si="133"/>
        <v>2.8571428571428572</v>
      </c>
      <c r="BA246" s="16">
        <f t="shared" si="133"/>
        <v>2.8571428571428572</v>
      </c>
      <c r="BB246" s="16">
        <f t="shared" si="133"/>
        <v>2.8571428571428572</v>
      </c>
      <c r="BC246" s="16">
        <f t="shared" si="133"/>
        <v>2.8571428571428572</v>
      </c>
      <c r="BD246" s="16">
        <f t="shared" si="133"/>
        <v>2.8571428571428572</v>
      </c>
      <c r="BE246" s="16">
        <f t="shared" si="133"/>
        <v>2.8571428571428572</v>
      </c>
      <c r="BF246" s="16">
        <f t="shared" si="133"/>
        <v>2.8571428571428572</v>
      </c>
      <c r="BG246" s="16">
        <f t="shared" si="133"/>
        <v>2.8571428571428572</v>
      </c>
      <c r="BH246" s="16">
        <f t="shared" si="133"/>
        <v>2.8571428571428572</v>
      </c>
      <c r="BI246" s="16">
        <f t="shared" si="133"/>
        <v>2.8571428571428572</v>
      </c>
      <c r="BJ246" s="16">
        <f t="shared" si="133"/>
        <v>2.8571428571428572</v>
      </c>
      <c r="BK246" s="16">
        <f t="shared" si="133"/>
        <v>2.8571428571428572</v>
      </c>
      <c r="BL246" s="16">
        <f t="shared" si="133"/>
        <v>2.8571428571428572</v>
      </c>
      <c r="BM246" s="16">
        <f t="shared" si="133"/>
        <v>2.8571428571428572</v>
      </c>
      <c r="BN246" s="16">
        <f t="shared" si="133"/>
        <v>2.8571428571428572</v>
      </c>
      <c r="BO246" s="16">
        <f t="shared" si="133"/>
        <v>2.8571428571428572</v>
      </c>
      <c r="BP246" s="16">
        <f t="shared" si="133"/>
        <v>2.8571428571428572</v>
      </c>
      <c r="BQ246" s="16">
        <f t="shared" si="133"/>
        <v>2.8571428571428572</v>
      </c>
    </row>
    <row r="247" spans="1:69" ht="15" hidden="1" customHeight="1" x14ac:dyDescent="0.3">
      <c r="A247" t="s">
        <v>16</v>
      </c>
      <c r="B247" t="s">
        <v>170</v>
      </c>
      <c r="C247" t="s">
        <v>177</v>
      </c>
      <c r="D247" t="s">
        <v>188</v>
      </c>
      <c r="E247" t="s">
        <v>20</v>
      </c>
      <c r="F247" t="s">
        <v>21</v>
      </c>
      <c r="G247" t="s">
        <v>179</v>
      </c>
      <c r="H247" t="s">
        <v>36</v>
      </c>
      <c r="I247" t="s">
        <v>180</v>
      </c>
      <c r="J247" s="4" t="s">
        <v>24</v>
      </c>
      <c r="K247" t="str">
        <f t="shared" si="126"/>
        <v>EUEEGNGSPP00</v>
      </c>
      <c r="L247" t="s">
        <v>37</v>
      </c>
      <c r="M247" t="s">
        <v>38</v>
      </c>
      <c r="N247" t="s">
        <v>170</v>
      </c>
      <c r="O247" t="s">
        <v>171</v>
      </c>
      <c r="P247" t="s">
        <v>172</v>
      </c>
      <c r="Q247" s="16">
        <f t="shared" si="133"/>
        <v>1.7543859649122808</v>
      </c>
      <c r="R247" s="16">
        <f t="shared" si="133"/>
        <v>1.7543859649122808</v>
      </c>
      <c r="S247" s="16">
        <f t="shared" si="133"/>
        <v>1.7543859649122808</v>
      </c>
      <c r="T247" s="16">
        <f t="shared" si="133"/>
        <v>1.7513134851138354</v>
      </c>
      <c r="U247" s="16">
        <f t="shared" si="133"/>
        <v>1.7482517482517483</v>
      </c>
      <c r="V247" s="16">
        <f t="shared" si="133"/>
        <v>1.7452006980802794</v>
      </c>
      <c r="W247" s="16">
        <f t="shared" si="133"/>
        <v>1.7421602787456447</v>
      </c>
      <c r="X247" s="16">
        <f t="shared" si="133"/>
        <v>1.7391304347826089</v>
      </c>
      <c r="Y247" s="16">
        <f t="shared" si="133"/>
        <v>1.7361111111111112</v>
      </c>
      <c r="Z247" s="16">
        <f t="shared" si="133"/>
        <v>1.733102253032929</v>
      </c>
      <c r="AA247" s="16">
        <f t="shared" si="133"/>
        <v>1.7301038062283738</v>
      </c>
      <c r="AB247" s="16">
        <f t="shared" si="133"/>
        <v>1.7271157167530227</v>
      </c>
      <c r="AC247" s="16">
        <f t="shared" si="133"/>
        <v>1.7241379310344829</v>
      </c>
      <c r="AD247" s="16">
        <f t="shared" si="133"/>
        <v>1.7211703958691911</v>
      </c>
      <c r="AE247" s="16">
        <f t="shared" si="133"/>
        <v>1.7182130584192441</v>
      </c>
      <c r="AF247" s="16">
        <f t="shared" si="133"/>
        <v>1.7152658662092626</v>
      </c>
      <c r="AG247" s="16">
        <f t="shared" si="133"/>
        <v>1.7123287671232879</v>
      </c>
      <c r="AH247" s="16">
        <f t="shared" si="133"/>
        <v>1.7094017094017095</v>
      </c>
      <c r="AI247" s="16">
        <f t="shared" si="133"/>
        <v>1.7064846416382253</v>
      </c>
      <c r="AJ247" s="16">
        <f t="shared" si="133"/>
        <v>1.7035775127768313</v>
      </c>
      <c r="AK247" s="16">
        <f t="shared" si="133"/>
        <v>1.7006802721088436</v>
      </c>
      <c r="AL247" s="16">
        <f t="shared" si="133"/>
        <v>1.6977928692699491</v>
      </c>
      <c r="AM247" s="16">
        <f t="shared" si="133"/>
        <v>1.6949152542372883</v>
      </c>
      <c r="AN247" s="16">
        <f t="shared" si="133"/>
        <v>1.6949152542372883</v>
      </c>
      <c r="AO247" s="16">
        <f t="shared" si="133"/>
        <v>1.6949152542372883</v>
      </c>
      <c r="AP247" s="16">
        <f t="shared" si="133"/>
        <v>1.6949152542372883</v>
      </c>
      <c r="AQ247" s="16">
        <f t="shared" si="133"/>
        <v>1.6949152542372883</v>
      </c>
      <c r="AR247" s="16">
        <f t="shared" si="133"/>
        <v>1.6949152542372883</v>
      </c>
      <c r="AS247" s="16">
        <f t="shared" si="133"/>
        <v>1.6949152542372883</v>
      </c>
      <c r="AT247" s="16">
        <f t="shared" si="133"/>
        <v>1.6949152542372883</v>
      </c>
      <c r="AU247" s="16">
        <f t="shared" si="133"/>
        <v>1.6949152542372883</v>
      </c>
      <c r="AV247" s="16">
        <f t="shared" si="133"/>
        <v>1.6949152542372883</v>
      </c>
      <c r="AW247" s="15">
        <f t="shared" si="133"/>
        <v>1.6949152542372883</v>
      </c>
      <c r="AX247" s="16">
        <f t="shared" si="133"/>
        <v>1.6949152542372883</v>
      </c>
      <c r="AY247" s="16">
        <f t="shared" si="133"/>
        <v>1.6949152542372883</v>
      </c>
      <c r="AZ247" s="16">
        <f t="shared" si="133"/>
        <v>1.6949152542372883</v>
      </c>
      <c r="BA247" s="16">
        <f t="shared" si="133"/>
        <v>1.6949152542372883</v>
      </c>
      <c r="BB247" s="16">
        <f t="shared" si="133"/>
        <v>1.6949152542372883</v>
      </c>
      <c r="BC247" s="16">
        <f t="shared" si="133"/>
        <v>1.6949152542372883</v>
      </c>
      <c r="BD247" s="16">
        <f t="shared" si="133"/>
        <v>1.6949152542372883</v>
      </c>
      <c r="BE247" s="16">
        <f t="shared" si="133"/>
        <v>1.6949152542372883</v>
      </c>
      <c r="BF247" s="16">
        <f t="shared" si="133"/>
        <v>1.6949152542372883</v>
      </c>
      <c r="BG247" s="16">
        <f t="shared" si="133"/>
        <v>1.6949152542372883</v>
      </c>
      <c r="BH247" s="16">
        <f t="shared" si="133"/>
        <v>1.6949152542372883</v>
      </c>
      <c r="BI247" s="16">
        <f t="shared" si="133"/>
        <v>1.6949152542372883</v>
      </c>
      <c r="BJ247" s="16">
        <f t="shared" si="133"/>
        <v>1.6949152542372883</v>
      </c>
      <c r="BK247" s="16">
        <f t="shared" si="133"/>
        <v>1.6949152542372883</v>
      </c>
      <c r="BL247" s="16">
        <f t="shared" si="133"/>
        <v>1.6949152542372883</v>
      </c>
      <c r="BM247" s="16">
        <f t="shared" si="133"/>
        <v>1.6949152542372883</v>
      </c>
      <c r="BN247" s="16">
        <f t="shared" si="133"/>
        <v>1.6949152542372883</v>
      </c>
      <c r="BO247" s="16">
        <f t="shared" si="133"/>
        <v>1.6949152542372883</v>
      </c>
      <c r="BP247" s="16">
        <f t="shared" si="133"/>
        <v>1.6949152542372883</v>
      </c>
      <c r="BQ247" s="16">
        <f t="shared" si="133"/>
        <v>1.6949152542372883</v>
      </c>
    </row>
    <row r="248" spans="1:69" ht="15" hidden="1" customHeight="1" x14ac:dyDescent="0.3">
      <c r="A248" t="s">
        <v>16</v>
      </c>
      <c r="B248" t="s">
        <v>170</v>
      </c>
      <c r="C248" t="s">
        <v>177</v>
      </c>
      <c r="D248" t="s">
        <v>189</v>
      </c>
      <c r="E248" t="s">
        <v>20</v>
      </c>
      <c r="F248" t="s">
        <v>21</v>
      </c>
      <c r="G248" t="s">
        <v>182</v>
      </c>
      <c r="H248" t="s">
        <v>36</v>
      </c>
      <c r="I248" t="s">
        <v>183</v>
      </c>
      <c r="J248" s="4" t="s">
        <v>24</v>
      </c>
      <c r="K248" t="str">
        <f t="shared" si="126"/>
        <v>EUEHGNGSCH00</v>
      </c>
      <c r="L248" t="s">
        <v>174</v>
      </c>
      <c r="M248" t="s">
        <v>38</v>
      </c>
      <c r="N248" t="s">
        <v>184</v>
      </c>
      <c r="O248" t="s">
        <v>185</v>
      </c>
      <c r="P248" t="s">
        <v>186</v>
      </c>
      <c r="Q248" s="16">
        <f t="shared" si="133"/>
        <v>2.3548989621362026</v>
      </c>
      <c r="R248" s="16">
        <f t="shared" si="133"/>
        <v>2.3548989621362026</v>
      </c>
      <c r="S248" s="16">
        <f t="shared" si="133"/>
        <v>2.3548989621362026</v>
      </c>
      <c r="T248" s="16">
        <f t="shared" si="133"/>
        <v>2.3548989621362026</v>
      </c>
      <c r="U248" s="16">
        <f t="shared" si="133"/>
        <v>2.3548989621362026</v>
      </c>
      <c r="V248" s="16">
        <f t="shared" si="133"/>
        <v>2.3548989621362026</v>
      </c>
      <c r="W248" s="16">
        <f t="shared" si="133"/>
        <v>2.3548989621362026</v>
      </c>
      <c r="X248" s="16">
        <f t="shared" si="133"/>
        <v>2.3548989621362026</v>
      </c>
      <c r="Y248" s="16">
        <f t="shared" si="133"/>
        <v>2.3548989621362026</v>
      </c>
      <c r="Z248" s="16">
        <f t="shared" si="133"/>
        <v>2.3548989621362026</v>
      </c>
      <c r="AA248" s="16">
        <f t="shared" si="133"/>
        <v>2.3548989621362026</v>
      </c>
      <c r="AB248" s="16">
        <f t="shared" si="133"/>
        <v>2.3548989621362026</v>
      </c>
      <c r="AC248" s="16">
        <f t="shared" si="133"/>
        <v>2.3548989621362026</v>
      </c>
      <c r="AD248" s="16">
        <f t="shared" si="133"/>
        <v>2.3548989621362026</v>
      </c>
      <c r="AE248" s="16">
        <f t="shared" si="133"/>
        <v>2.3548989621362026</v>
      </c>
      <c r="AF248" s="16">
        <f t="shared" si="133"/>
        <v>2.3548989621362026</v>
      </c>
      <c r="AG248" s="16">
        <f t="shared" si="133"/>
        <v>2.3548989621362026</v>
      </c>
      <c r="AH248" s="16">
        <f t="shared" si="133"/>
        <v>2.3548989621362026</v>
      </c>
      <c r="AI248" s="16">
        <f t="shared" si="133"/>
        <v>2.3548989621362026</v>
      </c>
      <c r="AJ248" s="16">
        <f t="shared" si="133"/>
        <v>2.3548989621362026</v>
      </c>
      <c r="AK248" s="16">
        <f t="shared" si="133"/>
        <v>2.3548989621362026</v>
      </c>
      <c r="AL248" s="16">
        <f t="shared" si="133"/>
        <v>2.3548989621362026</v>
      </c>
      <c r="AM248" s="16">
        <f t="shared" si="133"/>
        <v>2.3548989621362026</v>
      </c>
      <c r="AN248" s="16">
        <f t="shared" si="133"/>
        <v>2.3548989621362026</v>
      </c>
      <c r="AO248" s="16">
        <f t="shared" si="133"/>
        <v>2.3548989621362026</v>
      </c>
      <c r="AP248" s="16">
        <f t="shared" si="133"/>
        <v>2.3548989621362026</v>
      </c>
      <c r="AQ248" s="16">
        <f t="shared" si="133"/>
        <v>2.3548989621362026</v>
      </c>
      <c r="AR248" s="16">
        <f t="shared" si="133"/>
        <v>2.3548989621362026</v>
      </c>
      <c r="AS248" s="16">
        <f t="shared" si="133"/>
        <v>2.3548989621362026</v>
      </c>
      <c r="AT248" s="16">
        <f t="shared" si="133"/>
        <v>2.3548989621362026</v>
      </c>
      <c r="AU248" s="16">
        <f t="shared" si="133"/>
        <v>2.3548989621362026</v>
      </c>
      <c r="AV248" s="16">
        <f t="shared" si="133"/>
        <v>2.3548989621362026</v>
      </c>
      <c r="AW248" s="15">
        <f t="shared" si="133"/>
        <v>2.3548989621362026</v>
      </c>
      <c r="AX248" s="16">
        <f t="shared" si="133"/>
        <v>2.3548989621362026</v>
      </c>
      <c r="AY248" s="16">
        <f t="shared" si="133"/>
        <v>2.3548989621362026</v>
      </c>
      <c r="AZ248" s="16">
        <f t="shared" si="133"/>
        <v>2.3548989621362026</v>
      </c>
      <c r="BA248" s="16">
        <f t="shared" si="133"/>
        <v>2.3548989621362026</v>
      </c>
      <c r="BB248" s="16">
        <f t="shared" si="133"/>
        <v>2.3548989621362026</v>
      </c>
      <c r="BC248" s="16">
        <f t="shared" si="133"/>
        <v>2.3548989621362026</v>
      </c>
      <c r="BD248" s="16">
        <f t="shared" si="133"/>
        <v>2.3548989621362026</v>
      </c>
      <c r="BE248" s="16">
        <f t="shared" si="133"/>
        <v>2.3548989621362026</v>
      </c>
      <c r="BF248" s="16">
        <f t="shared" si="133"/>
        <v>2.3548989621362026</v>
      </c>
      <c r="BG248" s="16">
        <f t="shared" si="133"/>
        <v>2.3548989621362026</v>
      </c>
      <c r="BH248" s="16">
        <f t="shared" si="133"/>
        <v>2.3548989621362026</v>
      </c>
      <c r="BI248" s="16">
        <f t="shared" si="133"/>
        <v>2.3548989621362026</v>
      </c>
      <c r="BJ248" s="16">
        <f t="shared" si="133"/>
        <v>2.3548989621362026</v>
      </c>
      <c r="BK248" s="16">
        <f t="shared" si="133"/>
        <v>2.3548989621362026</v>
      </c>
      <c r="BL248" s="16">
        <f t="shared" si="133"/>
        <v>2.3548989621362026</v>
      </c>
      <c r="BM248" s="16">
        <f t="shared" si="133"/>
        <v>2.3548989621362026</v>
      </c>
      <c r="BN248" s="16">
        <f t="shared" si="133"/>
        <v>2.3548989621362026</v>
      </c>
      <c r="BO248" s="16">
        <f t="shared" si="133"/>
        <v>2.3548989621362026</v>
      </c>
      <c r="BP248" s="16">
        <f t="shared" si="133"/>
        <v>2.3548989621362026</v>
      </c>
      <c r="BQ248" s="16">
        <f t="shared" si="133"/>
        <v>2.3548989621362026</v>
      </c>
    </row>
    <row r="249" spans="1:69" ht="15" hidden="1" customHeight="1" x14ac:dyDescent="0.3">
      <c r="A249" t="s">
        <v>16</v>
      </c>
      <c r="B249" t="s">
        <v>170</v>
      </c>
      <c r="C249" t="s">
        <v>177</v>
      </c>
      <c r="D249" t="s">
        <v>190</v>
      </c>
      <c r="E249" t="s">
        <v>20</v>
      </c>
      <c r="F249" t="s">
        <v>21</v>
      </c>
      <c r="G249" t="s">
        <v>179</v>
      </c>
      <c r="H249" t="s">
        <v>36</v>
      </c>
      <c r="I249" t="s">
        <v>180</v>
      </c>
      <c r="J249" t="s">
        <v>176</v>
      </c>
      <c r="K249" t="str">
        <f t="shared" si="126"/>
        <v>EUEEGNGSPPCS</v>
      </c>
      <c r="L249" t="s">
        <v>37</v>
      </c>
      <c r="M249" t="s">
        <v>38</v>
      </c>
      <c r="N249" t="s">
        <v>170</v>
      </c>
      <c r="O249" t="s">
        <v>171</v>
      </c>
      <c r="P249" t="s">
        <v>172</v>
      </c>
      <c r="Q249" s="16">
        <f t="shared" si="133"/>
        <v>2.333981340557854</v>
      </c>
      <c r="R249" s="16">
        <f t="shared" si="133"/>
        <v>2.333981340557854</v>
      </c>
      <c r="S249" s="16">
        <f t="shared" si="133"/>
        <v>2.333981340557854</v>
      </c>
      <c r="T249" s="16">
        <f t="shared" si="133"/>
        <v>2.317459906406039</v>
      </c>
      <c r="U249" s="16">
        <f t="shared" si="133"/>
        <v>2.3011707270631692</v>
      </c>
      <c r="V249" s="16">
        <f t="shared" si="133"/>
        <v>2.2851089392297679</v>
      </c>
      <c r="W249" s="16">
        <f t="shared" si="133"/>
        <v>2.2692698144452805</v>
      </c>
      <c r="X249" s="16">
        <f t="shared" si="133"/>
        <v>2.2536487544470982</v>
      </c>
      <c r="Y249" s="16">
        <f t="shared" si="133"/>
        <v>2.2382412867199477</v>
      </c>
      <c r="Z249" s="16">
        <f t="shared" si="133"/>
        <v>2.223043060226614</v>
      </c>
      <c r="AA249" s="16">
        <f t="shared" si="133"/>
        <v>2.2080498413114187</v>
      </c>
      <c r="AB249" s="16">
        <f t="shared" si="133"/>
        <v>2.1932575097683666</v>
      </c>
      <c r="AC249" s="16">
        <f t="shared" si="133"/>
        <v>2.1786620550662801</v>
      </c>
      <c r="AD249" s="16">
        <f t="shared" si="133"/>
        <v>2.1706751789527381</v>
      </c>
      <c r="AE249" s="16">
        <f t="shared" si="133"/>
        <v>2.1627466479984423</v>
      </c>
      <c r="AF249" s="16">
        <f t="shared" si="133"/>
        <v>2.1548758252017222</v>
      </c>
      <c r="AG249" s="16">
        <f t="shared" si="133"/>
        <v>2.1470620828001721</v>
      </c>
      <c r="AH249" s="16">
        <f t="shared" si="133"/>
        <v>2.1393048021037431</v>
      </c>
      <c r="AI249" s="16">
        <f t="shared" si="133"/>
        <v>2.1316033733314455</v>
      </c>
      <c r="AJ249" s="16">
        <f t="shared" si="133"/>
        <v>2.1239571954515597</v>
      </c>
      <c r="AK249" s="16">
        <f t="shared" si="133"/>
        <v>2.1163656760252771</v>
      </c>
      <c r="AL249" s="16">
        <f t="shared" si="133"/>
        <v>2.1088282310536837</v>
      </c>
      <c r="AM249" s="16">
        <f t="shared" si="133"/>
        <v>2.1013442848279973</v>
      </c>
      <c r="AN249" s="16">
        <f t="shared" si="133"/>
        <v>2.0968615444546783</v>
      </c>
      <c r="AO249" s="16">
        <f t="shared" si="133"/>
        <v>2.0923978891828559</v>
      </c>
      <c r="AP249" s="16">
        <f t="shared" si="133"/>
        <v>2.0879531973902585</v>
      </c>
      <c r="AQ249" s="16">
        <f t="shared" si="133"/>
        <v>2.083527348485831</v>
      </c>
      <c r="AR249" s="16">
        <f t="shared" si="133"/>
        <v>2.0791202228988248</v>
      </c>
      <c r="AS249" s="16">
        <f t="shared" si="133"/>
        <v>2.0747317020680316</v>
      </c>
      <c r="AT249" s="16">
        <f t="shared" si="133"/>
        <v>2.0703616684311519</v>
      </c>
      <c r="AU249" s="16">
        <f t="shared" si="133"/>
        <v>2.0660100054142942</v>
      </c>
      <c r="AV249" s="16">
        <f t="shared" si="133"/>
        <v>2.0616765974216129</v>
      </c>
      <c r="AW249" s="15">
        <f t="shared" si="133"/>
        <v>2.0573613298250715</v>
      </c>
      <c r="AX249" s="16">
        <f t="shared" si="133"/>
        <v>2.0573613298250715</v>
      </c>
      <c r="AY249" s="16">
        <f t="shared" si="133"/>
        <v>2.0573613298250715</v>
      </c>
      <c r="AZ249" s="16">
        <f t="shared" si="133"/>
        <v>2.0573613298250715</v>
      </c>
      <c r="BA249" s="16">
        <f t="shared" si="133"/>
        <v>2.0573613298250715</v>
      </c>
      <c r="BB249" s="16">
        <f t="shared" si="133"/>
        <v>2.0573613298250715</v>
      </c>
      <c r="BC249" s="16">
        <f t="shared" si="133"/>
        <v>2.0573613298250715</v>
      </c>
      <c r="BD249" s="16">
        <f t="shared" si="133"/>
        <v>2.0573613298250715</v>
      </c>
      <c r="BE249" s="16">
        <f t="shared" si="133"/>
        <v>2.0573613298250715</v>
      </c>
      <c r="BF249" s="16">
        <f t="shared" si="133"/>
        <v>2.0573613298250715</v>
      </c>
      <c r="BG249" s="16">
        <f t="shared" si="133"/>
        <v>2.0573613298250715</v>
      </c>
      <c r="BH249" s="16">
        <f t="shared" si="133"/>
        <v>2.0573613298250715</v>
      </c>
      <c r="BI249" s="16">
        <f t="shared" si="133"/>
        <v>2.0573613298250715</v>
      </c>
      <c r="BJ249" s="16">
        <f t="shared" si="133"/>
        <v>2.0573613298250715</v>
      </c>
      <c r="BK249" s="16">
        <f t="shared" si="133"/>
        <v>2.0573613298250715</v>
      </c>
      <c r="BL249" s="16">
        <f t="shared" si="133"/>
        <v>2.0573613298250715</v>
      </c>
      <c r="BM249" s="16">
        <f t="shared" si="133"/>
        <v>2.0573613298250715</v>
      </c>
      <c r="BN249" s="16">
        <f t="shared" si="133"/>
        <v>2.0573613298250715</v>
      </c>
      <c r="BO249" s="16">
        <f t="shared" si="133"/>
        <v>2.0573613298250715</v>
      </c>
      <c r="BP249" s="16">
        <f t="shared" si="133"/>
        <v>2.0573613298250715</v>
      </c>
      <c r="BQ249" s="16">
        <f t="shared" si="133"/>
        <v>2.0573613298250715</v>
      </c>
    </row>
    <row r="250" spans="1:69" ht="15" hidden="1" customHeight="1" x14ac:dyDescent="0.3">
      <c r="A250" t="s">
        <v>16</v>
      </c>
      <c r="B250" t="s">
        <v>170</v>
      </c>
      <c r="C250" t="s">
        <v>177</v>
      </c>
      <c r="D250" t="s">
        <v>191</v>
      </c>
      <c r="E250" t="s">
        <v>20</v>
      </c>
      <c r="F250" t="s">
        <v>21</v>
      </c>
      <c r="G250" t="s">
        <v>179</v>
      </c>
      <c r="H250" t="s">
        <v>72</v>
      </c>
      <c r="I250" t="s">
        <v>180</v>
      </c>
      <c r="J250" s="4" t="s">
        <v>24</v>
      </c>
      <c r="K250" t="str">
        <f t="shared" si="126"/>
        <v>EUEEGDSLPP00</v>
      </c>
      <c r="L250" t="s">
        <v>73</v>
      </c>
      <c r="M250" t="s">
        <v>74</v>
      </c>
      <c r="N250" t="s">
        <v>170</v>
      </c>
      <c r="O250" t="s">
        <v>171</v>
      </c>
      <c r="P250" t="s">
        <v>186</v>
      </c>
      <c r="Q250" s="16">
        <f t="shared" si="133"/>
        <v>3.3026289510986921</v>
      </c>
      <c r="R250" s="16">
        <f t="shared" si="133"/>
        <v>3.3026289510986921</v>
      </c>
      <c r="S250" s="16">
        <f t="shared" si="133"/>
        <v>3.3026289510986921</v>
      </c>
      <c r="T250" s="16">
        <f t="shared" si="133"/>
        <v>3.3026289510986921</v>
      </c>
      <c r="U250" s="16">
        <f t="shared" si="133"/>
        <v>3.3026289510986921</v>
      </c>
      <c r="V250" s="16">
        <f t="shared" si="133"/>
        <v>3.3026289510986921</v>
      </c>
      <c r="W250" s="16">
        <f t="shared" si="133"/>
        <v>3.3026289510986921</v>
      </c>
      <c r="X250" s="16">
        <f t="shared" si="133"/>
        <v>3.3026289510986921</v>
      </c>
      <c r="Y250" s="16">
        <f t="shared" si="133"/>
        <v>3.3026289510986921</v>
      </c>
      <c r="Z250" s="16">
        <f t="shared" si="133"/>
        <v>3.3026289510986921</v>
      </c>
      <c r="AA250" s="16">
        <f t="shared" si="133"/>
        <v>3.3026289510986921</v>
      </c>
      <c r="AB250" s="16">
        <f t="shared" si="133"/>
        <v>3.3026289510986921</v>
      </c>
      <c r="AC250" s="16">
        <f t="shared" si="133"/>
        <v>3.3026289510986921</v>
      </c>
      <c r="AD250" s="16">
        <f t="shared" si="133"/>
        <v>3.3026289510986921</v>
      </c>
      <c r="AE250" s="16">
        <f t="shared" si="133"/>
        <v>3.3026289510986921</v>
      </c>
      <c r="AF250" s="16">
        <f t="shared" si="133"/>
        <v>3.3026289510986921</v>
      </c>
      <c r="AG250" s="16">
        <f t="shared" si="133"/>
        <v>3.3026289510986921</v>
      </c>
      <c r="AH250" s="16">
        <f t="shared" si="133"/>
        <v>3.3026289510986921</v>
      </c>
      <c r="AI250" s="16">
        <f t="shared" si="133"/>
        <v>3.3026289510986921</v>
      </c>
      <c r="AJ250" s="16">
        <f t="shared" si="133"/>
        <v>3.3026289510986921</v>
      </c>
      <c r="AK250" s="16">
        <f t="shared" si="133"/>
        <v>3.3026289510986921</v>
      </c>
      <c r="AL250" s="16">
        <f t="shared" si="133"/>
        <v>3.3026289510986921</v>
      </c>
      <c r="AM250" s="16">
        <f t="shared" si="133"/>
        <v>3.3026289510986921</v>
      </c>
      <c r="AN250" s="16">
        <f t="shared" si="133"/>
        <v>3.3026289510986921</v>
      </c>
      <c r="AO250" s="16">
        <f t="shared" si="133"/>
        <v>3.3026289510986921</v>
      </c>
      <c r="AP250" s="16">
        <f t="shared" si="133"/>
        <v>3.3026289510986921</v>
      </c>
      <c r="AQ250" s="16">
        <f t="shared" si="133"/>
        <v>3.3026289510986921</v>
      </c>
      <c r="AR250" s="16">
        <f t="shared" si="133"/>
        <v>3.3026289510986921</v>
      </c>
      <c r="AS250" s="16">
        <f t="shared" si="133"/>
        <v>3.3026289510986921</v>
      </c>
      <c r="AT250" s="16">
        <f t="shared" si="133"/>
        <v>3.3026289510986921</v>
      </c>
      <c r="AU250" s="16">
        <f t="shared" si="133"/>
        <v>3.3026289510986921</v>
      </c>
      <c r="AV250" s="16">
        <f t="shared" si="133"/>
        <v>3.3026289510986921</v>
      </c>
      <c r="AW250" s="15">
        <f t="shared" si="133"/>
        <v>3.3026289510986921</v>
      </c>
      <c r="AX250" s="16">
        <f t="shared" si="133"/>
        <v>3.3026289510986921</v>
      </c>
      <c r="AY250" s="16">
        <f t="shared" si="133"/>
        <v>3.3026289510986921</v>
      </c>
      <c r="AZ250" s="16">
        <f t="shared" si="133"/>
        <v>3.3026289510986921</v>
      </c>
      <c r="BA250" s="16">
        <f t="shared" si="133"/>
        <v>3.3026289510986921</v>
      </c>
      <c r="BB250" s="16">
        <f t="shared" si="133"/>
        <v>3.3026289510986921</v>
      </c>
      <c r="BC250" s="16">
        <f t="shared" si="133"/>
        <v>3.3026289510986921</v>
      </c>
      <c r="BD250" s="16">
        <f t="shared" si="133"/>
        <v>3.3026289510986921</v>
      </c>
      <c r="BE250" s="16">
        <f t="shared" si="133"/>
        <v>3.3026289510986921</v>
      </c>
      <c r="BF250" s="16">
        <f t="shared" si="133"/>
        <v>3.3026289510986921</v>
      </c>
      <c r="BG250" s="16">
        <f t="shared" si="133"/>
        <v>3.3026289510986921</v>
      </c>
      <c r="BH250" s="16">
        <f t="shared" ref="BH250:BQ250" si="134">1/BH51</f>
        <v>3.3026289510986921</v>
      </c>
      <c r="BI250" s="16">
        <f t="shared" si="134"/>
        <v>3.3026289510986921</v>
      </c>
      <c r="BJ250" s="16">
        <f t="shared" si="134"/>
        <v>3.3026289510986921</v>
      </c>
      <c r="BK250" s="16">
        <f t="shared" si="134"/>
        <v>3.3026289510986921</v>
      </c>
      <c r="BL250" s="16">
        <f t="shared" si="134"/>
        <v>3.3026289510986921</v>
      </c>
      <c r="BM250" s="16">
        <f t="shared" si="134"/>
        <v>3.3026289510986921</v>
      </c>
      <c r="BN250" s="16">
        <f t="shared" si="134"/>
        <v>3.3026289510986921</v>
      </c>
      <c r="BO250" s="16">
        <f t="shared" si="134"/>
        <v>3.3026289510986921</v>
      </c>
      <c r="BP250" s="16">
        <f t="shared" si="134"/>
        <v>3.3026289510986921</v>
      </c>
      <c r="BQ250" s="16">
        <f t="shared" si="134"/>
        <v>3.3026289510986921</v>
      </c>
    </row>
    <row r="251" spans="1:69" ht="15" hidden="1" customHeight="1" x14ac:dyDescent="0.3">
      <c r="A251" t="s">
        <v>16</v>
      </c>
      <c r="B251" t="s">
        <v>170</v>
      </c>
      <c r="C251" t="s">
        <v>177</v>
      </c>
      <c r="D251" t="s">
        <v>192</v>
      </c>
      <c r="E251" t="s">
        <v>20</v>
      </c>
      <c r="F251" t="s">
        <v>21</v>
      </c>
      <c r="G251" t="s">
        <v>179</v>
      </c>
      <c r="H251" t="s">
        <v>94</v>
      </c>
      <c r="I251" t="s">
        <v>180</v>
      </c>
      <c r="J251" s="4" t="s">
        <v>24</v>
      </c>
      <c r="K251" t="str">
        <f t="shared" si="126"/>
        <v>EUEEGHFOPP00</v>
      </c>
      <c r="L251" t="s">
        <v>94</v>
      </c>
      <c r="M251" t="s">
        <v>95</v>
      </c>
      <c r="N251" t="s">
        <v>170</v>
      </c>
      <c r="O251" t="s">
        <v>171</v>
      </c>
      <c r="P251" t="s">
        <v>186</v>
      </c>
      <c r="Q251" s="16">
        <f t="shared" ref="Q251:BQ255" si="135">1/Q52</f>
        <v>3.5364325402152494</v>
      </c>
      <c r="R251" s="16">
        <f t="shared" si="135"/>
        <v>3.5364325402152494</v>
      </c>
      <c r="S251" s="16">
        <f t="shared" si="135"/>
        <v>3.5364325402152494</v>
      </c>
      <c r="T251" s="16">
        <f t="shared" si="135"/>
        <v>3.5364325402152494</v>
      </c>
      <c r="U251" s="16">
        <f t="shared" si="135"/>
        <v>3.5364325402152494</v>
      </c>
      <c r="V251" s="16">
        <f t="shared" si="135"/>
        <v>3.5364325402152494</v>
      </c>
      <c r="W251" s="16">
        <f t="shared" si="135"/>
        <v>3.5364325402152494</v>
      </c>
      <c r="X251" s="16">
        <f t="shared" si="135"/>
        <v>3.5364325402152494</v>
      </c>
      <c r="Y251" s="16">
        <f t="shared" si="135"/>
        <v>3.5364325402152494</v>
      </c>
      <c r="Z251" s="16">
        <f t="shared" si="135"/>
        <v>3.5364325402152494</v>
      </c>
      <c r="AA251" s="16">
        <f t="shared" si="135"/>
        <v>3.5364325402152494</v>
      </c>
      <c r="AB251" s="16">
        <f t="shared" si="135"/>
        <v>3.5364325402152494</v>
      </c>
      <c r="AC251" s="16">
        <f t="shared" si="135"/>
        <v>3.5364325402152494</v>
      </c>
      <c r="AD251" s="16">
        <f t="shared" si="135"/>
        <v>3.5364325402152494</v>
      </c>
      <c r="AE251" s="16">
        <f t="shared" si="135"/>
        <v>3.5364325402152494</v>
      </c>
      <c r="AF251" s="16">
        <f t="shared" si="135"/>
        <v>3.5364325402152494</v>
      </c>
      <c r="AG251" s="16">
        <f t="shared" si="135"/>
        <v>3.5364325402152494</v>
      </c>
      <c r="AH251" s="16">
        <f t="shared" si="135"/>
        <v>3.5364325402152494</v>
      </c>
      <c r="AI251" s="16">
        <f t="shared" si="135"/>
        <v>3.5364325402152494</v>
      </c>
      <c r="AJ251" s="16">
        <f t="shared" si="135"/>
        <v>3.5364325402152494</v>
      </c>
      <c r="AK251" s="16">
        <f t="shared" si="135"/>
        <v>3.5364325402152494</v>
      </c>
      <c r="AL251" s="16">
        <f t="shared" si="135"/>
        <v>3.5364325402152494</v>
      </c>
      <c r="AM251" s="16">
        <f t="shared" si="135"/>
        <v>3.5364325402152494</v>
      </c>
      <c r="AN251" s="16">
        <f t="shared" si="135"/>
        <v>3.5364325402152494</v>
      </c>
      <c r="AO251" s="16">
        <f t="shared" si="135"/>
        <v>3.5364325402152494</v>
      </c>
      <c r="AP251" s="16">
        <f t="shared" si="135"/>
        <v>3.5364325402152494</v>
      </c>
      <c r="AQ251" s="16">
        <f t="shared" si="135"/>
        <v>3.5364325402152494</v>
      </c>
      <c r="AR251" s="16">
        <f t="shared" si="135"/>
        <v>3.5364325402152494</v>
      </c>
      <c r="AS251" s="16">
        <f t="shared" si="135"/>
        <v>3.5364325402152494</v>
      </c>
      <c r="AT251" s="16">
        <f t="shared" si="135"/>
        <v>3.5364325402152494</v>
      </c>
      <c r="AU251" s="16">
        <f t="shared" si="135"/>
        <v>3.5364325402152494</v>
      </c>
      <c r="AV251" s="16">
        <f t="shared" si="135"/>
        <v>3.5364325402152494</v>
      </c>
      <c r="AW251" s="15">
        <f t="shared" si="135"/>
        <v>3.5364325402152494</v>
      </c>
      <c r="AX251" s="16">
        <f t="shared" si="135"/>
        <v>3.5364325402152494</v>
      </c>
      <c r="AY251" s="16">
        <f t="shared" si="135"/>
        <v>3.5364325402152494</v>
      </c>
      <c r="AZ251" s="16">
        <f t="shared" si="135"/>
        <v>3.5364325402152494</v>
      </c>
      <c r="BA251" s="16">
        <f t="shared" si="135"/>
        <v>3.5364325402152494</v>
      </c>
      <c r="BB251" s="16">
        <f t="shared" si="135"/>
        <v>3.5364325402152494</v>
      </c>
      <c r="BC251" s="16">
        <f t="shared" si="135"/>
        <v>3.5364325402152494</v>
      </c>
      <c r="BD251" s="16">
        <f t="shared" si="135"/>
        <v>3.5364325402152494</v>
      </c>
      <c r="BE251" s="16">
        <f t="shared" si="135"/>
        <v>3.5364325402152494</v>
      </c>
      <c r="BF251" s="16">
        <f t="shared" si="135"/>
        <v>3.5364325402152494</v>
      </c>
      <c r="BG251" s="16">
        <f t="shared" si="135"/>
        <v>3.5364325402152494</v>
      </c>
      <c r="BH251" s="16">
        <f t="shared" si="135"/>
        <v>3.5364325402152494</v>
      </c>
      <c r="BI251" s="16">
        <f t="shared" si="135"/>
        <v>3.5364325402152494</v>
      </c>
      <c r="BJ251" s="16">
        <f t="shared" si="135"/>
        <v>3.5364325402152494</v>
      </c>
      <c r="BK251" s="16">
        <f t="shared" si="135"/>
        <v>3.5364325402152494</v>
      </c>
      <c r="BL251" s="16">
        <f t="shared" si="135"/>
        <v>3.5364325402152494</v>
      </c>
      <c r="BM251" s="16">
        <f t="shared" si="135"/>
        <v>3.5364325402152494</v>
      </c>
      <c r="BN251" s="16">
        <f t="shared" si="135"/>
        <v>3.5364325402152494</v>
      </c>
      <c r="BO251" s="16">
        <f t="shared" si="135"/>
        <v>3.5364325402152494</v>
      </c>
      <c r="BP251" s="16">
        <f t="shared" si="135"/>
        <v>3.5364325402152494</v>
      </c>
      <c r="BQ251" s="16">
        <f t="shared" si="135"/>
        <v>3.5364325402152494</v>
      </c>
    </row>
    <row r="252" spans="1:69" ht="15" hidden="1" customHeight="1" x14ac:dyDescent="0.3">
      <c r="A252" t="s">
        <v>16</v>
      </c>
      <c r="B252" t="s">
        <v>170</v>
      </c>
      <c r="C252" t="s">
        <v>177</v>
      </c>
      <c r="D252" t="s">
        <v>193</v>
      </c>
      <c r="E252" t="s">
        <v>20</v>
      </c>
      <c r="F252" t="s">
        <v>21</v>
      </c>
      <c r="G252" t="s">
        <v>182</v>
      </c>
      <c r="H252" t="s">
        <v>56</v>
      </c>
      <c r="I252" t="s">
        <v>183</v>
      </c>
      <c r="J252" s="4" t="s">
        <v>24</v>
      </c>
      <c r="K252" t="str">
        <f t="shared" si="126"/>
        <v>EUEHGOILCH00</v>
      </c>
      <c r="L252" t="s">
        <v>73</v>
      </c>
      <c r="M252" t="s">
        <v>74</v>
      </c>
      <c r="N252" t="s">
        <v>184</v>
      </c>
      <c r="O252" t="s">
        <v>185</v>
      </c>
      <c r="P252" t="s">
        <v>186</v>
      </c>
      <c r="Q252" s="16">
        <f t="shared" si="135"/>
        <v>4.319492453369433</v>
      </c>
      <c r="R252" s="16">
        <f t="shared" si="135"/>
        <v>4.319492453369433</v>
      </c>
      <c r="S252" s="16">
        <f t="shared" si="135"/>
        <v>4.319492453369433</v>
      </c>
      <c r="T252" s="16">
        <f t="shared" si="135"/>
        <v>4.319492453369433</v>
      </c>
      <c r="U252" s="16">
        <f t="shared" si="135"/>
        <v>4.319492453369433</v>
      </c>
      <c r="V252" s="16">
        <f t="shared" si="135"/>
        <v>4.319492453369433</v>
      </c>
      <c r="W252" s="16">
        <f t="shared" si="135"/>
        <v>4.319492453369433</v>
      </c>
      <c r="X252" s="16">
        <f t="shared" si="135"/>
        <v>4.319492453369433</v>
      </c>
      <c r="Y252" s="16">
        <f t="shared" si="135"/>
        <v>4.319492453369433</v>
      </c>
      <c r="Z252" s="16">
        <f t="shared" si="135"/>
        <v>4.319492453369433</v>
      </c>
      <c r="AA252" s="16">
        <f t="shared" si="135"/>
        <v>4.319492453369433</v>
      </c>
      <c r="AB252" s="16">
        <f t="shared" si="135"/>
        <v>4.319492453369433</v>
      </c>
      <c r="AC252" s="16">
        <f t="shared" si="135"/>
        <v>4.319492453369433</v>
      </c>
      <c r="AD252" s="16">
        <f t="shared" si="135"/>
        <v>4.319492453369433</v>
      </c>
      <c r="AE252" s="16">
        <f t="shared" si="135"/>
        <v>4.319492453369433</v>
      </c>
      <c r="AF252" s="16">
        <f t="shared" si="135"/>
        <v>4.319492453369433</v>
      </c>
      <c r="AG252" s="16">
        <f t="shared" si="135"/>
        <v>4.319492453369433</v>
      </c>
      <c r="AH252" s="16">
        <f t="shared" si="135"/>
        <v>4.319492453369433</v>
      </c>
      <c r="AI252" s="16">
        <f t="shared" si="135"/>
        <v>4.319492453369433</v>
      </c>
      <c r="AJ252" s="16">
        <f t="shared" si="135"/>
        <v>4.319492453369433</v>
      </c>
      <c r="AK252" s="16">
        <f t="shared" si="135"/>
        <v>4.319492453369433</v>
      </c>
      <c r="AL252" s="16">
        <f t="shared" si="135"/>
        <v>4.319492453369433</v>
      </c>
      <c r="AM252" s="16">
        <f t="shared" si="135"/>
        <v>4.319492453369433</v>
      </c>
      <c r="AN252" s="16">
        <f t="shared" si="135"/>
        <v>4.319492453369433</v>
      </c>
      <c r="AO252" s="16">
        <f t="shared" si="135"/>
        <v>4.319492453369433</v>
      </c>
      <c r="AP252" s="16">
        <f t="shared" si="135"/>
        <v>4.319492453369433</v>
      </c>
      <c r="AQ252" s="16">
        <f t="shared" si="135"/>
        <v>4.319492453369433</v>
      </c>
      <c r="AR252" s="16">
        <f t="shared" si="135"/>
        <v>4.319492453369433</v>
      </c>
      <c r="AS252" s="16">
        <f t="shared" si="135"/>
        <v>4.319492453369433</v>
      </c>
      <c r="AT252" s="16">
        <f t="shared" si="135"/>
        <v>4.319492453369433</v>
      </c>
      <c r="AU252" s="16">
        <f t="shared" si="135"/>
        <v>4.319492453369433</v>
      </c>
      <c r="AV252" s="16">
        <f t="shared" si="135"/>
        <v>4.319492453369433</v>
      </c>
      <c r="AW252" s="15">
        <f t="shared" si="135"/>
        <v>4.319492453369433</v>
      </c>
      <c r="AX252" s="16">
        <f t="shared" si="135"/>
        <v>4.319492453369433</v>
      </c>
      <c r="AY252" s="16">
        <f t="shared" si="135"/>
        <v>4.319492453369433</v>
      </c>
      <c r="AZ252" s="16">
        <f t="shared" si="135"/>
        <v>4.319492453369433</v>
      </c>
      <c r="BA252" s="16">
        <f t="shared" si="135"/>
        <v>4.319492453369433</v>
      </c>
      <c r="BB252" s="16">
        <f t="shared" si="135"/>
        <v>4.319492453369433</v>
      </c>
      <c r="BC252" s="16">
        <f t="shared" si="135"/>
        <v>4.319492453369433</v>
      </c>
      <c r="BD252" s="16">
        <f t="shared" si="135"/>
        <v>4.319492453369433</v>
      </c>
      <c r="BE252" s="16">
        <f t="shared" si="135"/>
        <v>4.319492453369433</v>
      </c>
      <c r="BF252" s="16">
        <f t="shared" si="135"/>
        <v>4.319492453369433</v>
      </c>
      <c r="BG252" s="16">
        <f t="shared" si="135"/>
        <v>4.319492453369433</v>
      </c>
      <c r="BH252" s="16">
        <f t="shared" si="135"/>
        <v>4.319492453369433</v>
      </c>
      <c r="BI252" s="16">
        <f t="shared" si="135"/>
        <v>4.319492453369433</v>
      </c>
      <c r="BJ252" s="16">
        <f t="shared" si="135"/>
        <v>4.319492453369433</v>
      </c>
      <c r="BK252" s="16">
        <f t="shared" si="135"/>
        <v>4.319492453369433</v>
      </c>
      <c r="BL252" s="16">
        <f t="shared" si="135"/>
        <v>4.319492453369433</v>
      </c>
      <c r="BM252" s="16">
        <f t="shared" si="135"/>
        <v>4.319492453369433</v>
      </c>
      <c r="BN252" s="16">
        <f t="shared" si="135"/>
        <v>4.319492453369433</v>
      </c>
      <c r="BO252" s="16">
        <f t="shared" si="135"/>
        <v>4.319492453369433</v>
      </c>
      <c r="BP252" s="16">
        <f t="shared" si="135"/>
        <v>4.319492453369433</v>
      </c>
      <c r="BQ252" s="16">
        <f t="shared" si="135"/>
        <v>4.319492453369433</v>
      </c>
    </row>
    <row r="253" spans="1:69" ht="15" hidden="1" customHeight="1" x14ac:dyDescent="0.3">
      <c r="A253" t="s">
        <v>16</v>
      </c>
      <c r="B253" t="s">
        <v>170</v>
      </c>
      <c r="C253" t="s">
        <v>177</v>
      </c>
      <c r="D253" t="s">
        <v>194</v>
      </c>
      <c r="E253" t="s">
        <v>20</v>
      </c>
      <c r="F253" t="s">
        <v>21</v>
      </c>
      <c r="G253" t="s">
        <v>179</v>
      </c>
      <c r="H253" t="s">
        <v>97</v>
      </c>
      <c r="I253" t="s">
        <v>180</v>
      </c>
      <c r="J253" s="4" t="s">
        <v>24</v>
      </c>
      <c r="K253" t="str">
        <f t="shared" si="126"/>
        <v>EUEEGURAPP00</v>
      </c>
      <c r="L253" t="s">
        <v>98</v>
      </c>
      <c r="M253" t="s">
        <v>99</v>
      </c>
      <c r="N253" t="s">
        <v>170</v>
      </c>
      <c r="O253" t="s">
        <v>185</v>
      </c>
      <c r="P253" t="s">
        <v>172</v>
      </c>
      <c r="Q253" s="16">
        <f t="shared" si="135"/>
        <v>2.6315789473684212</v>
      </c>
      <c r="R253" s="16">
        <f t="shared" si="135"/>
        <v>2.6315789473684212</v>
      </c>
      <c r="S253" s="16">
        <f t="shared" si="135"/>
        <v>2.6315789473684212</v>
      </c>
      <c r="T253" s="16">
        <f t="shared" si="135"/>
        <v>2.6315789473684212</v>
      </c>
      <c r="U253" s="16">
        <f t="shared" si="135"/>
        <v>2.6315789473684212</v>
      </c>
      <c r="V253" s="16">
        <f t="shared" si="135"/>
        <v>2.6315789473684212</v>
      </c>
      <c r="W253" s="16">
        <f t="shared" si="135"/>
        <v>2.6315789473684212</v>
      </c>
      <c r="X253" s="16">
        <f t="shared" si="135"/>
        <v>2.6315789473684212</v>
      </c>
      <c r="Y253" s="16">
        <f t="shared" si="135"/>
        <v>2.6315789473684212</v>
      </c>
      <c r="Z253" s="16">
        <f t="shared" si="135"/>
        <v>2.6315789473684212</v>
      </c>
      <c r="AA253" s="16">
        <f t="shared" si="135"/>
        <v>2.6315789473684212</v>
      </c>
      <c r="AB253" s="16">
        <f t="shared" si="135"/>
        <v>2.6315789473684212</v>
      </c>
      <c r="AC253" s="16">
        <f t="shared" si="135"/>
        <v>2.6315789473684212</v>
      </c>
      <c r="AD253" s="16">
        <f t="shared" si="135"/>
        <v>2.6315789473684212</v>
      </c>
      <c r="AE253" s="16">
        <f t="shared" si="135"/>
        <v>2.6315789473684212</v>
      </c>
      <c r="AF253" s="16">
        <f t="shared" si="135"/>
        <v>2.6315789473684212</v>
      </c>
      <c r="AG253" s="16">
        <f t="shared" si="135"/>
        <v>2.6315789473684212</v>
      </c>
      <c r="AH253" s="16">
        <f t="shared" si="135"/>
        <v>2.6315789473684212</v>
      </c>
      <c r="AI253" s="16">
        <f t="shared" si="135"/>
        <v>2.6315789473684212</v>
      </c>
      <c r="AJ253" s="16">
        <f t="shared" si="135"/>
        <v>2.6315789473684212</v>
      </c>
      <c r="AK253" s="16">
        <f t="shared" si="135"/>
        <v>2.6315789473684212</v>
      </c>
      <c r="AL253" s="16">
        <f t="shared" si="135"/>
        <v>2.6315789473684212</v>
      </c>
      <c r="AM253" s="16">
        <f t="shared" si="135"/>
        <v>2.6315789473684212</v>
      </c>
      <c r="AN253" s="16">
        <f t="shared" si="135"/>
        <v>2.6315789473684212</v>
      </c>
      <c r="AO253" s="16">
        <f t="shared" si="135"/>
        <v>2.6315789473684212</v>
      </c>
      <c r="AP253" s="16">
        <f t="shared" si="135"/>
        <v>2.6315789473684212</v>
      </c>
      <c r="AQ253" s="16">
        <f t="shared" si="135"/>
        <v>2.6315789473684212</v>
      </c>
      <c r="AR253" s="16">
        <f t="shared" si="135"/>
        <v>2.6315789473684212</v>
      </c>
      <c r="AS253" s="16">
        <f t="shared" si="135"/>
        <v>2.6315789473684212</v>
      </c>
      <c r="AT253" s="16">
        <f t="shared" si="135"/>
        <v>2.6315789473684212</v>
      </c>
      <c r="AU253" s="16">
        <f t="shared" si="135"/>
        <v>2.6315789473684212</v>
      </c>
      <c r="AV253" s="16">
        <f t="shared" si="135"/>
        <v>2.6315789473684212</v>
      </c>
      <c r="AW253" s="15">
        <f t="shared" si="135"/>
        <v>2.6315789473684212</v>
      </c>
      <c r="AX253" s="16">
        <f t="shared" si="135"/>
        <v>2.6315789473684212</v>
      </c>
      <c r="AY253" s="16">
        <f t="shared" si="135"/>
        <v>2.6315789473684212</v>
      </c>
      <c r="AZ253" s="16">
        <f t="shared" si="135"/>
        <v>2.6315789473684212</v>
      </c>
      <c r="BA253" s="16">
        <f t="shared" si="135"/>
        <v>2.6315789473684212</v>
      </c>
      <c r="BB253" s="16">
        <f t="shared" si="135"/>
        <v>2.6315789473684212</v>
      </c>
      <c r="BC253" s="16">
        <f t="shared" si="135"/>
        <v>2.6315789473684212</v>
      </c>
      <c r="BD253" s="16">
        <f t="shared" si="135"/>
        <v>2.6315789473684212</v>
      </c>
      <c r="BE253" s="16">
        <f t="shared" si="135"/>
        <v>2.6315789473684212</v>
      </c>
      <c r="BF253" s="16">
        <f t="shared" si="135"/>
        <v>2.6315789473684212</v>
      </c>
      <c r="BG253" s="16">
        <f t="shared" si="135"/>
        <v>2.6315789473684212</v>
      </c>
      <c r="BH253" s="16">
        <f t="shared" si="135"/>
        <v>2.6315789473684212</v>
      </c>
      <c r="BI253" s="16">
        <f t="shared" si="135"/>
        <v>2.6315789473684212</v>
      </c>
      <c r="BJ253" s="16">
        <f t="shared" si="135"/>
        <v>2.6315789473684212</v>
      </c>
      <c r="BK253" s="16">
        <f t="shared" si="135"/>
        <v>2.6315789473684212</v>
      </c>
      <c r="BL253" s="16">
        <f t="shared" si="135"/>
        <v>2.6315789473684212</v>
      </c>
      <c r="BM253" s="16">
        <f t="shared" si="135"/>
        <v>2.6315789473684212</v>
      </c>
      <c r="BN253" s="16">
        <f t="shared" si="135"/>
        <v>2.6315789473684212</v>
      </c>
      <c r="BO253" s="16">
        <f t="shared" si="135"/>
        <v>2.6315789473684212</v>
      </c>
      <c r="BP253" s="16">
        <f t="shared" si="135"/>
        <v>2.6315789473684212</v>
      </c>
      <c r="BQ253" s="16">
        <f t="shared" si="135"/>
        <v>2.6315789473684212</v>
      </c>
    </row>
    <row r="254" spans="1:69" ht="15" hidden="1" customHeight="1" x14ac:dyDescent="0.3">
      <c r="A254" t="s">
        <v>16</v>
      </c>
      <c r="B254" t="s">
        <v>170</v>
      </c>
      <c r="C254" t="s">
        <v>177</v>
      </c>
      <c r="D254" s="7" t="s">
        <v>195</v>
      </c>
      <c r="E254" t="s">
        <v>20</v>
      </c>
      <c r="F254" t="s">
        <v>21</v>
      </c>
      <c r="G254" t="s">
        <v>179</v>
      </c>
      <c r="H254" t="s">
        <v>103</v>
      </c>
      <c r="I254" t="s">
        <v>180</v>
      </c>
      <c r="J254" s="4" t="s">
        <v>24</v>
      </c>
      <c r="K254" t="str">
        <f t="shared" si="126"/>
        <v>EUEEGWATPP00</v>
      </c>
      <c r="L254" t="s">
        <v>196</v>
      </c>
      <c r="M254" t="s">
        <v>105</v>
      </c>
      <c r="N254" t="s">
        <v>170</v>
      </c>
      <c r="O254" t="s">
        <v>171</v>
      </c>
      <c r="Q254" s="16">
        <f t="shared" si="135"/>
        <v>1</v>
      </c>
      <c r="R254" s="16">
        <f t="shared" si="135"/>
        <v>1</v>
      </c>
      <c r="S254" s="16">
        <f t="shared" si="135"/>
        <v>1</v>
      </c>
      <c r="T254" s="16">
        <f t="shared" si="135"/>
        <v>1</v>
      </c>
      <c r="U254" s="16">
        <f t="shared" si="135"/>
        <v>1</v>
      </c>
      <c r="V254" s="16">
        <f t="shared" si="135"/>
        <v>1</v>
      </c>
      <c r="W254" s="16">
        <f t="shared" si="135"/>
        <v>1</v>
      </c>
      <c r="X254" s="16">
        <f t="shared" si="135"/>
        <v>1</v>
      </c>
      <c r="Y254" s="16">
        <f t="shared" si="135"/>
        <v>1</v>
      </c>
      <c r="Z254" s="16">
        <f t="shared" si="135"/>
        <v>1</v>
      </c>
      <c r="AA254" s="16">
        <f t="shared" si="135"/>
        <v>1</v>
      </c>
      <c r="AB254" s="16">
        <f t="shared" si="135"/>
        <v>1</v>
      </c>
      <c r="AC254" s="16">
        <f t="shared" si="135"/>
        <v>1</v>
      </c>
      <c r="AD254" s="16">
        <f t="shared" si="135"/>
        <v>1</v>
      </c>
      <c r="AE254" s="16">
        <f t="shared" si="135"/>
        <v>1</v>
      </c>
      <c r="AF254" s="16">
        <f t="shared" si="135"/>
        <v>1</v>
      </c>
      <c r="AG254" s="16">
        <f t="shared" si="135"/>
        <v>1</v>
      </c>
      <c r="AH254" s="16">
        <f t="shared" si="135"/>
        <v>1</v>
      </c>
      <c r="AI254" s="16">
        <f t="shared" si="135"/>
        <v>1</v>
      </c>
      <c r="AJ254" s="16">
        <f t="shared" si="135"/>
        <v>1</v>
      </c>
      <c r="AK254" s="16">
        <f t="shared" si="135"/>
        <v>1</v>
      </c>
      <c r="AL254" s="16">
        <f t="shared" si="135"/>
        <v>1</v>
      </c>
      <c r="AM254" s="16">
        <f t="shared" si="135"/>
        <v>1</v>
      </c>
      <c r="AN254" s="16">
        <f t="shared" si="135"/>
        <v>1</v>
      </c>
      <c r="AO254" s="16">
        <f t="shared" si="135"/>
        <v>1</v>
      </c>
      <c r="AP254" s="16">
        <f t="shared" si="135"/>
        <v>1</v>
      </c>
      <c r="AQ254" s="16">
        <f t="shared" si="135"/>
        <v>1</v>
      </c>
      <c r="AR254" s="16">
        <f t="shared" si="135"/>
        <v>1</v>
      </c>
      <c r="AS254" s="16">
        <f t="shared" si="135"/>
        <v>1</v>
      </c>
      <c r="AT254" s="16">
        <f t="shared" si="135"/>
        <v>1</v>
      </c>
      <c r="AU254" s="16">
        <f t="shared" si="135"/>
        <v>1</v>
      </c>
      <c r="AV254" s="16">
        <f t="shared" si="135"/>
        <v>1</v>
      </c>
      <c r="AW254" s="15">
        <f t="shared" si="135"/>
        <v>1</v>
      </c>
      <c r="AX254" s="16">
        <f t="shared" si="135"/>
        <v>1</v>
      </c>
      <c r="AY254" s="16">
        <f t="shared" si="135"/>
        <v>1</v>
      </c>
      <c r="AZ254" s="16">
        <f t="shared" si="135"/>
        <v>1</v>
      </c>
      <c r="BA254" s="16">
        <f t="shared" si="135"/>
        <v>1</v>
      </c>
      <c r="BB254" s="16">
        <f t="shared" si="135"/>
        <v>1</v>
      </c>
      <c r="BC254" s="16">
        <f t="shared" si="135"/>
        <v>1</v>
      </c>
      <c r="BD254" s="16">
        <f t="shared" si="135"/>
        <v>1</v>
      </c>
      <c r="BE254" s="16">
        <f t="shared" si="135"/>
        <v>1</v>
      </c>
      <c r="BF254" s="16">
        <f t="shared" si="135"/>
        <v>1</v>
      </c>
      <c r="BG254" s="16">
        <f t="shared" si="135"/>
        <v>1</v>
      </c>
      <c r="BH254" s="16">
        <f t="shared" si="135"/>
        <v>1</v>
      </c>
      <c r="BI254" s="16">
        <f t="shared" si="135"/>
        <v>1</v>
      </c>
      <c r="BJ254" s="16">
        <f t="shared" si="135"/>
        <v>1</v>
      </c>
      <c r="BK254" s="16">
        <f t="shared" si="135"/>
        <v>1</v>
      </c>
      <c r="BL254" s="16">
        <f t="shared" si="135"/>
        <v>1</v>
      </c>
      <c r="BM254" s="16">
        <f t="shared" si="135"/>
        <v>1</v>
      </c>
      <c r="BN254" s="16">
        <f t="shared" si="135"/>
        <v>1</v>
      </c>
      <c r="BO254" s="16">
        <f t="shared" si="135"/>
        <v>1</v>
      </c>
      <c r="BP254" s="16">
        <f t="shared" si="135"/>
        <v>1</v>
      </c>
      <c r="BQ254" s="16">
        <f t="shared" si="135"/>
        <v>1</v>
      </c>
    </row>
    <row r="255" spans="1:69" ht="15" hidden="1" customHeight="1" x14ac:dyDescent="0.3">
      <c r="A255" t="s">
        <v>16</v>
      </c>
      <c r="B255" t="s">
        <v>170</v>
      </c>
      <c r="C255" t="s">
        <v>177</v>
      </c>
      <c r="D255" s="8" t="s">
        <v>197</v>
      </c>
      <c r="E255" t="s">
        <v>20</v>
      </c>
      <c r="F255" t="s">
        <v>21</v>
      </c>
      <c r="G255" t="s">
        <v>179</v>
      </c>
      <c r="H255" t="s">
        <v>123</v>
      </c>
      <c r="I255" t="s">
        <v>180</v>
      </c>
      <c r="J255" s="4" t="s">
        <v>24</v>
      </c>
      <c r="K255" t="str">
        <f t="shared" si="126"/>
        <v>EUEEGBIOPP00</v>
      </c>
      <c r="L255" t="s">
        <v>198</v>
      </c>
      <c r="M255" t="s">
        <v>125</v>
      </c>
      <c r="N255" t="s">
        <v>170</v>
      </c>
      <c r="O255" t="s">
        <v>171</v>
      </c>
      <c r="P255" t="s">
        <v>172</v>
      </c>
      <c r="Q255" s="16">
        <f t="shared" si="135"/>
        <v>2.8842498471099645</v>
      </c>
      <c r="R255" s="16">
        <f t="shared" si="135"/>
        <v>2.8842498471099645</v>
      </c>
      <c r="S255" s="16">
        <f t="shared" si="135"/>
        <v>2.8842498471099645</v>
      </c>
      <c r="T255" s="16">
        <f t="shared" si="135"/>
        <v>2.8486819336428515</v>
      </c>
      <c r="U255" s="16">
        <f t="shared" si="135"/>
        <v>2.8139805649892433</v>
      </c>
      <c r="V255" s="16">
        <f t="shared" si="135"/>
        <v>2.780114454683337</v>
      </c>
      <c r="W255" s="16">
        <f t="shared" si="135"/>
        <v>2.7470538044727379</v>
      </c>
      <c r="X255" s="16">
        <f t="shared" si="135"/>
        <v>2.7147702168704679</v>
      </c>
      <c r="Y255" s="16">
        <f t="shared" si="135"/>
        <v>2.6832366138015225</v>
      </c>
      <c r="Z255" s="16">
        <f t="shared" si="135"/>
        <v>2.6524271608541259</v>
      </c>
      <c r="AA255" s="16">
        <f t="shared" si="135"/>
        <v>2.6223171966903189</v>
      </c>
      <c r="AB255" s="16">
        <f t="shared" si="135"/>
        <v>2.5928831672105019</v>
      </c>
      <c r="AC255" s="16">
        <f t="shared" si="135"/>
        <v>2.5641025641025639</v>
      </c>
      <c r="AD255" s="16">
        <f t="shared" si="135"/>
        <v>2.5608194622279128</v>
      </c>
      <c r="AE255" s="16">
        <f t="shared" si="135"/>
        <v>2.5575447570332481</v>
      </c>
      <c r="AF255" s="16">
        <f t="shared" si="135"/>
        <v>2.554278416347382</v>
      </c>
      <c r="AG255" s="16">
        <f t="shared" si="135"/>
        <v>2.5510204081632653</v>
      </c>
      <c r="AH255" s="16">
        <f t="shared" si="135"/>
        <v>2.5477707006369426</v>
      </c>
      <c r="AI255" s="16">
        <f t="shared" si="135"/>
        <v>2.5445292620865141</v>
      </c>
      <c r="AJ255" s="16">
        <f t="shared" si="135"/>
        <v>2.5412960609911055</v>
      </c>
      <c r="AK255" s="16">
        <f t="shared" si="135"/>
        <v>2.5380710659898478</v>
      </c>
      <c r="AL255" s="16">
        <f t="shared" si="135"/>
        <v>2.5348542458808616</v>
      </c>
      <c r="AM255" s="16">
        <f t="shared" si="135"/>
        <v>2.5316455696202529</v>
      </c>
      <c r="AN255" s="16">
        <f t="shared" si="135"/>
        <v>2.5284450063211126</v>
      </c>
      <c r="AO255" s="16">
        <f t="shared" si="135"/>
        <v>2.5252525252525251</v>
      </c>
      <c r="AP255" s="16">
        <f t="shared" si="135"/>
        <v>2.5220680958385877</v>
      </c>
      <c r="AQ255" s="16">
        <f t="shared" si="135"/>
        <v>2.5188916876574305</v>
      </c>
      <c r="AR255" s="16">
        <f t="shared" si="135"/>
        <v>2.5157232704402515</v>
      </c>
      <c r="AS255" s="16">
        <f t="shared" si="135"/>
        <v>2.5125628140703515</v>
      </c>
      <c r="AT255" s="16">
        <f t="shared" si="135"/>
        <v>2.509410288582183</v>
      </c>
      <c r="AU255" s="16">
        <f t="shared" si="135"/>
        <v>2.5062656641604009</v>
      </c>
      <c r="AV255" s="16">
        <f t="shared" si="135"/>
        <v>2.5031289111389237</v>
      </c>
      <c r="AW255" s="15">
        <f t="shared" si="135"/>
        <v>2.5</v>
      </c>
      <c r="AX255" s="16">
        <f t="shared" si="135"/>
        <v>2.5</v>
      </c>
      <c r="AY255" s="16">
        <f t="shared" si="135"/>
        <v>2.5</v>
      </c>
      <c r="AZ255" s="16">
        <f t="shared" si="135"/>
        <v>2.5</v>
      </c>
      <c r="BA255" s="16">
        <f t="shared" si="135"/>
        <v>2.5</v>
      </c>
      <c r="BB255" s="16">
        <f t="shared" si="135"/>
        <v>2.5</v>
      </c>
      <c r="BC255" s="16">
        <f t="shared" si="135"/>
        <v>2.5</v>
      </c>
      <c r="BD255" s="16">
        <f t="shared" si="135"/>
        <v>2.5</v>
      </c>
      <c r="BE255" s="16">
        <f t="shared" si="135"/>
        <v>2.5</v>
      </c>
      <c r="BF255" s="16">
        <f t="shared" si="135"/>
        <v>2.5</v>
      </c>
      <c r="BG255" s="16">
        <f t="shared" si="135"/>
        <v>2.5</v>
      </c>
      <c r="BH255" s="16">
        <f t="shared" ref="BH255:BQ255" si="136">1/BH56</f>
        <v>2.5</v>
      </c>
      <c r="BI255" s="16">
        <f t="shared" si="136"/>
        <v>2.5</v>
      </c>
      <c r="BJ255" s="16">
        <f t="shared" si="136"/>
        <v>2.5</v>
      </c>
      <c r="BK255" s="16">
        <f t="shared" si="136"/>
        <v>2.5</v>
      </c>
      <c r="BL255" s="16">
        <f t="shared" si="136"/>
        <v>2.5</v>
      </c>
      <c r="BM255" s="16">
        <f t="shared" si="136"/>
        <v>2.5</v>
      </c>
      <c r="BN255" s="16">
        <f t="shared" si="136"/>
        <v>2.5</v>
      </c>
      <c r="BO255" s="16">
        <f t="shared" si="136"/>
        <v>2.5</v>
      </c>
      <c r="BP255" s="16">
        <f t="shared" si="136"/>
        <v>2.5</v>
      </c>
      <c r="BQ255" s="16">
        <f t="shared" si="136"/>
        <v>2.5</v>
      </c>
    </row>
    <row r="256" spans="1:69" ht="15" hidden="1" customHeight="1" x14ac:dyDescent="0.3">
      <c r="A256" t="s">
        <v>16</v>
      </c>
      <c r="B256" t="s">
        <v>170</v>
      </c>
      <c r="C256" t="s">
        <v>177</v>
      </c>
      <c r="D256" t="s">
        <v>199</v>
      </c>
      <c r="E256" t="s">
        <v>20</v>
      </c>
      <c r="F256" t="s">
        <v>21</v>
      </c>
      <c r="G256" t="s">
        <v>182</v>
      </c>
      <c r="H256" t="s">
        <v>123</v>
      </c>
      <c r="I256" t="s">
        <v>183</v>
      </c>
      <c r="J256" s="4" t="s">
        <v>24</v>
      </c>
      <c r="K256" t="str">
        <f t="shared" si="126"/>
        <v>EUEHGBIOCH00</v>
      </c>
      <c r="L256" t="s">
        <v>198</v>
      </c>
      <c r="M256" t="s">
        <v>125</v>
      </c>
      <c r="N256" t="s">
        <v>184</v>
      </c>
      <c r="O256" t="s">
        <v>185</v>
      </c>
      <c r="P256" t="s">
        <v>186</v>
      </c>
      <c r="Q256" s="16">
        <f t="shared" ref="Q256:BQ260" si="137">1/Q57</f>
        <v>3.7967747744935685</v>
      </c>
      <c r="R256" s="16">
        <f t="shared" si="137"/>
        <v>3.7967747744935685</v>
      </c>
      <c r="S256" s="16">
        <f t="shared" si="137"/>
        <v>3.7967747744935685</v>
      </c>
      <c r="T256" s="16">
        <f t="shared" si="137"/>
        <v>3.7967747744935685</v>
      </c>
      <c r="U256" s="16">
        <f t="shared" si="137"/>
        <v>3.7967747744935685</v>
      </c>
      <c r="V256" s="16">
        <f t="shared" si="137"/>
        <v>3.7967747744935685</v>
      </c>
      <c r="W256" s="16">
        <f t="shared" si="137"/>
        <v>3.7967747744935685</v>
      </c>
      <c r="X256" s="16">
        <f t="shared" si="137"/>
        <v>3.7967747744935685</v>
      </c>
      <c r="Y256" s="16">
        <f t="shared" si="137"/>
        <v>3.7967747744935685</v>
      </c>
      <c r="Z256" s="16">
        <f t="shared" si="137"/>
        <v>3.7967747744935685</v>
      </c>
      <c r="AA256" s="16">
        <f t="shared" si="137"/>
        <v>3.7967747744935685</v>
      </c>
      <c r="AB256" s="16">
        <f t="shared" si="137"/>
        <v>3.7967747744935685</v>
      </c>
      <c r="AC256" s="16">
        <f t="shared" si="137"/>
        <v>3.7967747744935685</v>
      </c>
      <c r="AD256" s="16">
        <f t="shared" si="137"/>
        <v>3.7967747744935685</v>
      </c>
      <c r="AE256" s="16">
        <f t="shared" si="137"/>
        <v>3.7967747744935685</v>
      </c>
      <c r="AF256" s="16">
        <f t="shared" si="137"/>
        <v>3.7967747744935685</v>
      </c>
      <c r="AG256" s="16">
        <f t="shared" si="137"/>
        <v>3.7967747744935685</v>
      </c>
      <c r="AH256" s="16">
        <f t="shared" si="137"/>
        <v>3.7967747744935685</v>
      </c>
      <c r="AI256" s="16">
        <f t="shared" si="137"/>
        <v>3.7967747744935685</v>
      </c>
      <c r="AJ256" s="16">
        <f t="shared" si="137"/>
        <v>3.7967747744935685</v>
      </c>
      <c r="AK256" s="16">
        <f t="shared" si="137"/>
        <v>3.7967747744935685</v>
      </c>
      <c r="AL256" s="16">
        <f t="shared" si="137"/>
        <v>3.7967747744935685</v>
      </c>
      <c r="AM256" s="16">
        <f t="shared" si="137"/>
        <v>3.7967747744935685</v>
      </c>
      <c r="AN256" s="16">
        <f t="shared" si="137"/>
        <v>3.7967747744935685</v>
      </c>
      <c r="AO256" s="16">
        <f t="shared" si="137"/>
        <v>3.7967747744935685</v>
      </c>
      <c r="AP256" s="16">
        <f t="shared" si="137"/>
        <v>3.7967747744935685</v>
      </c>
      <c r="AQ256" s="16">
        <f t="shared" si="137"/>
        <v>3.7967747744935685</v>
      </c>
      <c r="AR256" s="16">
        <f t="shared" si="137"/>
        <v>3.7967747744935685</v>
      </c>
      <c r="AS256" s="16">
        <f t="shared" si="137"/>
        <v>3.7967747744935685</v>
      </c>
      <c r="AT256" s="16">
        <f t="shared" si="137"/>
        <v>3.7967747744935685</v>
      </c>
      <c r="AU256" s="16">
        <f t="shared" si="137"/>
        <v>3.7967747744935685</v>
      </c>
      <c r="AV256" s="16">
        <f t="shared" si="137"/>
        <v>3.7967747744935685</v>
      </c>
      <c r="AW256" s="15">
        <f t="shared" si="137"/>
        <v>3.7967747744935685</v>
      </c>
      <c r="AX256" s="16">
        <f t="shared" si="137"/>
        <v>3.7967747744935685</v>
      </c>
      <c r="AY256" s="16">
        <f t="shared" si="137"/>
        <v>3.7967747744935685</v>
      </c>
      <c r="AZ256" s="16">
        <f t="shared" si="137"/>
        <v>3.7967747744935685</v>
      </c>
      <c r="BA256" s="16">
        <f t="shared" si="137"/>
        <v>3.7967747744935685</v>
      </c>
      <c r="BB256" s="16">
        <f t="shared" si="137"/>
        <v>3.7967747744935685</v>
      </c>
      <c r="BC256" s="16">
        <f t="shared" si="137"/>
        <v>3.7967747744935685</v>
      </c>
      <c r="BD256" s="16">
        <f t="shared" si="137"/>
        <v>3.7967747744935685</v>
      </c>
      <c r="BE256" s="16">
        <f t="shared" si="137"/>
        <v>3.7967747744935685</v>
      </c>
      <c r="BF256" s="16">
        <f t="shared" si="137"/>
        <v>3.7967747744935685</v>
      </c>
      <c r="BG256" s="16">
        <f t="shared" si="137"/>
        <v>3.7967747744935685</v>
      </c>
      <c r="BH256" s="16">
        <f t="shared" si="137"/>
        <v>3.7967747744935685</v>
      </c>
      <c r="BI256" s="16">
        <f t="shared" si="137"/>
        <v>3.7967747744935685</v>
      </c>
      <c r="BJ256" s="16">
        <f t="shared" si="137"/>
        <v>3.7967747744935685</v>
      </c>
      <c r="BK256" s="16">
        <f t="shared" si="137"/>
        <v>3.7967747744935685</v>
      </c>
      <c r="BL256" s="16">
        <f t="shared" si="137"/>
        <v>3.7967747744935685</v>
      </c>
      <c r="BM256" s="16">
        <f t="shared" si="137"/>
        <v>3.7967747744935685</v>
      </c>
      <c r="BN256" s="16">
        <f t="shared" si="137"/>
        <v>3.7967747744935685</v>
      </c>
      <c r="BO256" s="16">
        <f t="shared" si="137"/>
        <v>3.7967747744935685</v>
      </c>
      <c r="BP256" s="16">
        <f t="shared" si="137"/>
        <v>3.7967747744935685</v>
      </c>
      <c r="BQ256" s="16">
        <f t="shared" si="137"/>
        <v>3.7967747744935685</v>
      </c>
    </row>
    <row r="257" spans="1:69" ht="15" hidden="1" customHeight="1" x14ac:dyDescent="0.3">
      <c r="A257" t="s">
        <v>16</v>
      </c>
      <c r="B257" t="s">
        <v>170</v>
      </c>
      <c r="C257" t="s">
        <v>177</v>
      </c>
      <c r="D257" s="8" t="s">
        <v>200</v>
      </c>
      <c r="E257" t="s">
        <v>20</v>
      </c>
      <c r="F257" t="s">
        <v>21</v>
      </c>
      <c r="G257" t="s">
        <v>179</v>
      </c>
      <c r="H257" t="s">
        <v>123</v>
      </c>
      <c r="I257" t="s">
        <v>180</v>
      </c>
      <c r="J257" t="s">
        <v>176</v>
      </c>
      <c r="K257" t="str">
        <f t="shared" si="126"/>
        <v>EUEEGBIOPPCS</v>
      </c>
      <c r="L257" t="s">
        <v>198</v>
      </c>
      <c r="M257" t="s">
        <v>125</v>
      </c>
      <c r="N257" t="s">
        <v>170</v>
      </c>
      <c r="O257" t="s">
        <v>171</v>
      </c>
      <c r="P257" t="s">
        <v>172</v>
      </c>
      <c r="Q257" s="16">
        <f t="shared" si="137"/>
        <v>3.7493822650995883</v>
      </c>
      <c r="R257" s="16">
        <f t="shared" si="137"/>
        <v>3.7493822650995883</v>
      </c>
      <c r="S257" s="16">
        <f t="shared" si="137"/>
        <v>3.7493822650995883</v>
      </c>
      <c r="T257" s="16">
        <f t="shared" si="137"/>
        <v>3.6894985664870883</v>
      </c>
      <c r="U257" s="16">
        <f t="shared" si="137"/>
        <v>3.6314976754252686</v>
      </c>
      <c r="V257" s="16">
        <f t="shared" si="137"/>
        <v>3.5752921700077018</v>
      </c>
      <c r="W257" s="16">
        <f t="shared" si="137"/>
        <v>3.5207999580328693</v>
      </c>
      <c r="X257" s="16">
        <f t="shared" si="137"/>
        <v>3.4679438769426425</v>
      </c>
      <c r="Y257" s="16">
        <f t="shared" si="137"/>
        <v>3.4166513292633716</v>
      </c>
      <c r="Z257" s="16">
        <f t="shared" si="137"/>
        <v>3.3668539499274508</v>
      </c>
      <c r="AA257" s="16">
        <f t="shared" si="137"/>
        <v>3.3184873022695003</v>
      </c>
      <c r="AB257" s="16">
        <f t="shared" si="137"/>
        <v>3.2714905998545145</v>
      </c>
      <c r="AC257" s="16">
        <f t="shared" si="137"/>
        <v>3.2258064516129026</v>
      </c>
      <c r="AD257" s="16">
        <f t="shared" si="137"/>
        <v>3.2206119162640898</v>
      </c>
      <c r="AE257" s="16">
        <f t="shared" si="137"/>
        <v>3.2154340836012856</v>
      </c>
      <c r="AF257" s="16">
        <f t="shared" si="137"/>
        <v>3.2102728731942212</v>
      </c>
      <c r="AG257" s="16">
        <f t="shared" si="137"/>
        <v>3.2051282051282044</v>
      </c>
      <c r="AH257" s="16">
        <f t="shared" si="137"/>
        <v>3.1999999999999993</v>
      </c>
      <c r="AI257" s="16">
        <f t="shared" si="137"/>
        <v>3.1948881789137373</v>
      </c>
      <c r="AJ257" s="16">
        <f t="shared" si="137"/>
        <v>3.1897926634768736</v>
      </c>
      <c r="AK257" s="16">
        <f t="shared" si="137"/>
        <v>3.1847133757961776</v>
      </c>
      <c r="AL257" s="16">
        <f t="shared" si="137"/>
        <v>3.1796502384737675</v>
      </c>
      <c r="AM257" s="16">
        <f t="shared" si="137"/>
        <v>3.1746031746031744</v>
      </c>
      <c r="AN257" s="16">
        <f t="shared" si="137"/>
        <v>3.1695721077654517</v>
      </c>
      <c r="AO257" s="16">
        <f t="shared" si="137"/>
        <v>3.1645569620253164</v>
      </c>
      <c r="AP257" s="16">
        <f t="shared" si="137"/>
        <v>3.1595576619273302</v>
      </c>
      <c r="AQ257" s="16">
        <f t="shared" si="137"/>
        <v>3.1545741324921135</v>
      </c>
      <c r="AR257" s="16">
        <f t="shared" si="137"/>
        <v>3.1496062992125982</v>
      </c>
      <c r="AS257" s="16">
        <f t="shared" si="137"/>
        <v>3.1446540880503142</v>
      </c>
      <c r="AT257" s="16">
        <f t="shared" si="137"/>
        <v>3.1397174254317113</v>
      </c>
      <c r="AU257" s="16">
        <f t="shared" si="137"/>
        <v>3.134796238244514</v>
      </c>
      <c r="AV257" s="16">
        <f t="shared" si="137"/>
        <v>3.1298904538341157</v>
      </c>
      <c r="AW257" s="15">
        <f t="shared" si="137"/>
        <v>3.125</v>
      </c>
      <c r="AX257" s="16">
        <f t="shared" si="137"/>
        <v>3.125</v>
      </c>
      <c r="AY257" s="16">
        <f t="shared" si="137"/>
        <v>3.125</v>
      </c>
      <c r="AZ257" s="16">
        <f t="shared" si="137"/>
        <v>3.125</v>
      </c>
      <c r="BA257" s="16">
        <f t="shared" si="137"/>
        <v>3.125</v>
      </c>
      <c r="BB257" s="16">
        <f t="shared" si="137"/>
        <v>3.125</v>
      </c>
      <c r="BC257" s="16">
        <f t="shared" si="137"/>
        <v>3.125</v>
      </c>
      <c r="BD257" s="16">
        <f t="shared" si="137"/>
        <v>3.125</v>
      </c>
      <c r="BE257" s="16">
        <f t="shared" si="137"/>
        <v>3.125</v>
      </c>
      <c r="BF257" s="16">
        <f t="shared" si="137"/>
        <v>3.125</v>
      </c>
      <c r="BG257" s="16">
        <f t="shared" si="137"/>
        <v>3.125</v>
      </c>
      <c r="BH257" s="16">
        <f t="shared" si="137"/>
        <v>3.125</v>
      </c>
      <c r="BI257" s="16">
        <f t="shared" si="137"/>
        <v>3.125</v>
      </c>
      <c r="BJ257" s="16">
        <f t="shared" si="137"/>
        <v>3.125</v>
      </c>
      <c r="BK257" s="16">
        <f t="shared" si="137"/>
        <v>3.125</v>
      </c>
      <c r="BL257" s="16">
        <f t="shared" si="137"/>
        <v>3.125</v>
      </c>
      <c r="BM257" s="16">
        <f t="shared" si="137"/>
        <v>3.125</v>
      </c>
      <c r="BN257" s="16">
        <f t="shared" si="137"/>
        <v>3.125</v>
      </c>
      <c r="BO257" s="16">
        <f t="shared" si="137"/>
        <v>3.125</v>
      </c>
      <c r="BP257" s="16">
        <f t="shared" si="137"/>
        <v>3.125</v>
      </c>
      <c r="BQ257" s="16">
        <f t="shared" si="137"/>
        <v>3.125</v>
      </c>
    </row>
    <row r="258" spans="1:69" ht="15" hidden="1" customHeight="1" x14ac:dyDescent="0.3">
      <c r="A258" t="s">
        <v>16</v>
      </c>
      <c r="B258" t="s">
        <v>170</v>
      </c>
      <c r="C258" t="s">
        <v>177</v>
      </c>
      <c r="D258" t="s">
        <v>201</v>
      </c>
      <c r="E258" t="s">
        <v>20</v>
      </c>
      <c r="F258" t="s">
        <v>21</v>
      </c>
      <c r="G258" t="s">
        <v>179</v>
      </c>
      <c r="H258" t="s">
        <v>202</v>
      </c>
      <c r="I258" t="s">
        <v>180</v>
      </c>
      <c r="J258" s="4" t="s">
        <v>24</v>
      </c>
      <c r="K258" t="str">
        <f t="shared" si="126"/>
        <v>EUEEGGEOPP00</v>
      </c>
      <c r="N258" t="s">
        <v>184</v>
      </c>
      <c r="O258" t="s">
        <v>185</v>
      </c>
      <c r="Q258" s="20">
        <f t="shared" si="137"/>
        <v>1</v>
      </c>
      <c r="R258" s="20">
        <f t="shared" si="137"/>
        <v>1</v>
      </c>
      <c r="S258" s="20">
        <f t="shared" si="137"/>
        <v>1</v>
      </c>
      <c r="T258" s="20">
        <f t="shared" si="137"/>
        <v>1</v>
      </c>
      <c r="U258" s="20">
        <f t="shared" si="137"/>
        <v>1</v>
      </c>
      <c r="V258" s="20">
        <f t="shared" si="137"/>
        <v>1</v>
      </c>
      <c r="W258" s="20">
        <f t="shared" si="137"/>
        <v>1</v>
      </c>
      <c r="X258" s="20">
        <f t="shared" si="137"/>
        <v>1</v>
      </c>
      <c r="Y258" s="20">
        <f t="shared" si="137"/>
        <v>1</v>
      </c>
      <c r="Z258" s="20">
        <f t="shared" si="137"/>
        <v>1</v>
      </c>
      <c r="AA258" s="20">
        <f t="shared" si="137"/>
        <v>1</v>
      </c>
      <c r="AB258" s="20">
        <f t="shared" si="137"/>
        <v>1</v>
      </c>
      <c r="AC258" s="20">
        <f t="shared" si="137"/>
        <v>1</v>
      </c>
      <c r="AD258" s="20">
        <f t="shared" si="137"/>
        <v>1</v>
      </c>
      <c r="AE258" s="20">
        <f t="shared" si="137"/>
        <v>1</v>
      </c>
      <c r="AF258" s="20">
        <f t="shared" si="137"/>
        <v>1</v>
      </c>
      <c r="AG258" s="20">
        <f t="shared" si="137"/>
        <v>1</v>
      </c>
      <c r="AH258" s="20">
        <f t="shared" si="137"/>
        <v>1</v>
      </c>
      <c r="AI258" s="20">
        <f t="shared" si="137"/>
        <v>1</v>
      </c>
      <c r="AJ258" s="20">
        <f t="shared" si="137"/>
        <v>1</v>
      </c>
      <c r="AK258" s="20">
        <f t="shared" si="137"/>
        <v>1</v>
      </c>
      <c r="AL258" s="20">
        <f t="shared" si="137"/>
        <v>1</v>
      </c>
      <c r="AM258" s="20">
        <f t="shared" si="137"/>
        <v>1</v>
      </c>
      <c r="AN258" s="20">
        <f t="shared" si="137"/>
        <v>1</v>
      </c>
      <c r="AO258" s="20">
        <f t="shared" si="137"/>
        <v>1</v>
      </c>
      <c r="AP258" s="20">
        <f t="shared" si="137"/>
        <v>1</v>
      </c>
      <c r="AQ258" s="20">
        <f t="shared" si="137"/>
        <v>1</v>
      </c>
      <c r="AR258" s="20">
        <f t="shared" si="137"/>
        <v>1</v>
      </c>
      <c r="AS258" s="20">
        <f t="shared" si="137"/>
        <v>1</v>
      </c>
      <c r="AT258" s="20">
        <f t="shared" si="137"/>
        <v>1</v>
      </c>
      <c r="AU258" s="20">
        <f t="shared" si="137"/>
        <v>1</v>
      </c>
      <c r="AV258" s="20">
        <f t="shared" si="137"/>
        <v>1</v>
      </c>
      <c r="AW258" s="21">
        <f t="shared" si="137"/>
        <v>1</v>
      </c>
      <c r="AX258" s="20">
        <f t="shared" si="137"/>
        <v>1</v>
      </c>
      <c r="AY258" s="20">
        <f t="shared" si="137"/>
        <v>1</v>
      </c>
      <c r="AZ258" s="20">
        <f t="shared" si="137"/>
        <v>1</v>
      </c>
      <c r="BA258" s="20">
        <f t="shared" si="137"/>
        <v>1</v>
      </c>
      <c r="BB258" s="20">
        <f t="shared" si="137"/>
        <v>1</v>
      </c>
      <c r="BC258" s="20">
        <f t="shared" si="137"/>
        <v>1</v>
      </c>
      <c r="BD258" s="20">
        <f t="shared" si="137"/>
        <v>1</v>
      </c>
      <c r="BE258" s="20">
        <f t="shared" si="137"/>
        <v>1</v>
      </c>
      <c r="BF258" s="20">
        <f t="shared" si="137"/>
        <v>1</v>
      </c>
      <c r="BG258" s="20">
        <f t="shared" si="137"/>
        <v>1</v>
      </c>
      <c r="BH258" s="20">
        <f t="shared" si="137"/>
        <v>1</v>
      </c>
      <c r="BI258" s="20">
        <f t="shared" si="137"/>
        <v>1</v>
      </c>
      <c r="BJ258" s="20">
        <f t="shared" si="137"/>
        <v>1</v>
      </c>
      <c r="BK258" s="20">
        <f t="shared" si="137"/>
        <v>1</v>
      </c>
      <c r="BL258" s="20">
        <f t="shared" si="137"/>
        <v>1</v>
      </c>
      <c r="BM258" s="20">
        <f t="shared" si="137"/>
        <v>1</v>
      </c>
      <c r="BN258" s="20">
        <f t="shared" si="137"/>
        <v>1</v>
      </c>
      <c r="BO258" s="20">
        <f t="shared" si="137"/>
        <v>1</v>
      </c>
      <c r="BP258" s="20">
        <f t="shared" si="137"/>
        <v>1</v>
      </c>
      <c r="BQ258" s="20">
        <f t="shared" si="137"/>
        <v>1</v>
      </c>
    </row>
    <row r="259" spans="1:69" ht="15" hidden="1" customHeight="1" x14ac:dyDescent="0.3">
      <c r="A259" t="s">
        <v>16</v>
      </c>
      <c r="B259" t="s">
        <v>170</v>
      </c>
      <c r="C259" t="s">
        <v>177</v>
      </c>
      <c r="D259" t="s">
        <v>112</v>
      </c>
      <c r="E259" t="s">
        <v>20</v>
      </c>
      <c r="F259" t="s">
        <v>21</v>
      </c>
      <c r="G259" t="s">
        <v>179</v>
      </c>
      <c r="H259" t="s">
        <v>111</v>
      </c>
      <c r="I259" t="s">
        <v>180</v>
      </c>
      <c r="J259" s="4" t="s">
        <v>24</v>
      </c>
      <c r="K259" t="str">
        <f t="shared" si="126"/>
        <v>EUEEGSPVPP00</v>
      </c>
      <c r="L259" t="s">
        <v>203</v>
      </c>
      <c r="M259" t="s">
        <v>113</v>
      </c>
      <c r="N259" t="s">
        <v>170</v>
      </c>
      <c r="O259" t="s">
        <v>171</v>
      </c>
      <c r="Q259" s="20">
        <f t="shared" si="137"/>
        <v>1</v>
      </c>
      <c r="R259" s="20">
        <f t="shared" si="137"/>
        <v>1</v>
      </c>
      <c r="S259" s="20">
        <f t="shared" si="137"/>
        <v>1</v>
      </c>
      <c r="T259" s="20">
        <f t="shared" si="137"/>
        <v>1</v>
      </c>
      <c r="U259" s="20">
        <f t="shared" si="137"/>
        <v>1</v>
      </c>
      <c r="V259" s="20">
        <f t="shared" si="137"/>
        <v>1</v>
      </c>
      <c r="W259" s="20">
        <f t="shared" si="137"/>
        <v>1</v>
      </c>
      <c r="X259" s="20">
        <f t="shared" si="137"/>
        <v>1</v>
      </c>
      <c r="Y259" s="20">
        <f t="shared" si="137"/>
        <v>1</v>
      </c>
      <c r="Z259" s="20">
        <f t="shared" si="137"/>
        <v>1</v>
      </c>
      <c r="AA259" s="20">
        <f t="shared" si="137"/>
        <v>1</v>
      </c>
      <c r="AB259" s="20">
        <f t="shared" si="137"/>
        <v>1</v>
      </c>
      <c r="AC259" s="20">
        <f t="shared" si="137"/>
        <v>1</v>
      </c>
      <c r="AD259" s="20">
        <f t="shared" si="137"/>
        <v>1</v>
      </c>
      <c r="AE259" s="20">
        <f t="shared" si="137"/>
        <v>1</v>
      </c>
      <c r="AF259" s="20">
        <f t="shared" si="137"/>
        <v>1</v>
      </c>
      <c r="AG259" s="20">
        <f t="shared" si="137"/>
        <v>1</v>
      </c>
      <c r="AH259" s="20">
        <f t="shared" si="137"/>
        <v>1</v>
      </c>
      <c r="AI259" s="20">
        <f t="shared" si="137"/>
        <v>1</v>
      </c>
      <c r="AJ259" s="20">
        <f t="shared" si="137"/>
        <v>1</v>
      </c>
      <c r="AK259" s="20">
        <f t="shared" si="137"/>
        <v>1</v>
      </c>
      <c r="AL259" s="20">
        <f t="shared" si="137"/>
        <v>1</v>
      </c>
      <c r="AM259" s="20">
        <f t="shared" si="137"/>
        <v>1</v>
      </c>
      <c r="AN259" s="20">
        <f t="shared" si="137"/>
        <v>1</v>
      </c>
      <c r="AO259" s="20">
        <f t="shared" si="137"/>
        <v>1</v>
      </c>
      <c r="AP259" s="20">
        <f t="shared" si="137"/>
        <v>1</v>
      </c>
      <c r="AQ259" s="20">
        <f t="shared" si="137"/>
        <v>1</v>
      </c>
      <c r="AR259" s="20">
        <f t="shared" si="137"/>
        <v>1</v>
      </c>
      <c r="AS259" s="20">
        <f t="shared" si="137"/>
        <v>1</v>
      </c>
      <c r="AT259" s="20">
        <f t="shared" si="137"/>
        <v>1</v>
      </c>
      <c r="AU259" s="20">
        <f t="shared" si="137"/>
        <v>1</v>
      </c>
      <c r="AV259" s="20">
        <f t="shared" si="137"/>
        <v>1</v>
      </c>
      <c r="AW259" s="21">
        <f t="shared" si="137"/>
        <v>1</v>
      </c>
      <c r="AX259" s="20">
        <f t="shared" si="137"/>
        <v>1</v>
      </c>
      <c r="AY259" s="20">
        <f t="shared" si="137"/>
        <v>1</v>
      </c>
      <c r="AZ259" s="20">
        <f t="shared" si="137"/>
        <v>1</v>
      </c>
      <c r="BA259" s="20">
        <f t="shared" si="137"/>
        <v>1</v>
      </c>
      <c r="BB259" s="20">
        <f t="shared" si="137"/>
        <v>1</v>
      </c>
      <c r="BC259" s="20">
        <f t="shared" si="137"/>
        <v>1</v>
      </c>
      <c r="BD259" s="20">
        <f t="shared" si="137"/>
        <v>1</v>
      </c>
      <c r="BE259" s="20">
        <f t="shared" si="137"/>
        <v>1</v>
      </c>
      <c r="BF259" s="20">
        <f t="shared" si="137"/>
        <v>1</v>
      </c>
      <c r="BG259" s="20">
        <f t="shared" si="137"/>
        <v>1</v>
      </c>
      <c r="BH259" s="20">
        <f t="shared" si="137"/>
        <v>1</v>
      </c>
      <c r="BI259" s="20">
        <f t="shared" si="137"/>
        <v>1</v>
      </c>
      <c r="BJ259" s="20">
        <f t="shared" si="137"/>
        <v>1</v>
      </c>
      <c r="BK259" s="20">
        <f t="shared" si="137"/>
        <v>1</v>
      </c>
      <c r="BL259" s="20">
        <f t="shared" si="137"/>
        <v>1</v>
      </c>
      <c r="BM259" s="20">
        <f t="shared" si="137"/>
        <v>1</v>
      </c>
      <c r="BN259" s="20">
        <f t="shared" si="137"/>
        <v>1</v>
      </c>
      <c r="BO259" s="20">
        <f t="shared" si="137"/>
        <v>1</v>
      </c>
      <c r="BP259" s="20">
        <f t="shared" si="137"/>
        <v>1</v>
      </c>
      <c r="BQ259" s="20">
        <f t="shared" si="137"/>
        <v>1</v>
      </c>
    </row>
    <row r="260" spans="1:69" ht="15" hidden="1" customHeight="1" x14ac:dyDescent="0.3">
      <c r="A260" t="s">
        <v>16</v>
      </c>
      <c r="B260" t="s">
        <v>170</v>
      </c>
      <c r="C260" t="s">
        <v>177</v>
      </c>
      <c r="D260" t="s">
        <v>204</v>
      </c>
      <c r="E260" t="s">
        <v>20</v>
      </c>
      <c r="F260" t="s">
        <v>21</v>
      </c>
      <c r="G260" t="s">
        <v>179</v>
      </c>
      <c r="H260" t="s">
        <v>111</v>
      </c>
      <c r="I260" t="s">
        <v>180</v>
      </c>
      <c r="J260" s="4" t="s">
        <v>205</v>
      </c>
      <c r="K260" t="str">
        <f t="shared" si="126"/>
        <v>EUEEGSPVPPDS</v>
      </c>
      <c r="L260" t="s">
        <v>203</v>
      </c>
      <c r="M260" t="s">
        <v>113</v>
      </c>
      <c r="N260" t="s">
        <v>170</v>
      </c>
      <c r="O260" t="s">
        <v>171</v>
      </c>
      <c r="Q260" s="20">
        <f t="shared" si="137"/>
        <v>1</v>
      </c>
      <c r="R260" s="20">
        <f t="shared" si="137"/>
        <v>1</v>
      </c>
      <c r="S260" s="20">
        <f t="shared" si="137"/>
        <v>1</v>
      </c>
      <c r="T260" s="20">
        <f t="shared" si="137"/>
        <v>1</v>
      </c>
      <c r="U260" s="20">
        <f t="shared" si="137"/>
        <v>1</v>
      </c>
      <c r="V260" s="20">
        <f t="shared" si="137"/>
        <v>1</v>
      </c>
      <c r="W260" s="20">
        <f t="shared" si="137"/>
        <v>1</v>
      </c>
      <c r="X260" s="20">
        <f t="shared" si="137"/>
        <v>1</v>
      </c>
      <c r="Y260" s="20">
        <f t="shared" si="137"/>
        <v>1</v>
      </c>
      <c r="Z260" s="20">
        <f t="shared" si="137"/>
        <v>1</v>
      </c>
      <c r="AA260" s="20">
        <f t="shared" si="137"/>
        <v>1</v>
      </c>
      <c r="AB260" s="20">
        <f t="shared" si="137"/>
        <v>1</v>
      </c>
      <c r="AC260" s="20">
        <f t="shared" si="137"/>
        <v>1</v>
      </c>
      <c r="AD260" s="20">
        <f t="shared" si="137"/>
        <v>1</v>
      </c>
      <c r="AE260" s="20">
        <f t="shared" si="137"/>
        <v>1</v>
      </c>
      <c r="AF260" s="20">
        <f t="shared" si="137"/>
        <v>1</v>
      </c>
      <c r="AG260" s="20">
        <f t="shared" si="137"/>
        <v>1</v>
      </c>
      <c r="AH260" s="20">
        <f t="shared" si="137"/>
        <v>1</v>
      </c>
      <c r="AI260" s="20">
        <f t="shared" si="137"/>
        <v>1</v>
      </c>
      <c r="AJ260" s="20">
        <f t="shared" si="137"/>
        <v>1</v>
      </c>
      <c r="AK260" s="20">
        <f t="shared" si="137"/>
        <v>1</v>
      </c>
      <c r="AL260" s="20">
        <f t="shared" si="137"/>
        <v>1</v>
      </c>
      <c r="AM260" s="20">
        <f t="shared" si="137"/>
        <v>1</v>
      </c>
      <c r="AN260" s="20">
        <f t="shared" si="137"/>
        <v>1</v>
      </c>
      <c r="AO260" s="20">
        <f t="shared" si="137"/>
        <v>1</v>
      </c>
      <c r="AP260" s="20">
        <f t="shared" si="137"/>
        <v>1</v>
      </c>
      <c r="AQ260" s="20">
        <f t="shared" si="137"/>
        <v>1</v>
      </c>
      <c r="AR260" s="20">
        <f t="shared" si="137"/>
        <v>1</v>
      </c>
      <c r="AS260" s="20">
        <f t="shared" si="137"/>
        <v>1</v>
      </c>
      <c r="AT260" s="20">
        <f t="shared" si="137"/>
        <v>1</v>
      </c>
      <c r="AU260" s="20">
        <f t="shared" si="137"/>
        <v>1</v>
      </c>
      <c r="AV260" s="20">
        <f t="shared" si="137"/>
        <v>1</v>
      </c>
      <c r="AW260" s="21">
        <f t="shared" si="137"/>
        <v>1</v>
      </c>
      <c r="AX260" s="20">
        <f t="shared" si="137"/>
        <v>1</v>
      </c>
      <c r="AY260" s="20">
        <f t="shared" si="137"/>
        <v>1</v>
      </c>
      <c r="AZ260" s="20">
        <f t="shared" si="137"/>
        <v>1</v>
      </c>
      <c r="BA260" s="20">
        <f t="shared" si="137"/>
        <v>1</v>
      </c>
      <c r="BB260" s="20">
        <f t="shared" si="137"/>
        <v>1</v>
      </c>
      <c r="BC260" s="20">
        <f t="shared" si="137"/>
        <v>1</v>
      </c>
      <c r="BD260" s="20">
        <f t="shared" si="137"/>
        <v>1</v>
      </c>
      <c r="BE260" s="20">
        <f t="shared" si="137"/>
        <v>1</v>
      </c>
      <c r="BF260" s="20">
        <f t="shared" si="137"/>
        <v>1</v>
      </c>
      <c r="BG260" s="20">
        <f t="shared" si="137"/>
        <v>1</v>
      </c>
      <c r="BH260" s="20">
        <f t="shared" ref="BH260:BQ260" si="138">1/BH61</f>
        <v>1</v>
      </c>
      <c r="BI260" s="20">
        <f t="shared" si="138"/>
        <v>1</v>
      </c>
      <c r="BJ260" s="20">
        <f t="shared" si="138"/>
        <v>1</v>
      </c>
      <c r="BK260" s="20">
        <f t="shared" si="138"/>
        <v>1</v>
      </c>
      <c r="BL260" s="20">
        <f t="shared" si="138"/>
        <v>1</v>
      </c>
      <c r="BM260" s="20">
        <f t="shared" si="138"/>
        <v>1</v>
      </c>
      <c r="BN260" s="20">
        <f t="shared" si="138"/>
        <v>1</v>
      </c>
      <c r="BO260" s="20">
        <f t="shared" si="138"/>
        <v>1</v>
      </c>
      <c r="BP260" s="20">
        <f t="shared" si="138"/>
        <v>1</v>
      </c>
      <c r="BQ260" s="20">
        <f t="shared" si="138"/>
        <v>1</v>
      </c>
    </row>
    <row r="261" spans="1:69" ht="15" hidden="1" customHeight="1" x14ac:dyDescent="0.3">
      <c r="A261" t="s">
        <v>16</v>
      </c>
      <c r="B261" t="s">
        <v>170</v>
      </c>
      <c r="C261" t="s">
        <v>177</v>
      </c>
      <c r="D261" t="s">
        <v>206</v>
      </c>
      <c r="E261" t="s">
        <v>20</v>
      </c>
      <c r="F261" t="s">
        <v>21</v>
      </c>
      <c r="G261" t="s">
        <v>179</v>
      </c>
      <c r="H261" t="s">
        <v>107</v>
      </c>
      <c r="I261" t="s">
        <v>180</v>
      </c>
      <c r="J261" s="4" t="s">
        <v>24</v>
      </c>
      <c r="K261" t="str">
        <f t="shared" si="126"/>
        <v>EUEEGSTHPP00</v>
      </c>
      <c r="L261" t="s">
        <v>203</v>
      </c>
      <c r="M261" t="s">
        <v>109</v>
      </c>
      <c r="N261" t="s">
        <v>170</v>
      </c>
      <c r="O261" t="s">
        <v>171</v>
      </c>
      <c r="Q261" s="20">
        <f t="shared" ref="Q261:BQ264" si="139">1/Q62</f>
        <v>1</v>
      </c>
      <c r="R261" s="20">
        <f t="shared" si="139"/>
        <v>1</v>
      </c>
      <c r="S261" s="20">
        <f t="shared" si="139"/>
        <v>1</v>
      </c>
      <c r="T261" s="20">
        <f t="shared" si="139"/>
        <v>1</v>
      </c>
      <c r="U261" s="20">
        <f t="shared" si="139"/>
        <v>1</v>
      </c>
      <c r="V261" s="20">
        <f t="shared" si="139"/>
        <v>1</v>
      </c>
      <c r="W261" s="20">
        <f t="shared" si="139"/>
        <v>1</v>
      </c>
      <c r="X261" s="20">
        <f t="shared" si="139"/>
        <v>1</v>
      </c>
      <c r="Y261" s="20">
        <f t="shared" si="139"/>
        <v>1</v>
      </c>
      <c r="Z261" s="20">
        <f t="shared" si="139"/>
        <v>1</v>
      </c>
      <c r="AA261" s="20">
        <f t="shared" si="139"/>
        <v>1</v>
      </c>
      <c r="AB261" s="20">
        <f t="shared" si="139"/>
        <v>1</v>
      </c>
      <c r="AC261" s="20">
        <f t="shared" si="139"/>
        <v>1</v>
      </c>
      <c r="AD261" s="20">
        <f t="shared" si="139"/>
        <v>1</v>
      </c>
      <c r="AE261" s="20">
        <f t="shared" si="139"/>
        <v>1</v>
      </c>
      <c r="AF261" s="20">
        <f t="shared" si="139"/>
        <v>1</v>
      </c>
      <c r="AG261" s="20">
        <f t="shared" si="139"/>
        <v>1</v>
      </c>
      <c r="AH261" s="20">
        <f t="shared" si="139"/>
        <v>1</v>
      </c>
      <c r="AI261" s="20">
        <f t="shared" si="139"/>
        <v>1</v>
      </c>
      <c r="AJ261" s="20">
        <f t="shared" si="139"/>
        <v>1</v>
      </c>
      <c r="AK261" s="20">
        <f t="shared" si="139"/>
        <v>1</v>
      </c>
      <c r="AL261" s="20">
        <f t="shared" si="139"/>
        <v>1</v>
      </c>
      <c r="AM261" s="20">
        <f t="shared" si="139"/>
        <v>1</v>
      </c>
      <c r="AN261" s="20">
        <f t="shared" si="139"/>
        <v>1</v>
      </c>
      <c r="AO261" s="20">
        <f t="shared" si="139"/>
        <v>1</v>
      </c>
      <c r="AP261" s="20">
        <f t="shared" si="139"/>
        <v>1</v>
      </c>
      <c r="AQ261" s="20">
        <f t="shared" si="139"/>
        <v>1</v>
      </c>
      <c r="AR261" s="20">
        <f t="shared" si="139"/>
        <v>1</v>
      </c>
      <c r="AS261" s="20">
        <f t="shared" si="139"/>
        <v>1</v>
      </c>
      <c r="AT261" s="20">
        <f t="shared" si="139"/>
        <v>1</v>
      </c>
      <c r="AU261" s="20">
        <f t="shared" si="139"/>
        <v>1</v>
      </c>
      <c r="AV261" s="20">
        <f t="shared" si="139"/>
        <v>1</v>
      </c>
      <c r="AW261" s="21">
        <f t="shared" si="139"/>
        <v>1</v>
      </c>
      <c r="AX261" s="20">
        <f t="shared" si="139"/>
        <v>1</v>
      </c>
      <c r="AY261" s="20">
        <f t="shared" si="139"/>
        <v>1</v>
      </c>
      <c r="AZ261" s="20">
        <f t="shared" si="139"/>
        <v>1</v>
      </c>
      <c r="BA261" s="20">
        <f t="shared" si="139"/>
        <v>1</v>
      </c>
      <c r="BB261" s="20">
        <f t="shared" si="139"/>
        <v>1</v>
      </c>
      <c r="BC261" s="20">
        <f t="shared" si="139"/>
        <v>1</v>
      </c>
      <c r="BD261" s="20">
        <f t="shared" si="139"/>
        <v>1</v>
      </c>
      <c r="BE261" s="20">
        <f t="shared" si="139"/>
        <v>1</v>
      </c>
      <c r="BF261" s="20">
        <f t="shared" si="139"/>
        <v>1</v>
      </c>
      <c r="BG261" s="20">
        <f t="shared" si="139"/>
        <v>1</v>
      </c>
      <c r="BH261" s="20">
        <f t="shared" si="139"/>
        <v>1</v>
      </c>
      <c r="BI261" s="20">
        <f t="shared" si="139"/>
        <v>1</v>
      </c>
      <c r="BJ261" s="20">
        <f t="shared" si="139"/>
        <v>1</v>
      </c>
      <c r="BK261" s="20">
        <f t="shared" si="139"/>
        <v>1</v>
      </c>
      <c r="BL261" s="20">
        <f t="shared" si="139"/>
        <v>1</v>
      </c>
      <c r="BM261" s="20">
        <f t="shared" si="139"/>
        <v>1</v>
      </c>
      <c r="BN261" s="20">
        <f t="shared" si="139"/>
        <v>1</v>
      </c>
      <c r="BO261" s="20">
        <f t="shared" si="139"/>
        <v>1</v>
      </c>
      <c r="BP261" s="20">
        <f t="shared" si="139"/>
        <v>1</v>
      </c>
      <c r="BQ261" s="20">
        <f t="shared" si="139"/>
        <v>1</v>
      </c>
    </row>
    <row r="262" spans="1:69" ht="15" hidden="1" customHeight="1" x14ac:dyDescent="0.3">
      <c r="A262" t="s">
        <v>16</v>
      </c>
      <c r="B262" t="s">
        <v>170</v>
      </c>
      <c r="C262" t="s">
        <v>177</v>
      </c>
      <c r="D262" t="s">
        <v>116</v>
      </c>
      <c r="E262" t="s">
        <v>20</v>
      </c>
      <c r="F262" t="s">
        <v>21</v>
      </c>
      <c r="G262" t="s">
        <v>179</v>
      </c>
      <c r="H262" t="s">
        <v>115</v>
      </c>
      <c r="I262" t="s">
        <v>180</v>
      </c>
      <c r="J262" s="4" t="s">
        <v>24</v>
      </c>
      <c r="K262" t="str">
        <f t="shared" si="126"/>
        <v>EUEEGWONPP00</v>
      </c>
      <c r="L262" t="s">
        <v>207</v>
      </c>
      <c r="M262" t="s">
        <v>117</v>
      </c>
      <c r="N262" t="s">
        <v>170</v>
      </c>
      <c r="O262" t="s">
        <v>171</v>
      </c>
      <c r="Q262" s="20">
        <f t="shared" si="139"/>
        <v>1</v>
      </c>
      <c r="R262" s="20">
        <f t="shared" si="139"/>
        <v>1</v>
      </c>
      <c r="S262" s="20">
        <f t="shared" si="139"/>
        <v>1</v>
      </c>
      <c r="T262" s="20">
        <f t="shared" si="139"/>
        <v>1</v>
      </c>
      <c r="U262" s="20">
        <f t="shared" si="139"/>
        <v>1</v>
      </c>
      <c r="V262" s="20">
        <f t="shared" si="139"/>
        <v>1</v>
      </c>
      <c r="W262" s="20">
        <f t="shared" si="139"/>
        <v>1</v>
      </c>
      <c r="X262" s="20">
        <f t="shared" si="139"/>
        <v>1</v>
      </c>
      <c r="Y262" s="20">
        <f t="shared" si="139"/>
        <v>1</v>
      </c>
      <c r="Z262" s="20">
        <f t="shared" si="139"/>
        <v>1</v>
      </c>
      <c r="AA262" s="20">
        <f t="shared" si="139"/>
        <v>1</v>
      </c>
      <c r="AB262" s="20">
        <f t="shared" si="139"/>
        <v>1</v>
      </c>
      <c r="AC262" s="20">
        <f t="shared" si="139"/>
        <v>1</v>
      </c>
      <c r="AD262" s="20">
        <f t="shared" si="139"/>
        <v>1</v>
      </c>
      <c r="AE262" s="20">
        <f t="shared" si="139"/>
        <v>1</v>
      </c>
      <c r="AF262" s="20">
        <f t="shared" si="139"/>
        <v>1</v>
      </c>
      <c r="AG262" s="20">
        <f t="shared" si="139"/>
        <v>1</v>
      </c>
      <c r="AH262" s="20">
        <f t="shared" si="139"/>
        <v>1</v>
      </c>
      <c r="AI262" s="20">
        <f t="shared" si="139"/>
        <v>1</v>
      </c>
      <c r="AJ262" s="20">
        <f t="shared" si="139"/>
        <v>1</v>
      </c>
      <c r="AK262" s="20">
        <f t="shared" si="139"/>
        <v>1</v>
      </c>
      <c r="AL262" s="20">
        <f t="shared" si="139"/>
        <v>1</v>
      </c>
      <c r="AM262" s="20">
        <f t="shared" si="139"/>
        <v>1</v>
      </c>
      <c r="AN262" s="20">
        <f t="shared" si="139"/>
        <v>1</v>
      </c>
      <c r="AO262" s="20">
        <f t="shared" si="139"/>
        <v>1</v>
      </c>
      <c r="AP262" s="20">
        <f t="shared" si="139"/>
        <v>1</v>
      </c>
      <c r="AQ262" s="20">
        <f t="shared" si="139"/>
        <v>1</v>
      </c>
      <c r="AR262" s="20">
        <f t="shared" si="139"/>
        <v>1</v>
      </c>
      <c r="AS262" s="20">
        <f t="shared" si="139"/>
        <v>1</v>
      </c>
      <c r="AT262" s="20">
        <f t="shared" si="139"/>
        <v>1</v>
      </c>
      <c r="AU262" s="20">
        <f t="shared" si="139"/>
        <v>1</v>
      </c>
      <c r="AV262" s="20">
        <f t="shared" si="139"/>
        <v>1</v>
      </c>
      <c r="AW262" s="21">
        <f t="shared" si="139"/>
        <v>1</v>
      </c>
      <c r="AX262" s="20">
        <f t="shared" si="139"/>
        <v>1</v>
      </c>
      <c r="AY262" s="20">
        <f t="shared" si="139"/>
        <v>1</v>
      </c>
      <c r="AZ262" s="20">
        <f t="shared" si="139"/>
        <v>1</v>
      </c>
      <c r="BA262" s="20">
        <f t="shared" si="139"/>
        <v>1</v>
      </c>
      <c r="BB262" s="20">
        <f t="shared" si="139"/>
        <v>1</v>
      </c>
      <c r="BC262" s="20">
        <f t="shared" si="139"/>
        <v>1</v>
      </c>
      <c r="BD262" s="20">
        <f t="shared" si="139"/>
        <v>1</v>
      </c>
      <c r="BE262" s="20">
        <f t="shared" si="139"/>
        <v>1</v>
      </c>
      <c r="BF262" s="20">
        <f t="shared" si="139"/>
        <v>1</v>
      </c>
      <c r="BG262" s="20">
        <f t="shared" si="139"/>
        <v>1</v>
      </c>
      <c r="BH262" s="20">
        <f t="shared" si="139"/>
        <v>1</v>
      </c>
      <c r="BI262" s="20">
        <f t="shared" si="139"/>
        <v>1</v>
      </c>
      <c r="BJ262" s="20">
        <f t="shared" si="139"/>
        <v>1</v>
      </c>
      <c r="BK262" s="20">
        <f t="shared" si="139"/>
        <v>1</v>
      </c>
      <c r="BL262" s="20">
        <f t="shared" si="139"/>
        <v>1</v>
      </c>
      <c r="BM262" s="20">
        <f t="shared" si="139"/>
        <v>1</v>
      </c>
      <c r="BN262" s="20">
        <f t="shared" si="139"/>
        <v>1</v>
      </c>
      <c r="BO262" s="20">
        <f t="shared" si="139"/>
        <v>1</v>
      </c>
      <c r="BP262" s="20">
        <f t="shared" si="139"/>
        <v>1</v>
      </c>
      <c r="BQ262" s="20">
        <f t="shared" si="139"/>
        <v>1</v>
      </c>
    </row>
    <row r="263" spans="1:69" ht="15" hidden="1" customHeight="1" x14ac:dyDescent="0.3">
      <c r="A263" t="s">
        <v>16</v>
      </c>
      <c r="B263" t="s">
        <v>170</v>
      </c>
      <c r="C263" t="s">
        <v>177</v>
      </c>
      <c r="D263" t="s">
        <v>120</v>
      </c>
      <c r="E263" t="s">
        <v>20</v>
      </c>
      <c r="F263" t="s">
        <v>21</v>
      </c>
      <c r="G263" t="s">
        <v>179</v>
      </c>
      <c r="H263" t="s">
        <v>119</v>
      </c>
      <c r="I263" t="s">
        <v>180</v>
      </c>
      <c r="J263" s="4" t="s">
        <v>24</v>
      </c>
      <c r="K263" t="str">
        <f t="shared" si="126"/>
        <v>EUEEGWOFPP00</v>
      </c>
      <c r="L263" t="s">
        <v>207</v>
      </c>
      <c r="M263" t="s">
        <v>121</v>
      </c>
      <c r="N263" t="s">
        <v>170</v>
      </c>
      <c r="O263" t="s">
        <v>171</v>
      </c>
      <c r="Q263" s="20">
        <f t="shared" si="139"/>
        <v>1</v>
      </c>
      <c r="R263" s="20">
        <f t="shared" si="139"/>
        <v>1</v>
      </c>
      <c r="S263" s="20">
        <f t="shared" si="139"/>
        <v>1</v>
      </c>
      <c r="T263" s="20">
        <f t="shared" si="139"/>
        <v>1</v>
      </c>
      <c r="U263" s="20">
        <f t="shared" si="139"/>
        <v>1</v>
      </c>
      <c r="V263" s="20">
        <f t="shared" si="139"/>
        <v>1</v>
      </c>
      <c r="W263" s="20">
        <f t="shared" si="139"/>
        <v>1</v>
      </c>
      <c r="X263" s="20">
        <f t="shared" si="139"/>
        <v>1</v>
      </c>
      <c r="Y263" s="20">
        <f t="shared" si="139"/>
        <v>1</v>
      </c>
      <c r="Z263" s="20">
        <f t="shared" si="139"/>
        <v>1</v>
      </c>
      <c r="AA263" s="20">
        <f t="shared" si="139"/>
        <v>1</v>
      </c>
      <c r="AB263" s="20">
        <f t="shared" si="139"/>
        <v>1</v>
      </c>
      <c r="AC263" s="20">
        <f t="shared" si="139"/>
        <v>1</v>
      </c>
      <c r="AD263" s="20">
        <f t="shared" si="139"/>
        <v>1</v>
      </c>
      <c r="AE263" s="20">
        <f t="shared" si="139"/>
        <v>1</v>
      </c>
      <c r="AF263" s="20">
        <f t="shared" si="139"/>
        <v>1</v>
      </c>
      <c r="AG263" s="20">
        <f t="shared" si="139"/>
        <v>1</v>
      </c>
      <c r="AH263" s="20">
        <f t="shared" si="139"/>
        <v>1</v>
      </c>
      <c r="AI263" s="20">
        <f t="shared" si="139"/>
        <v>1</v>
      </c>
      <c r="AJ263" s="20">
        <f t="shared" si="139"/>
        <v>1</v>
      </c>
      <c r="AK263" s="20">
        <f t="shared" si="139"/>
        <v>1</v>
      </c>
      <c r="AL263" s="20">
        <f t="shared" si="139"/>
        <v>1</v>
      </c>
      <c r="AM263" s="20">
        <f t="shared" si="139"/>
        <v>1</v>
      </c>
      <c r="AN263" s="20">
        <f t="shared" si="139"/>
        <v>1</v>
      </c>
      <c r="AO263" s="20">
        <f t="shared" si="139"/>
        <v>1</v>
      </c>
      <c r="AP263" s="20">
        <f t="shared" si="139"/>
        <v>1</v>
      </c>
      <c r="AQ263" s="20">
        <f t="shared" si="139"/>
        <v>1</v>
      </c>
      <c r="AR263" s="20">
        <f t="shared" si="139"/>
        <v>1</v>
      </c>
      <c r="AS263" s="20">
        <f t="shared" si="139"/>
        <v>1</v>
      </c>
      <c r="AT263" s="20">
        <f t="shared" si="139"/>
        <v>1</v>
      </c>
      <c r="AU263" s="20">
        <f t="shared" si="139"/>
        <v>1</v>
      </c>
      <c r="AV263" s="20">
        <f t="shared" si="139"/>
        <v>1</v>
      </c>
      <c r="AW263" s="21">
        <f t="shared" si="139"/>
        <v>1</v>
      </c>
      <c r="AX263" s="20">
        <f t="shared" si="139"/>
        <v>1</v>
      </c>
      <c r="AY263" s="20">
        <f t="shared" si="139"/>
        <v>1</v>
      </c>
      <c r="AZ263" s="20">
        <f t="shared" si="139"/>
        <v>1</v>
      </c>
      <c r="BA263" s="20">
        <f t="shared" si="139"/>
        <v>1</v>
      </c>
      <c r="BB263" s="20">
        <f t="shared" si="139"/>
        <v>1</v>
      </c>
      <c r="BC263" s="20">
        <f t="shared" si="139"/>
        <v>1</v>
      </c>
      <c r="BD263" s="20">
        <f t="shared" si="139"/>
        <v>1</v>
      </c>
      <c r="BE263" s="20">
        <f t="shared" si="139"/>
        <v>1</v>
      </c>
      <c r="BF263" s="20">
        <f t="shared" si="139"/>
        <v>1</v>
      </c>
      <c r="BG263" s="20">
        <f t="shared" si="139"/>
        <v>1</v>
      </c>
      <c r="BH263" s="20">
        <f t="shared" si="139"/>
        <v>1</v>
      </c>
      <c r="BI263" s="20">
        <f t="shared" si="139"/>
        <v>1</v>
      </c>
      <c r="BJ263" s="20">
        <f t="shared" si="139"/>
        <v>1</v>
      </c>
      <c r="BK263" s="20">
        <f t="shared" si="139"/>
        <v>1</v>
      </c>
      <c r="BL263" s="20">
        <f t="shared" si="139"/>
        <v>1</v>
      </c>
      <c r="BM263" s="20">
        <f t="shared" si="139"/>
        <v>1</v>
      </c>
      <c r="BN263" s="20">
        <f t="shared" si="139"/>
        <v>1</v>
      </c>
      <c r="BO263" s="20">
        <f t="shared" si="139"/>
        <v>1</v>
      </c>
      <c r="BP263" s="20">
        <f t="shared" si="139"/>
        <v>1</v>
      </c>
      <c r="BQ263" s="20">
        <f t="shared" si="139"/>
        <v>1</v>
      </c>
    </row>
    <row r="264" spans="1:69" ht="15" hidden="1" customHeight="1" x14ac:dyDescent="0.3">
      <c r="A264" t="s">
        <v>16</v>
      </c>
      <c r="B264" t="s">
        <v>170</v>
      </c>
      <c r="C264" t="s">
        <v>208</v>
      </c>
      <c r="D264" t="s">
        <v>209</v>
      </c>
      <c r="E264" t="s">
        <v>20</v>
      </c>
      <c r="F264" t="s">
        <v>21</v>
      </c>
      <c r="G264" t="s">
        <v>210</v>
      </c>
      <c r="H264" t="s">
        <v>211</v>
      </c>
      <c r="I264" t="s">
        <v>212</v>
      </c>
      <c r="J264" s="4" t="s">
        <v>24</v>
      </c>
      <c r="K264" t="str">
        <f t="shared" si="126"/>
        <v>EUEGNELCTD00</v>
      </c>
      <c r="L264" t="s">
        <v>170</v>
      </c>
      <c r="M264" t="s">
        <v>171</v>
      </c>
      <c r="N264" t="s">
        <v>213</v>
      </c>
      <c r="O264" t="s">
        <v>214</v>
      </c>
      <c r="P264" t="s">
        <v>215</v>
      </c>
      <c r="Q264" s="16">
        <f t="shared" si="139"/>
        <v>1.0698525221641348</v>
      </c>
      <c r="R264" s="16">
        <f t="shared" si="139"/>
        <v>1.0688987696285408</v>
      </c>
      <c r="S264" s="16">
        <f t="shared" si="139"/>
        <v>1.0703997277081829</v>
      </c>
      <c r="T264" s="16">
        <f t="shared" si="139"/>
        <v>1.0701743584769148</v>
      </c>
      <c r="U264" s="16">
        <f t="shared" si="139"/>
        <v>1.0690337451328602</v>
      </c>
      <c r="V264" s="16">
        <f t="shared" si="139"/>
        <v>1.0696714843337447</v>
      </c>
      <c r="W264" s="16">
        <f t="shared" si="139"/>
        <v>1.0696714843337447</v>
      </c>
      <c r="X264" s="16">
        <f t="shared" si="139"/>
        <v>1.0696714843337447</v>
      </c>
      <c r="Y264" s="16">
        <f t="shared" si="139"/>
        <v>1.0696714843337447</v>
      </c>
      <c r="Z264" s="16">
        <f t="shared" si="139"/>
        <v>1.0696714843337447</v>
      </c>
      <c r="AA264" s="16">
        <f t="shared" si="139"/>
        <v>1.0696714843337447</v>
      </c>
      <c r="AB264" s="16">
        <f t="shared" si="139"/>
        <v>1.0696714843337447</v>
      </c>
      <c r="AC264" s="16">
        <f t="shared" si="139"/>
        <v>1.0696714843337447</v>
      </c>
      <c r="AD264" s="16">
        <f t="shared" si="139"/>
        <v>1.0696714843337447</v>
      </c>
      <c r="AE264" s="16">
        <f t="shared" si="139"/>
        <v>1.0696714843337447</v>
      </c>
      <c r="AF264" s="16">
        <f t="shared" si="139"/>
        <v>1.0696714843337447</v>
      </c>
      <c r="AG264" s="16">
        <f t="shared" si="139"/>
        <v>1.0696714843337447</v>
      </c>
      <c r="AH264" s="16">
        <f t="shared" si="139"/>
        <v>1.0696714843337447</v>
      </c>
      <c r="AI264" s="16">
        <f t="shared" si="139"/>
        <v>1.0696714843337447</v>
      </c>
      <c r="AJ264" s="16">
        <f t="shared" si="139"/>
        <v>1.0696714843337447</v>
      </c>
      <c r="AK264" s="16">
        <f t="shared" si="139"/>
        <v>1.0696714843337447</v>
      </c>
      <c r="AL264" s="16">
        <f t="shared" si="139"/>
        <v>1.0696714843337447</v>
      </c>
      <c r="AM264" s="16">
        <f t="shared" si="139"/>
        <v>1.0696714843337447</v>
      </c>
      <c r="AN264" s="16">
        <f t="shared" si="139"/>
        <v>1.0696714843337447</v>
      </c>
      <c r="AO264" s="16">
        <f t="shared" si="139"/>
        <v>1.0696714843337447</v>
      </c>
      <c r="AP264" s="16">
        <f t="shared" si="139"/>
        <v>1.0696714843337447</v>
      </c>
      <c r="AQ264" s="16">
        <f t="shared" si="139"/>
        <v>1.0696714843337447</v>
      </c>
      <c r="AR264" s="16">
        <f t="shared" si="139"/>
        <v>1.0696714843337447</v>
      </c>
      <c r="AS264" s="16">
        <f t="shared" si="139"/>
        <v>1.0696714843337447</v>
      </c>
      <c r="AT264" s="16">
        <f t="shared" si="139"/>
        <v>1.0696714843337447</v>
      </c>
      <c r="AU264" s="16">
        <f t="shared" si="139"/>
        <v>1.0696714843337447</v>
      </c>
      <c r="AV264" s="16">
        <f t="shared" si="139"/>
        <v>1.0696714843337447</v>
      </c>
      <c r="AW264" s="15">
        <f t="shared" si="139"/>
        <v>1.0696714843337447</v>
      </c>
      <c r="AX264" s="16">
        <f t="shared" si="139"/>
        <v>1.0696714843337447</v>
      </c>
      <c r="AY264" s="16">
        <f t="shared" si="139"/>
        <v>1.0696714843337447</v>
      </c>
      <c r="AZ264" s="16">
        <f t="shared" si="139"/>
        <v>1.0696714843337447</v>
      </c>
      <c r="BA264" s="16">
        <f t="shared" si="139"/>
        <v>1.0696714843337447</v>
      </c>
      <c r="BB264" s="16">
        <f t="shared" si="139"/>
        <v>1.0696714843337447</v>
      </c>
      <c r="BC264" s="16">
        <f t="shared" si="139"/>
        <v>1.0696714843337447</v>
      </c>
      <c r="BD264" s="16">
        <f t="shared" si="139"/>
        <v>1.0696714843337447</v>
      </c>
      <c r="BE264" s="16">
        <f t="shared" si="139"/>
        <v>1.0696714843337447</v>
      </c>
      <c r="BF264" s="16">
        <f t="shared" si="139"/>
        <v>1.0696714843337447</v>
      </c>
      <c r="BG264" s="16">
        <f t="shared" si="139"/>
        <v>1.0696714843337447</v>
      </c>
      <c r="BH264" s="16">
        <f t="shared" si="139"/>
        <v>1.0696714843337447</v>
      </c>
      <c r="BI264" s="16">
        <f t="shared" si="139"/>
        <v>1.0696714843337447</v>
      </c>
      <c r="BJ264" s="16">
        <f t="shared" si="139"/>
        <v>1.0696714843337447</v>
      </c>
      <c r="BK264" s="16">
        <f t="shared" si="139"/>
        <v>1.0696714843337447</v>
      </c>
      <c r="BL264" s="16">
        <f t="shared" si="139"/>
        <v>1.0696714843337447</v>
      </c>
      <c r="BM264" s="16">
        <f t="shared" si="139"/>
        <v>1.0696714843337447</v>
      </c>
      <c r="BN264" s="16">
        <f t="shared" si="139"/>
        <v>1.0696714843337447</v>
      </c>
      <c r="BO264" s="16">
        <f t="shared" si="139"/>
        <v>1.0696714843337447</v>
      </c>
      <c r="BP264" s="16">
        <f t="shared" si="139"/>
        <v>1.0696714843337447</v>
      </c>
      <c r="BQ264" s="16">
        <f t="shared" si="139"/>
        <v>1.0696714843337447</v>
      </c>
    </row>
    <row r="265" spans="1:69" ht="14.4" hidden="1" x14ac:dyDescent="0.3">
      <c r="A265" t="s">
        <v>16</v>
      </c>
      <c r="B265" t="s">
        <v>170</v>
      </c>
      <c r="C265" t="s">
        <v>208</v>
      </c>
      <c r="D265" t="s">
        <v>216</v>
      </c>
      <c r="E265" t="s">
        <v>20</v>
      </c>
      <c r="F265" t="s">
        <v>21</v>
      </c>
      <c r="G265" t="s">
        <v>210</v>
      </c>
      <c r="H265" t="s">
        <v>211</v>
      </c>
      <c r="I265" t="s">
        <v>212</v>
      </c>
      <c r="J265" s="4" t="s">
        <v>217</v>
      </c>
      <c r="K265" t="str">
        <f t="shared" si="126"/>
        <v>EUEGNELCTDWT</v>
      </c>
      <c r="L265" t="s">
        <v>213</v>
      </c>
      <c r="M265" t="s">
        <v>214</v>
      </c>
      <c r="N265" t="s">
        <v>218</v>
      </c>
      <c r="O265" t="s">
        <v>219</v>
      </c>
      <c r="Q265" s="20">
        <v>1</v>
      </c>
      <c r="R265" s="20">
        <v>1</v>
      </c>
      <c r="S265" s="20">
        <v>1</v>
      </c>
      <c r="T265" s="20">
        <v>1</v>
      </c>
      <c r="U265" s="20">
        <v>1</v>
      </c>
      <c r="V265" s="20">
        <v>1</v>
      </c>
      <c r="W265" s="20">
        <v>1</v>
      </c>
      <c r="X265" s="20">
        <v>1</v>
      </c>
      <c r="Y265" s="20">
        <v>1</v>
      </c>
      <c r="Z265" s="20">
        <v>1</v>
      </c>
      <c r="AA265" s="20">
        <v>1</v>
      </c>
      <c r="AB265" s="20">
        <v>1</v>
      </c>
      <c r="AC265" s="20">
        <v>1</v>
      </c>
      <c r="AD265" s="20">
        <v>1</v>
      </c>
      <c r="AE265" s="20">
        <v>1</v>
      </c>
      <c r="AF265" s="20">
        <v>1</v>
      </c>
      <c r="AG265" s="20">
        <v>1</v>
      </c>
      <c r="AH265" s="20">
        <v>1</v>
      </c>
      <c r="AI265" s="20">
        <v>1</v>
      </c>
      <c r="AJ265" s="20">
        <v>1</v>
      </c>
      <c r="AK265" s="20">
        <v>1</v>
      </c>
      <c r="AL265" s="20">
        <v>1</v>
      </c>
      <c r="AM265" s="20">
        <v>1</v>
      </c>
      <c r="AN265" s="20">
        <v>1</v>
      </c>
      <c r="AO265" s="20">
        <v>1</v>
      </c>
      <c r="AP265" s="20">
        <v>1</v>
      </c>
      <c r="AQ265" s="20">
        <v>1</v>
      </c>
      <c r="AR265" s="20">
        <v>1</v>
      </c>
      <c r="AS265" s="20">
        <v>1</v>
      </c>
      <c r="AT265" s="20">
        <v>1</v>
      </c>
      <c r="AU265" s="20">
        <v>1</v>
      </c>
      <c r="AV265" s="20">
        <v>1</v>
      </c>
      <c r="AW265" s="21">
        <v>1</v>
      </c>
      <c r="AX265" s="20">
        <v>1</v>
      </c>
      <c r="AY265" s="20">
        <v>1</v>
      </c>
      <c r="AZ265" s="20">
        <v>1</v>
      </c>
      <c r="BA265" s="20">
        <v>1</v>
      </c>
      <c r="BB265" s="20">
        <v>1</v>
      </c>
      <c r="BC265" s="20">
        <v>1</v>
      </c>
      <c r="BD265" s="20">
        <v>1</v>
      </c>
      <c r="BE265" s="20">
        <v>1</v>
      </c>
      <c r="BF265" s="20">
        <v>1</v>
      </c>
      <c r="BG265" s="20">
        <v>1</v>
      </c>
      <c r="BH265" s="20">
        <v>1</v>
      </c>
      <c r="BI265" s="20">
        <v>1</v>
      </c>
      <c r="BJ265" s="20">
        <v>1</v>
      </c>
      <c r="BK265" s="20">
        <v>1</v>
      </c>
      <c r="BL265" s="20">
        <v>1</v>
      </c>
      <c r="BM265" s="20">
        <v>1</v>
      </c>
      <c r="BN265" s="20">
        <v>1</v>
      </c>
      <c r="BO265" s="20">
        <v>1</v>
      </c>
      <c r="BP265" s="20">
        <v>1</v>
      </c>
      <c r="BQ265" s="20">
        <v>1</v>
      </c>
    </row>
    <row r="266" spans="1:69" ht="14.4" hidden="1" x14ac:dyDescent="0.3">
      <c r="A266" t="s">
        <v>16</v>
      </c>
      <c r="B266" t="s">
        <v>170</v>
      </c>
      <c r="C266" t="s">
        <v>208</v>
      </c>
      <c r="D266" t="s">
        <v>220</v>
      </c>
      <c r="E266" t="s">
        <v>20</v>
      </c>
      <c r="F266" t="s">
        <v>21</v>
      </c>
      <c r="G266" t="s">
        <v>210</v>
      </c>
      <c r="H266" t="s">
        <v>211</v>
      </c>
      <c r="I266" t="s">
        <v>212</v>
      </c>
      <c r="J266" s="4" t="s">
        <v>44</v>
      </c>
      <c r="K266" t="str">
        <f t="shared" si="126"/>
        <v>EUEGNELCTDAG</v>
      </c>
      <c r="L266" t="s">
        <v>213</v>
      </c>
      <c r="M266" t="s">
        <v>214</v>
      </c>
      <c r="N266" t="s">
        <v>218</v>
      </c>
      <c r="O266" t="s">
        <v>221</v>
      </c>
      <c r="Q266" s="20">
        <v>1</v>
      </c>
      <c r="R266" s="20">
        <v>1</v>
      </c>
      <c r="S266" s="20">
        <v>1</v>
      </c>
      <c r="T266" s="20">
        <v>1</v>
      </c>
      <c r="U266" s="20">
        <v>1</v>
      </c>
      <c r="V266" s="20">
        <v>1</v>
      </c>
      <c r="W266" s="20">
        <v>1</v>
      </c>
      <c r="X266" s="20">
        <v>1</v>
      </c>
      <c r="Y266" s="20">
        <v>1</v>
      </c>
      <c r="Z266" s="20">
        <v>1</v>
      </c>
      <c r="AA266" s="20">
        <v>1</v>
      </c>
      <c r="AB266" s="20">
        <v>1</v>
      </c>
      <c r="AC266" s="20">
        <v>1</v>
      </c>
      <c r="AD266" s="20">
        <v>1</v>
      </c>
      <c r="AE266" s="20">
        <v>1</v>
      </c>
      <c r="AF266" s="20">
        <v>1</v>
      </c>
      <c r="AG266" s="20">
        <v>1</v>
      </c>
      <c r="AH266" s="20">
        <v>1</v>
      </c>
      <c r="AI266" s="20">
        <v>1</v>
      </c>
      <c r="AJ266" s="20">
        <v>1</v>
      </c>
      <c r="AK266" s="20">
        <v>1</v>
      </c>
      <c r="AL266" s="20">
        <v>1</v>
      </c>
      <c r="AM266" s="20">
        <v>1</v>
      </c>
      <c r="AN266" s="20">
        <v>1</v>
      </c>
      <c r="AO266" s="20">
        <v>1</v>
      </c>
      <c r="AP266" s="20">
        <v>1</v>
      </c>
      <c r="AQ266" s="20">
        <v>1</v>
      </c>
      <c r="AR266" s="20">
        <v>1</v>
      </c>
      <c r="AS266" s="20">
        <v>1</v>
      </c>
      <c r="AT266" s="20">
        <v>1</v>
      </c>
      <c r="AU266" s="20">
        <v>1</v>
      </c>
      <c r="AV266" s="20">
        <v>1</v>
      </c>
      <c r="AW266" s="21">
        <v>1</v>
      </c>
      <c r="AX266" s="20">
        <v>1</v>
      </c>
      <c r="AY266" s="20">
        <v>1</v>
      </c>
      <c r="AZ266" s="20">
        <v>1</v>
      </c>
      <c r="BA266" s="20">
        <v>1</v>
      </c>
      <c r="BB266" s="20">
        <v>1</v>
      </c>
      <c r="BC266" s="20">
        <v>1</v>
      </c>
      <c r="BD266" s="20">
        <v>1</v>
      </c>
      <c r="BE266" s="20">
        <v>1</v>
      </c>
      <c r="BF266" s="20">
        <v>1</v>
      </c>
      <c r="BG266" s="20">
        <v>1</v>
      </c>
      <c r="BH266" s="20">
        <v>1</v>
      </c>
      <c r="BI266" s="20">
        <v>1</v>
      </c>
      <c r="BJ266" s="20">
        <v>1</v>
      </c>
      <c r="BK266" s="20">
        <v>1</v>
      </c>
      <c r="BL266" s="20">
        <v>1</v>
      </c>
      <c r="BM266" s="20">
        <v>1</v>
      </c>
      <c r="BN266" s="20">
        <v>1</v>
      </c>
      <c r="BO266" s="20">
        <v>1</v>
      </c>
      <c r="BP266" s="20">
        <v>1</v>
      </c>
      <c r="BQ266" s="20">
        <v>1</v>
      </c>
    </row>
    <row r="267" spans="1:69" ht="15" hidden="1" customHeight="1" x14ac:dyDescent="0.3">
      <c r="A267" t="s">
        <v>16</v>
      </c>
      <c r="B267" t="s">
        <v>170</v>
      </c>
      <c r="C267" t="s">
        <v>208</v>
      </c>
      <c r="D267" t="s">
        <v>222</v>
      </c>
      <c r="E267" t="s">
        <v>20</v>
      </c>
      <c r="F267" t="s">
        <v>21</v>
      </c>
      <c r="G267" t="s">
        <v>210</v>
      </c>
      <c r="H267" t="s">
        <v>211</v>
      </c>
      <c r="I267" t="s">
        <v>223</v>
      </c>
      <c r="J267" s="4" t="s">
        <v>224</v>
      </c>
      <c r="K267" t="str">
        <f t="shared" si="126"/>
        <v>EUEGNELCXXIC</v>
      </c>
      <c r="L267" t="s">
        <v>170</v>
      </c>
      <c r="M267" t="s">
        <v>171</v>
      </c>
      <c r="N267" t="s">
        <v>213</v>
      </c>
      <c r="O267" t="s">
        <v>225</v>
      </c>
      <c r="Q267" s="16">
        <f t="shared" ref="Q267:BQ270" si="140">1/Q68</f>
        <v>1.0526315789473684</v>
      </c>
      <c r="R267" s="16">
        <f t="shared" si="140"/>
        <v>1.0526315789473684</v>
      </c>
      <c r="S267" s="16">
        <f t="shared" si="140"/>
        <v>1.0526315789473684</v>
      </c>
      <c r="T267" s="16">
        <f t="shared" si="140"/>
        <v>1.0526315789473684</v>
      </c>
      <c r="U267" s="16">
        <f t="shared" si="140"/>
        <v>1.0526315789473684</v>
      </c>
      <c r="V267" s="16">
        <f t="shared" si="140"/>
        <v>1.0526315789473684</v>
      </c>
      <c r="W267" s="16">
        <f t="shared" si="140"/>
        <v>1.0526315789473684</v>
      </c>
      <c r="X267" s="16">
        <f t="shared" si="140"/>
        <v>1.0526315789473684</v>
      </c>
      <c r="Y267" s="16">
        <f t="shared" si="140"/>
        <v>1.0526315789473684</v>
      </c>
      <c r="Z267" s="16">
        <f t="shared" si="140"/>
        <v>1.0526315789473684</v>
      </c>
      <c r="AA267" s="16">
        <f t="shared" si="140"/>
        <v>1.0526315789473684</v>
      </c>
      <c r="AB267" s="16">
        <f t="shared" si="140"/>
        <v>1.0526315789473684</v>
      </c>
      <c r="AC267" s="16">
        <f t="shared" si="140"/>
        <v>1.0526315789473684</v>
      </c>
      <c r="AD267" s="16">
        <f t="shared" si="140"/>
        <v>1.0526315789473684</v>
      </c>
      <c r="AE267" s="16">
        <f t="shared" si="140"/>
        <v>1.0526315789473684</v>
      </c>
      <c r="AF267" s="16">
        <f t="shared" si="140"/>
        <v>1.0526315789473684</v>
      </c>
      <c r="AG267" s="16">
        <f t="shared" si="140"/>
        <v>1.0526315789473684</v>
      </c>
      <c r="AH267" s="16">
        <f t="shared" si="140"/>
        <v>1.0526315789473684</v>
      </c>
      <c r="AI267" s="16">
        <f t="shared" si="140"/>
        <v>1.0526315789473684</v>
      </c>
      <c r="AJ267" s="16">
        <f t="shared" si="140"/>
        <v>1.0526315789473684</v>
      </c>
      <c r="AK267" s="16">
        <f t="shared" si="140"/>
        <v>1.0526315789473684</v>
      </c>
      <c r="AL267" s="16">
        <f t="shared" si="140"/>
        <v>1.0526315789473684</v>
      </c>
      <c r="AM267" s="16">
        <f t="shared" si="140"/>
        <v>1.0526315789473684</v>
      </c>
      <c r="AN267" s="16">
        <f t="shared" si="140"/>
        <v>1.0526315789473684</v>
      </c>
      <c r="AO267" s="16">
        <f t="shared" si="140"/>
        <v>1.0526315789473684</v>
      </c>
      <c r="AP267" s="16">
        <f t="shared" si="140"/>
        <v>1.0526315789473684</v>
      </c>
      <c r="AQ267" s="16">
        <f t="shared" si="140"/>
        <v>1.0526315789473684</v>
      </c>
      <c r="AR267" s="16">
        <f t="shared" si="140"/>
        <v>1.0526315789473684</v>
      </c>
      <c r="AS267" s="16">
        <f t="shared" si="140"/>
        <v>1.0526315789473684</v>
      </c>
      <c r="AT267" s="16">
        <f t="shared" si="140"/>
        <v>1.0526315789473684</v>
      </c>
      <c r="AU267" s="16">
        <f t="shared" si="140"/>
        <v>1.0526315789473684</v>
      </c>
      <c r="AV267" s="16">
        <f t="shared" si="140"/>
        <v>1.0526315789473684</v>
      </c>
      <c r="AW267" s="15">
        <f t="shared" si="140"/>
        <v>1.0526315789473684</v>
      </c>
      <c r="AX267" s="16">
        <f t="shared" si="140"/>
        <v>1.0526315789473684</v>
      </c>
      <c r="AY267" s="16">
        <f t="shared" si="140"/>
        <v>1.0526315789473684</v>
      </c>
      <c r="AZ267" s="16">
        <f t="shared" si="140"/>
        <v>1.0526315789473684</v>
      </c>
      <c r="BA267" s="16">
        <f t="shared" si="140"/>
        <v>1.0526315789473684</v>
      </c>
      <c r="BB267" s="16">
        <f t="shared" si="140"/>
        <v>1.0526315789473684</v>
      </c>
      <c r="BC267" s="16">
        <f t="shared" si="140"/>
        <v>1.0526315789473684</v>
      </c>
      <c r="BD267" s="16">
        <f t="shared" si="140"/>
        <v>1.0526315789473684</v>
      </c>
      <c r="BE267" s="16">
        <f t="shared" si="140"/>
        <v>1.0526315789473684</v>
      </c>
      <c r="BF267" s="16">
        <f t="shared" si="140"/>
        <v>1.0526315789473684</v>
      </c>
      <c r="BG267" s="16">
        <f t="shared" si="140"/>
        <v>1.0526315789473684</v>
      </c>
      <c r="BH267" s="16">
        <f t="shared" si="140"/>
        <v>1.0526315789473684</v>
      </c>
      <c r="BI267" s="16">
        <f t="shared" si="140"/>
        <v>1.0526315789473684</v>
      </c>
      <c r="BJ267" s="16">
        <f t="shared" si="140"/>
        <v>1.0526315789473684</v>
      </c>
      <c r="BK267" s="16">
        <f t="shared" si="140"/>
        <v>1.0526315789473684</v>
      </c>
      <c r="BL267" s="16">
        <f t="shared" si="140"/>
        <v>1.0526315789473684</v>
      </c>
      <c r="BM267" s="16">
        <f t="shared" si="140"/>
        <v>1.0526315789473684</v>
      </c>
      <c r="BN267" s="16">
        <f t="shared" si="140"/>
        <v>1.0526315789473684</v>
      </c>
      <c r="BO267" s="16">
        <f t="shared" si="140"/>
        <v>1.0526315789473684</v>
      </c>
      <c r="BP267" s="16">
        <f t="shared" si="140"/>
        <v>1.0526315789473684</v>
      </c>
      <c r="BQ267" s="16">
        <f t="shared" si="140"/>
        <v>1.0526315789473684</v>
      </c>
    </row>
    <row r="268" spans="1:69" ht="15" hidden="1" customHeight="1" x14ac:dyDescent="0.3">
      <c r="A268" t="s">
        <v>16</v>
      </c>
      <c r="B268" t="s">
        <v>226</v>
      </c>
      <c r="C268" t="s">
        <v>226</v>
      </c>
      <c r="D268" t="s">
        <v>227</v>
      </c>
      <c r="E268" t="s">
        <v>20</v>
      </c>
      <c r="F268" t="s">
        <v>21</v>
      </c>
      <c r="G268" t="s">
        <v>228</v>
      </c>
      <c r="H268" t="s">
        <v>211</v>
      </c>
      <c r="I268" t="s">
        <v>229</v>
      </c>
      <c r="J268" t="s">
        <v>230</v>
      </c>
      <c r="K268" t="str">
        <f t="shared" si="126"/>
        <v>EUESTELCPDHY</v>
      </c>
      <c r="L268" t="s">
        <v>170</v>
      </c>
      <c r="M268" t="s">
        <v>171</v>
      </c>
      <c r="N268" t="s">
        <v>170</v>
      </c>
      <c r="O268" t="s">
        <v>171</v>
      </c>
      <c r="P268" t="s">
        <v>172</v>
      </c>
      <c r="Q268" s="16">
        <f t="shared" si="140"/>
        <v>1.2048192771084338</v>
      </c>
      <c r="R268" s="16">
        <f t="shared" si="140"/>
        <v>1.2048192771084338</v>
      </c>
      <c r="S268" s="16">
        <f t="shared" si="140"/>
        <v>1.2048192771084338</v>
      </c>
      <c r="T268" s="16">
        <f t="shared" si="140"/>
        <v>1.2048192771084338</v>
      </c>
      <c r="U268" s="16">
        <f t="shared" si="140"/>
        <v>1.2048192771084338</v>
      </c>
      <c r="V268" s="16">
        <f t="shared" si="140"/>
        <v>1.2048192771084338</v>
      </c>
      <c r="W268" s="16">
        <f t="shared" si="140"/>
        <v>1.2048192771084338</v>
      </c>
      <c r="X268" s="16">
        <f t="shared" si="140"/>
        <v>1.2048192771084338</v>
      </c>
      <c r="Y268" s="16">
        <f t="shared" si="140"/>
        <v>1.2048192771084338</v>
      </c>
      <c r="Z268" s="16">
        <f t="shared" si="140"/>
        <v>1.2048192771084338</v>
      </c>
      <c r="AA268" s="16">
        <f t="shared" si="140"/>
        <v>1.2048192771084338</v>
      </c>
      <c r="AB268" s="16">
        <f t="shared" si="140"/>
        <v>1.2048192771084338</v>
      </c>
      <c r="AC268" s="16">
        <f t="shared" si="140"/>
        <v>1.2048192771084338</v>
      </c>
      <c r="AD268" s="16">
        <f t="shared" si="140"/>
        <v>1.2048192771084338</v>
      </c>
      <c r="AE268" s="16">
        <f t="shared" si="140"/>
        <v>1.2048192771084338</v>
      </c>
      <c r="AF268" s="16">
        <f t="shared" si="140"/>
        <v>1.2048192771084338</v>
      </c>
      <c r="AG268" s="16">
        <f t="shared" si="140"/>
        <v>1.2048192771084338</v>
      </c>
      <c r="AH268" s="16">
        <f t="shared" si="140"/>
        <v>1.2048192771084338</v>
      </c>
      <c r="AI268" s="16">
        <f t="shared" si="140"/>
        <v>1.2048192771084338</v>
      </c>
      <c r="AJ268" s="16">
        <f t="shared" si="140"/>
        <v>1.2048192771084338</v>
      </c>
      <c r="AK268" s="16">
        <f t="shared" si="140"/>
        <v>1.2048192771084338</v>
      </c>
      <c r="AL268" s="16">
        <f t="shared" si="140"/>
        <v>1.2048192771084338</v>
      </c>
      <c r="AM268" s="16">
        <f t="shared" si="140"/>
        <v>1.2048192771084338</v>
      </c>
      <c r="AN268" s="16">
        <f t="shared" si="140"/>
        <v>1.2048192771084338</v>
      </c>
      <c r="AO268" s="16">
        <f t="shared" si="140"/>
        <v>1.2048192771084338</v>
      </c>
      <c r="AP268" s="16">
        <f t="shared" si="140"/>
        <v>1.2048192771084338</v>
      </c>
      <c r="AQ268" s="16">
        <f t="shared" si="140"/>
        <v>1.2048192771084338</v>
      </c>
      <c r="AR268" s="16">
        <f t="shared" si="140"/>
        <v>1.2048192771084338</v>
      </c>
      <c r="AS268" s="16">
        <f t="shared" si="140"/>
        <v>1.2048192771084338</v>
      </c>
      <c r="AT268" s="16">
        <f t="shared" si="140"/>
        <v>1.2048192771084338</v>
      </c>
      <c r="AU268" s="16">
        <f t="shared" si="140"/>
        <v>1.2048192771084338</v>
      </c>
      <c r="AV268" s="16">
        <f t="shared" si="140"/>
        <v>1.2048192771084338</v>
      </c>
      <c r="AW268" s="15">
        <f t="shared" si="140"/>
        <v>1.2048192771084338</v>
      </c>
      <c r="AX268" s="16">
        <f t="shared" si="140"/>
        <v>1.2048192771084338</v>
      </c>
      <c r="AY268" s="16">
        <f t="shared" si="140"/>
        <v>1.2048192771084338</v>
      </c>
      <c r="AZ268" s="16">
        <f t="shared" si="140"/>
        <v>1.2048192771084338</v>
      </c>
      <c r="BA268" s="16">
        <f t="shared" si="140"/>
        <v>1.2048192771084338</v>
      </c>
      <c r="BB268" s="16">
        <f t="shared" si="140"/>
        <v>1.2048192771084338</v>
      </c>
      <c r="BC268" s="16">
        <f t="shared" si="140"/>
        <v>1.2048192771084338</v>
      </c>
      <c r="BD268" s="16">
        <f t="shared" si="140"/>
        <v>1.2048192771084338</v>
      </c>
      <c r="BE268" s="16">
        <f t="shared" si="140"/>
        <v>1.2048192771084338</v>
      </c>
      <c r="BF268" s="16">
        <f t="shared" si="140"/>
        <v>1.2048192771084338</v>
      </c>
      <c r="BG268" s="16">
        <f t="shared" si="140"/>
        <v>1.2048192771084338</v>
      </c>
      <c r="BH268" s="16">
        <f t="shared" si="140"/>
        <v>1.2048192771084338</v>
      </c>
      <c r="BI268" s="16">
        <f t="shared" si="140"/>
        <v>1.2048192771084338</v>
      </c>
      <c r="BJ268" s="16">
        <f t="shared" si="140"/>
        <v>1.2048192771084338</v>
      </c>
      <c r="BK268" s="16">
        <f t="shared" si="140"/>
        <v>1.2048192771084338</v>
      </c>
      <c r="BL268" s="16">
        <f t="shared" si="140"/>
        <v>1.2048192771084338</v>
      </c>
      <c r="BM268" s="16">
        <f t="shared" si="140"/>
        <v>1.2048192771084338</v>
      </c>
      <c r="BN268" s="16">
        <f t="shared" si="140"/>
        <v>1.2048192771084338</v>
      </c>
      <c r="BO268" s="16">
        <f t="shared" si="140"/>
        <v>1.2048192771084338</v>
      </c>
      <c r="BP268" s="16">
        <f t="shared" si="140"/>
        <v>1.2048192771084338</v>
      </c>
      <c r="BQ268" s="16">
        <f t="shared" si="140"/>
        <v>1.2048192771084338</v>
      </c>
    </row>
    <row r="269" spans="1:69" ht="15" hidden="1" customHeight="1" x14ac:dyDescent="0.3">
      <c r="A269" t="s">
        <v>16</v>
      </c>
      <c r="B269" t="s">
        <v>226</v>
      </c>
      <c r="C269" t="s">
        <v>226</v>
      </c>
      <c r="D269" t="s">
        <v>231</v>
      </c>
      <c r="E269" t="s">
        <v>20</v>
      </c>
      <c r="F269" t="s">
        <v>21</v>
      </c>
      <c r="G269" t="s">
        <v>228</v>
      </c>
      <c r="H269" t="s">
        <v>211</v>
      </c>
      <c r="I269" t="s">
        <v>232</v>
      </c>
      <c r="J269" s="4" t="s">
        <v>24</v>
      </c>
      <c r="K269" t="str">
        <f t="shared" si="126"/>
        <v>EUESTELCBT00</v>
      </c>
      <c r="L269" t="s">
        <v>170</v>
      </c>
      <c r="M269" t="s">
        <v>171</v>
      </c>
      <c r="N269" t="s">
        <v>170</v>
      </c>
      <c r="O269" t="s">
        <v>171</v>
      </c>
      <c r="P269" t="s">
        <v>172</v>
      </c>
      <c r="Q269" s="16">
        <f t="shared" si="140"/>
        <v>1.0638297872340425</v>
      </c>
      <c r="R269" s="16">
        <f t="shared" si="140"/>
        <v>1.0638297872340425</v>
      </c>
      <c r="S269" s="16">
        <f t="shared" si="140"/>
        <v>1.0638297872340425</v>
      </c>
      <c r="T269" s="16">
        <f t="shared" si="140"/>
        <v>1.0638297872340425</v>
      </c>
      <c r="U269" s="16">
        <f t="shared" si="140"/>
        <v>1.0638297872340425</v>
      </c>
      <c r="V269" s="16">
        <f t="shared" si="140"/>
        <v>1.0638297872340425</v>
      </c>
      <c r="W269" s="16">
        <f t="shared" si="140"/>
        <v>1.0638297872340425</v>
      </c>
      <c r="X269" s="16">
        <f t="shared" si="140"/>
        <v>1.0638297872340425</v>
      </c>
      <c r="Y269" s="16">
        <f t="shared" si="140"/>
        <v>1.0638297872340425</v>
      </c>
      <c r="Z269" s="16">
        <f t="shared" si="140"/>
        <v>1.0638297872340425</v>
      </c>
      <c r="AA269" s="16">
        <f t="shared" si="140"/>
        <v>1.0638297872340425</v>
      </c>
      <c r="AB269" s="16">
        <f t="shared" si="140"/>
        <v>1.0638297872340425</v>
      </c>
      <c r="AC269" s="16">
        <f t="shared" si="140"/>
        <v>1.0638297872340425</v>
      </c>
      <c r="AD269" s="16">
        <f t="shared" si="140"/>
        <v>1.0638297872340425</v>
      </c>
      <c r="AE269" s="16">
        <f t="shared" si="140"/>
        <v>1.0638297872340425</v>
      </c>
      <c r="AF269" s="16">
        <f t="shared" si="140"/>
        <v>1.0638297872340425</v>
      </c>
      <c r="AG269" s="16">
        <f t="shared" si="140"/>
        <v>1.0638297872340425</v>
      </c>
      <c r="AH269" s="16">
        <f t="shared" si="140"/>
        <v>1.0638297872340425</v>
      </c>
      <c r="AI269" s="16">
        <f t="shared" si="140"/>
        <v>1.0638297872340425</v>
      </c>
      <c r="AJ269" s="16">
        <f t="shared" si="140"/>
        <v>1.0638297872340425</v>
      </c>
      <c r="AK269" s="16">
        <f t="shared" si="140"/>
        <v>1.0638297872340425</v>
      </c>
      <c r="AL269" s="16">
        <f t="shared" si="140"/>
        <v>1.0638297872340425</v>
      </c>
      <c r="AM269" s="16">
        <f t="shared" si="140"/>
        <v>1.0638297872340425</v>
      </c>
      <c r="AN269" s="16">
        <f t="shared" si="140"/>
        <v>1.0638297872340425</v>
      </c>
      <c r="AO269" s="16">
        <f t="shared" si="140"/>
        <v>1.0638297872340425</v>
      </c>
      <c r="AP269" s="16">
        <f t="shared" si="140"/>
        <v>1.0638297872340425</v>
      </c>
      <c r="AQ269" s="16">
        <f t="shared" si="140"/>
        <v>1.0638297872340425</v>
      </c>
      <c r="AR269" s="16">
        <f t="shared" si="140"/>
        <v>1.0638297872340425</v>
      </c>
      <c r="AS269" s="16">
        <f t="shared" si="140"/>
        <v>1.0638297872340425</v>
      </c>
      <c r="AT269" s="16">
        <f t="shared" si="140"/>
        <v>1.0638297872340425</v>
      </c>
      <c r="AU269" s="16">
        <f t="shared" si="140"/>
        <v>1.0638297872340425</v>
      </c>
      <c r="AV269" s="16">
        <f t="shared" si="140"/>
        <v>1.0638297872340425</v>
      </c>
      <c r="AW269" s="15">
        <f t="shared" si="140"/>
        <v>1.0638297872340425</v>
      </c>
      <c r="AX269" s="16">
        <f t="shared" si="140"/>
        <v>1.0638297872340425</v>
      </c>
      <c r="AY269" s="16">
        <f t="shared" si="140"/>
        <v>1.0638297872340425</v>
      </c>
      <c r="AZ269" s="16">
        <f t="shared" si="140"/>
        <v>1.0638297872340425</v>
      </c>
      <c r="BA269" s="16">
        <f t="shared" si="140"/>
        <v>1.0638297872340425</v>
      </c>
      <c r="BB269" s="16">
        <f t="shared" si="140"/>
        <v>1.0638297872340425</v>
      </c>
      <c r="BC269" s="16">
        <f t="shared" si="140"/>
        <v>1.0638297872340425</v>
      </c>
      <c r="BD269" s="16">
        <f t="shared" si="140"/>
        <v>1.0638297872340425</v>
      </c>
      <c r="BE269" s="16">
        <f t="shared" si="140"/>
        <v>1.0638297872340425</v>
      </c>
      <c r="BF269" s="16">
        <f t="shared" si="140"/>
        <v>1.0638297872340425</v>
      </c>
      <c r="BG269" s="16">
        <f t="shared" si="140"/>
        <v>1.0638297872340425</v>
      </c>
      <c r="BH269" s="16">
        <f t="shared" si="140"/>
        <v>1.0638297872340425</v>
      </c>
      <c r="BI269" s="16">
        <f t="shared" si="140"/>
        <v>1.0638297872340425</v>
      </c>
      <c r="BJ269" s="16">
        <f t="shared" si="140"/>
        <v>1.0638297872340425</v>
      </c>
      <c r="BK269" s="16">
        <f t="shared" si="140"/>
        <v>1.0638297872340425</v>
      </c>
      <c r="BL269" s="16">
        <f t="shared" si="140"/>
        <v>1.0638297872340425</v>
      </c>
      <c r="BM269" s="16">
        <f t="shared" si="140"/>
        <v>1.0638297872340425</v>
      </c>
      <c r="BN269" s="16">
        <f t="shared" si="140"/>
        <v>1.0638297872340425</v>
      </c>
      <c r="BO269" s="16">
        <f t="shared" si="140"/>
        <v>1.0638297872340425</v>
      </c>
      <c r="BP269" s="16">
        <f t="shared" si="140"/>
        <v>1.0638297872340425</v>
      </c>
      <c r="BQ269" s="16">
        <f t="shared" si="140"/>
        <v>1.0638297872340425</v>
      </c>
    </row>
    <row r="270" spans="1:69" ht="15" hidden="1" customHeight="1" x14ac:dyDescent="0.3">
      <c r="A270" t="s">
        <v>16</v>
      </c>
      <c r="B270" t="s">
        <v>226</v>
      </c>
      <c r="C270" t="s">
        <v>226</v>
      </c>
      <c r="D270" t="s">
        <v>233</v>
      </c>
      <c r="E270" t="s">
        <v>20</v>
      </c>
      <c r="F270" t="s">
        <v>21</v>
      </c>
      <c r="G270" t="s">
        <v>228</v>
      </c>
      <c r="H270" t="s">
        <v>140</v>
      </c>
      <c r="I270" s="4" t="s">
        <v>24</v>
      </c>
      <c r="J270" s="4" t="s">
        <v>24</v>
      </c>
      <c r="K270" t="str">
        <f t="shared" si="126"/>
        <v>EUESTHY20000</v>
      </c>
      <c r="L270" t="s">
        <v>141</v>
      </c>
      <c r="M270" t="s">
        <v>142</v>
      </c>
      <c r="N270" t="s">
        <v>141</v>
      </c>
      <c r="O270" t="s">
        <v>142</v>
      </c>
      <c r="P270" t="s">
        <v>172</v>
      </c>
      <c r="Q270" s="16">
        <f t="shared" si="140"/>
        <v>1.1363636363636365</v>
      </c>
      <c r="R270" s="16">
        <f t="shared" si="140"/>
        <v>1.1363636363636365</v>
      </c>
      <c r="S270" s="16">
        <f t="shared" si="140"/>
        <v>1.1363636363636365</v>
      </c>
      <c r="T270" s="16">
        <f t="shared" si="140"/>
        <v>1.1363636363636365</v>
      </c>
      <c r="U270" s="16">
        <f t="shared" si="140"/>
        <v>1.1363636363636365</v>
      </c>
      <c r="V270" s="16">
        <f t="shared" si="140"/>
        <v>1.1363636363636365</v>
      </c>
      <c r="W270" s="16">
        <f t="shared" si="140"/>
        <v>1.1363636363636365</v>
      </c>
      <c r="X270" s="16">
        <f t="shared" si="140"/>
        <v>1.1363636363636365</v>
      </c>
      <c r="Y270" s="16">
        <f t="shared" si="140"/>
        <v>1.1363636363636365</v>
      </c>
      <c r="Z270" s="16">
        <f t="shared" si="140"/>
        <v>1.1363636363636365</v>
      </c>
      <c r="AA270" s="16">
        <f t="shared" si="140"/>
        <v>1.1363636363636365</v>
      </c>
      <c r="AB270" s="16">
        <f t="shared" si="140"/>
        <v>1.1363636363636365</v>
      </c>
      <c r="AC270" s="16">
        <f t="shared" si="140"/>
        <v>1.1363636363636365</v>
      </c>
      <c r="AD270" s="16">
        <f t="shared" si="140"/>
        <v>1.1363636363636365</v>
      </c>
      <c r="AE270" s="16">
        <f t="shared" si="140"/>
        <v>1.1363636363636365</v>
      </c>
      <c r="AF270" s="16">
        <f t="shared" si="140"/>
        <v>1.1363636363636365</v>
      </c>
      <c r="AG270" s="16">
        <f t="shared" si="140"/>
        <v>1.1363636363636365</v>
      </c>
      <c r="AH270" s="16">
        <f t="shared" si="140"/>
        <v>1.1363636363636365</v>
      </c>
      <c r="AI270" s="16">
        <f t="shared" si="140"/>
        <v>1.1363636363636365</v>
      </c>
      <c r="AJ270" s="16">
        <f t="shared" si="140"/>
        <v>1.1363636363636365</v>
      </c>
      <c r="AK270" s="16">
        <f t="shared" si="140"/>
        <v>1.1363636363636365</v>
      </c>
      <c r="AL270" s="16">
        <f t="shared" si="140"/>
        <v>1.1363636363636365</v>
      </c>
      <c r="AM270" s="16">
        <f t="shared" si="140"/>
        <v>1.1363636363636365</v>
      </c>
      <c r="AN270" s="16">
        <f t="shared" si="140"/>
        <v>1.1363636363636365</v>
      </c>
      <c r="AO270" s="16">
        <f t="shared" si="140"/>
        <v>1.1363636363636365</v>
      </c>
      <c r="AP270" s="16">
        <f t="shared" si="140"/>
        <v>1.1363636363636365</v>
      </c>
      <c r="AQ270" s="16">
        <f t="shared" si="140"/>
        <v>1.1363636363636365</v>
      </c>
      <c r="AR270" s="16">
        <f t="shared" si="140"/>
        <v>1.1363636363636365</v>
      </c>
      <c r="AS270" s="16">
        <f t="shared" si="140"/>
        <v>1.1363636363636365</v>
      </c>
      <c r="AT270" s="16">
        <f t="shared" si="140"/>
        <v>1.1363636363636365</v>
      </c>
      <c r="AU270" s="16">
        <f t="shared" si="140"/>
        <v>1.1363636363636365</v>
      </c>
      <c r="AV270" s="16">
        <f t="shared" si="140"/>
        <v>1.1363636363636365</v>
      </c>
      <c r="AW270" s="15">
        <f t="shared" si="140"/>
        <v>1.1363636363636365</v>
      </c>
      <c r="AX270" s="16">
        <f t="shared" si="140"/>
        <v>1.1363636363636365</v>
      </c>
      <c r="AY270" s="16">
        <f t="shared" si="140"/>
        <v>1.1363636363636365</v>
      </c>
      <c r="AZ270" s="16">
        <f t="shared" si="140"/>
        <v>1.1363636363636365</v>
      </c>
      <c r="BA270" s="16">
        <f t="shared" si="140"/>
        <v>1.1363636363636365</v>
      </c>
      <c r="BB270" s="16">
        <f t="shared" si="140"/>
        <v>1.1363636363636365</v>
      </c>
      <c r="BC270" s="16">
        <f t="shared" si="140"/>
        <v>1.1363636363636365</v>
      </c>
      <c r="BD270" s="16">
        <f t="shared" si="140"/>
        <v>1.1363636363636365</v>
      </c>
      <c r="BE270" s="16">
        <f t="shared" si="140"/>
        <v>1.1363636363636365</v>
      </c>
      <c r="BF270" s="16">
        <f t="shared" si="140"/>
        <v>1.1363636363636365</v>
      </c>
      <c r="BG270" s="16">
        <f t="shared" si="140"/>
        <v>1.1363636363636365</v>
      </c>
      <c r="BH270" s="16">
        <f t="shared" si="140"/>
        <v>1.1363636363636365</v>
      </c>
      <c r="BI270" s="16">
        <f t="shared" si="140"/>
        <v>1.1363636363636365</v>
      </c>
      <c r="BJ270" s="16">
        <f t="shared" si="140"/>
        <v>1.1363636363636365</v>
      </c>
      <c r="BK270" s="16">
        <f t="shared" si="140"/>
        <v>1.1363636363636365</v>
      </c>
      <c r="BL270" s="16">
        <f t="shared" si="140"/>
        <v>1.1363636363636365</v>
      </c>
      <c r="BM270" s="16">
        <f t="shared" si="140"/>
        <v>1.1363636363636365</v>
      </c>
      <c r="BN270" s="16">
        <f t="shared" si="140"/>
        <v>1.1363636363636365</v>
      </c>
      <c r="BO270" s="16">
        <f t="shared" si="140"/>
        <v>1.1363636363636365</v>
      </c>
      <c r="BP270" s="16">
        <f t="shared" si="140"/>
        <v>1.1363636363636365</v>
      </c>
      <c r="BQ270" s="16">
        <f t="shared" si="140"/>
        <v>1.1363636363636365</v>
      </c>
    </row>
    <row r="271" spans="1:69" ht="14.4" hidden="1" x14ac:dyDescent="0.3">
      <c r="A271" t="s">
        <v>16</v>
      </c>
      <c r="B271" t="s">
        <v>234</v>
      </c>
      <c r="C271" t="s">
        <v>235</v>
      </c>
      <c r="D271" t="s">
        <v>235</v>
      </c>
      <c r="E271" t="s">
        <v>20</v>
      </c>
      <c r="F271" t="s">
        <v>21</v>
      </c>
      <c r="G271" t="s">
        <v>210</v>
      </c>
      <c r="H271" t="s">
        <v>211</v>
      </c>
      <c r="I271" s="4" t="s">
        <v>183</v>
      </c>
      <c r="J271" s="4" t="s">
        <v>24</v>
      </c>
      <c r="K271" t="str">
        <f t="shared" si="126"/>
        <v>EUEGNELCCH00</v>
      </c>
      <c r="L271" t="s">
        <v>170</v>
      </c>
      <c r="M271" t="s">
        <v>214</v>
      </c>
      <c r="N271" t="s">
        <v>170</v>
      </c>
      <c r="O271" t="s">
        <v>236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1</v>
      </c>
      <c r="BJ271">
        <v>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1</v>
      </c>
    </row>
    <row r="272" spans="1:69" ht="15" hidden="1" customHeight="1" x14ac:dyDescent="0.3">
      <c r="A272" t="s">
        <v>16</v>
      </c>
      <c r="B272" t="s">
        <v>234</v>
      </c>
      <c r="C272" t="s">
        <v>237</v>
      </c>
      <c r="D272" t="s">
        <v>238</v>
      </c>
      <c r="E272" t="s">
        <v>20</v>
      </c>
      <c r="F272" t="s">
        <v>21</v>
      </c>
      <c r="G272" t="s">
        <v>239</v>
      </c>
      <c r="H272" t="s">
        <v>68</v>
      </c>
      <c r="I272" t="s">
        <v>240</v>
      </c>
      <c r="J272" s="4" t="s">
        <v>24</v>
      </c>
      <c r="K272" t="str">
        <f t="shared" si="126"/>
        <v>EUEPTGSLVP00</v>
      </c>
      <c r="L272" t="s">
        <v>241</v>
      </c>
      <c r="M272" t="s">
        <v>242</v>
      </c>
      <c r="N272" t="s">
        <v>243</v>
      </c>
      <c r="O272" t="s">
        <v>244</v>
      </c>
      <c r="P272" t="s">
        <v>245</v>
      </c>
      <c r="Q272" s="16">
        <f t="shared" ref="Q272:BQ276" si="141">Q73</f>
        <v>2.51305360680812</v>
      </c>
      <c r="R272" s="16">
        <f t="shared" si="141"/>
        <v>2.51305360680812</v>
      </c>
      <c r="S272" s="16">
        <f t="shared" si="141"/>
        <v>2.51305360680812</v>
      </c>
      <c r="T272" s="16">
        <f t="shared" si="141"/>
        <v>2.4458927724130994</v>
      </c>
      <c r="U272" s="16">
        <f t="shared" si="141"/>
        <v>2.3787319380180789</v>
      </c>
      <c r="V272" s="16">
        <f t="shared" si="141"/>
        <v>2.3115711036230584</v>
      </c>
      <c r="W272" s="16">
        <f t="shared" si="141"/>
        <v>2.2444102692280379</v>
      </c>
      <c r="X272" s="16">
        <f t="shared" si="141"/>
        <v>2.1772494348330182</v>
      </c>
      <c r="Y272" s="16">
        <f t="shared" si="141"/>
        <v>2.1190628970157066</v>
      </c>
      <c r="Z272" s="16">
        <f t="shared" si="141"/>
        <v>2.060876359198395</v>
      </c>
      <c r="AA272" s="16">
        <f t="shared" si="141"/>
        <v>2.0026898213810833</v>
      </c>
      <c r="AB272" s="16">
        <f t="shared" si="141"/>
        <v>1.9445032835637717</v>
      </c>
      <c r="AC272" s="16">
        <f t="shared" si="141"/>
        <v>1.88631674574646</v>
      </c>
      <c r="AD272" s="16">
        <f t="shared" si="141"/>
        <v>1.8645442513981298</v>
      </c>
      <c r="AE272" s="16">
        <f t="shared" si="141"/>
        <v>1.8427717570497997</v>
      </c>
      <c r="AF272" s="16">
        <f t="shared" si="141"/>
        <v>1.8209992627014695</v>
      </c>
      <c r="AG272" s="16">
        <f t="shared" si="141"/>
        <v>1.7992267683531393</v>
      </c>
      <c r="AH272" s="16">
        <f t="shared" si="141"/>
        <v>1.7774542740048092</v>
      </c>
      <c r="AI272" s="16">
        <f t="shared" si="141"/>
        <v>1.755681779656479</v>
      </c>
      <c r="AJ272" s="16">
        <f t="shared" si="141"/>
        <v>1.7339092853081488</v>
      </c>
      <c r="AK272" s="16">
        <f t="shared" si="141"/>
        <v>1.7121367909598186</v>
      </c>
      <c r="AL272" s="16">
        <f t="shared" si="141"/>
        <v>1.6903642966114885</v>
      </c>
      <c r="AM272" s="16">
        <f t="shared" si="141"/>
        <v>1.6685918022631581</v>
      </c>
      <c r="AN272" s="16">
        <f t="shared" si="141"/>
        <v>1.6468193079148279</v>
      </c>
      <c r="AO272" s="16">
        <f t="shared" si="141"/>
        <v>1.6250468135664977</v>
      </c>
      <c r="AP272" s="16">
        <f t="shared" si="141"/>
        <v>1.6032743192181675</v>
      </c>
      <c r="AQ272" s="16">
        <f t="shared" si="141"/>
        <v>1.5815018248698374</v>
      </c>
      <c r="AR272" s="16">
        <f t="shared" si="141"/>
        <v>1.5597293305215072</v>
      </c>
      <c r="AS272" s="16">
        <f t="shared" si="141"/>
        <v>1.537956836173177</v>
      </c>
      <c r="AT272" s="16">
        <f t="shared" si="141"/>
        <v>1.5161843418248468</v>
      </c>
      <c r="AU272" s="16">
        <f t="shared" si="141"/>
        <v>1.4944118474765167</v>
      </c>
      <c r="AV272" s="16">
        <f t="shared" si="141"/>
        <v>1.4726393531281865</v>
      </c>
      <c r="AW272" s="15">
        <f t="shared" si="141"/>
        <v>1.4508668587798565</v>
      </c>
      <c r="AX272" s="16">
        <f t="shared" si="141"/>
        <v>1.4508668587798565</v>
      </c>
      <c r="AY272" s="16">
        <f t="shared" si="141"/>
        <v>1.4508668587798565</v>
      </c>
      <c r="AZ272" s="16">
        <f t="shared" si="141"/>
        <v>1.4508668587798565</v>
      </c>
      <c r="BA272" s="16">
        <f t="shared" si="141"/>
        <v>1.4508668587798565</v>
      </c>
      <c r="BB272" s="16">
        <f t="shared" si="141"/>
        <v>1.4508668587798565</v>
      </c>
      <c r="BC272" s="16">
        <f t="shared" si="141"/>
        <v>1.4508668587798565</v>
      </c>
      <c r="BD272" s="16">
        <f t="shared" si="141"/>
        <v>1.4508668587798565</v>
      </c>
      <c r="BE272" s="16">
        <f t="shared" si="141"/>
        <v>1.4508668587798565</v>
      </c>
      <c r="BF272" s="16">
        <f t="shared" si="141"/>
        <v>1.4508668587798565</v>
      </c>
      <c r="BG272" s="16">
        <f t="shared" si="141"/>
        <v>1.4508668587798565</v>
      </c>
      <c r="BH272" s="16">
        <f t="shared" si="141"/>
        <v>1.4508668587798565</v>
      </c>
      <c r="BI272" s="16">
        <f t="shared" si="141"/>
        <v>1.4508668587798565</v>
      </c>
      <c r="BJ272" s="16">
        <f t="shared" si="141"/>
        <v>1.4508668587798565</v>
      </c>
      <c r="BK272" s="16">
        <f t="shared" si="141"/>
        <v>1.4508668587798565</v>
      </c>
      <c r="BL272" s="16">
        <f t="shared" si="141"/>
        <v>1.4508668587798565</v>
      </c>
      <c r="BM272" s="16">
        <f t="shared" si="141"/>
        <v>1.4508668587798565</v>
      </c>
      <c r="BN272" s="16">
        <f t="shared" si="141"/>
        <v>1.4508668587798565</v>
      </c>
      <c r="BO272" s="16">
        <f t="shared" si="141"/>
        <v>1.4508668587798565</v>
      </c>
      <c r="BP272" s="16">
        <f t="shared" si="141"/>
        <v>1.4508668587798565</v>
      </c>
      <c r="BQ272" s="16">
        <f t="shared" si="141"/>
        <v>1.4508668587798565</v>
      </c>
    </row>
    <row r="273" spans="1:69" ht="15" hidden="1" customHeight="1" x14ac:dyDescent="0.3">
      <c r="A273" t="s">
        <v>16</v>
      </c>
      <c r="B273" t="s">
        <v>234</v>
      </c>
      <c r="C273" t="s">
        <v>237</v>
      </c>
      <c r="D273" t="s">
        <v>246</v>
      </c>
      <c r="E273" t="s">
        <v>20</v>
      </c>
      <c r="F273" t="s">
        <v>21</v>
      </c>
      <c r="G273" t="s">
        <v>239</v>
      </c>
      <c r="H273" t="s">
        <v>72</v>
      </c>
      <c r="I273" t="s">
        <v>240</v>
      </c>
      <c r="J273" s="4" t="s">
        <v>24</v>
      </c>
      <c r="K273" t="str">
        <f t="shared" si="126"/>
        <v>EUEPTDSLVP00</v>
      </c>
      <c r="L273" t="s">
        <v>247</v>
      </c>
      <c r="M273" s="6" t="s">
        <v>248</v>
      </c>
      <c r="N273" t="s">
        <v>243</v>
      </c>
      <c r="O273" t="s">
        <v>244</v>
      </c>
      <c r="P273" t="s">
        <v>245</v>
      </c>
      <c r="Q273" s="16">
        <f t="shared" si="141"/>
        <v>2.2306121535681842</v>
      </c>
      <c r="R273" s="16">
        <f t="shared" si="141"/>
        <v>2.2306121535681842</v>
      </c>
      <c r="S273" s="16">
        <f t="shared" si="141"/>
        <v>2.2306121535681842</v>
      </c>
      <c r="T273" s="16">
        <f t="shared" si="141"/>
        <v>2.1435298888996197</v>
      </c>
      <c r="U273" s="16">
        <f t="shared" si="141"/>
        <v>2.0564476242310552</v>
      </c>
      <c r="V273" s="16">
        <f t="shared" si="141"/>
        <v>1.9693653595624909</v>
      </c>
      <c r="W273" s="16">
        <f t="shared" si="141"/>
        <v>1.8822830948939266</v>
      </c>
      <c r="X273" s="16">
        <f t="shared" si="141"/>
        <v>1.7952008302253626</v>
      </c>
      <c r="Y273" s="16">
        <f t="shared" si="141"/>
        <v>1.7251168608625853</v>
      </c>
      <c r="Z273" s="16">
        <f t="shared" si="141"/>
        <v>1.655032891499808</v>
      </c>
      <c r="AA273" s="16">
        <f t="shared" si="141"/>
        <v>1.5849489221370308</v>
      </c>
      <c r="AB273" s="16">
        <f t="shared" si="141"/>
        <v>1.5148649527742535</v>
      </c>
      <c r="AC273" s="16">
        <f t="shared" si="141"/>
        <v>1.4447809834114758</v>
      </c>
      <c r="AD273" s="16">
        <f t="shared" si="141"/>
        <v>1.4268289751092222</v>
      </c>
      <c r="AE273" s="16">
        <f t="shared" si="141"/>
        <v>1.4088769668069685</v>
      </c>
      <c r="AF273" s="16">
        <f t="shared" si="141"/>
        <v>1.3909249585047148</v>
      </c>
      <c r="AG273" s="16">
        <f t="shared" si="141"/>
        <v>1.372972950202461</v>
      </c>
      <c r="AH273" s="16">
        <f t="shared" si="141"/>
        <v>1.3550209419002073</v>
      </c>
      <c r="AI273" s="16">
        <f t="shared" si="141"/>
        <v>1.3370689335979535</v>
      </c>
      <c r="AJ273" s="16">
        <f t="shared" si="141"/>
        <v>1.3191169252956998</v>
      </c>
      <c r="AK273" s="16">
        <f t="shared" si="141"/>
        <v>1.3011649169934461</v>
      </c>
      <c r="AL273" s="16">
        <f t="shared" si="141"/>
        <v>1.2832129086911923</v>
      </c>
      <c r="AM273" s="16">
        <f t="shared" si="141"/>
        <v>1.2652609003889395</v>
      </c>
      <c r="AN273" s="16">
        <f t="shared" si="141"/>
        <v>1.2562848962378126</v>
      </c>
      <c r="AO273" s="16">
        <f t="shared" si="141"/>
        <v>1.2473088920866857</v>
      </c>
      <c r="AP273" s="16">
        <f t="shared" si="141"/>
        <v>1.2383328879355588</v>
      </c>
      <c r="AQ273" s="16">
        <f t="shared" si="141"/>
        <v>1.229356883784432</v>
      </c>
      <c r="AR273" s="16">
        <f t="shared" si="141"/>
        <v>1.2203808796333051</v>
      </c>
      <c r="AS273" s="16">
        <f t="shared" si="141"/>
        <v>1.2114048754821782</v>
      </c>
      <c r="AT273" s="16">
        <f t="shared" si="141"/>
        <v>1.2024288713310514</v>
      </c>
      <c r="AU273" s="16">
        <f t="shared" si="141"/>
        <v>1.1934528671799245</v>
      </c>
      <c r="AV273" s="16">
        <f t="shared" si="141"/>
        <v>1.1844768630287976</v>
      </c>
      <c r="AW273" s="15">
        <f t="shared" si="141"/>
        <v>1.1755008588776714</v>
      </c>
      <c r="AX273" s="16">
        <f t="shared" si="141"/>
        <v>1.1755008588776714</v>
      </c>
      <c r="AY273" s="16">
        <f t="shared" si="141"/>
        <v>1.1755008588776714</v>
      </c>
      <c r="AZ273" s="16">
        <f t="shared" si="141"/>
        <v>1.1755008588776714</v>
      </c>
      <c r="BA273" s="16">
        <f t="shared" si="141"/>
        <v>1.1755008588776714</v>
      </c>
      <c r="BB273" s="16">
        <f t="shared" si="141"/>
        <v>1.1755008588776714</v>
      </c>
      <c r="BC273" s="16">
        <f t="shared" si="141"/>
        <v>1.1755008588776714</v>
      </c>
      <c r="BD273" s="16">
        <f t="shared" si="141"/>
        <v>1.1755008588776714</v>
      </c>
      <c r="BE273" s="16">
        <f t="shared" si="141"/>
        <v>1.1755008588776714</v>
      </c>
      <c r="BF273" s="16">
        <f t="shared" si="141"/>
        <v>1.1755008588776714</v>
      </c>
      <c r="BG273" s="16">
        <f t="shared" si="141"/>
        <v>1.1755008588776714</v>
      </c>
      <c r="BH273" s="16">
        <f t="shared" si="141"/>
        <v>1.1755008588776714</v>
      </c>
      <c r="BI273" s="16">
        <f t="shared" si="141"/>
        <v>1.1755008588776714</v>
      </c>
      <c r="BJ273" s="16">
        <f t="shared" si="141"/>
        <v>1.1755008588776714</v>
      </c>
      <c r="BK273" s="16">
        <f t="shared" si="141"/>
        <v>1.1755008588776714</v>
      </c>
      <c r="BL273" s="16">
        <f t="shared" si="141"/>
        <v>1.1755008588776714</v>
      </c>
      <c r="BM273" s="16">
        <f t="shared" si="141"/>
        <v>1.1755008588776714</v>
      </c>
      <c r="BN273" s="16">
        <f t="shared" si="141"/>
        <v>1.1755008588776714</v>
      </c>
      <c r="BO273" s="16">
        <f t="shared" si="141"/>
        <v>1.1755008588776714</v>
      </c>
      <c r="BP273" s="16">
        <f t="shared" si="141"/>
        <v>1.1755008588776714</v>
      </c>
      <c r="BQ273" s="16">
        <f t="shared" si="141"/>
        <v>1.1755008588776714</v>
      </c>
    </row>
    <row r="274" spans="1:69" ht="15" hidden="1" customHeight="1" x14ac:dyDescent="0.3">
      <c r="A274" t="s">
        <v>16</v>
      </c>
      <c r="B274" t="s">
        <v>234</v>
      </c>
      <c r="C274" t="s">
        <v>237</v>
      </c>
      <c r="D274" t="s">
        <v>249</v>
      </c>
      <c r="E274" t="s">
        <v>20</v>
      </c>
      <c r="F274" t="s">
        <v>21</v>
      </c>
      <c r="G274" t="s">
        <v>239</v>
      </c>
      <c r="H274" t="s">
        <v>36</v>
      </c>
      <c r="I274" t="s">
        <v>240</v>
      </c>
      <c r="J274" s="4" t="s">
        <v>24</v>
      </c>
      <c r="K274" t="str">
        <f t="shared" ref="K274:K340" si="142">E274&amp;F274&amp;G274&amp;H274&amp;I274&amp;J274</f>
        <v>EUEPTNGSVP00</v>
      </c>
      <c r="L274" t="s">
        <v>250</v>
      </c>
      <c r="M274" s="6" t="s">
        <v>42</v>
      </c>
      <c r="N274" t="s">
        <v>243</v>
      </c>
      <c r="O274" t="s">
        <v>244</v>
      </c>
      <c r="P274" t="s">
        <v>245</v>
      </c>
      <c r="Q274" s="16">
        <f t="shared" si="141"/>
        <v>2.6586964862935907</v>
      </c>
      <c r="R274" s="16">
        <f t="shared" si="141"/>
        <v>2.6586964862935907</v>
      </c>
      <c r="S274" s="16">
        <f t="shared" si="141"/>
        <v>2.6586964862935907</v>
      </c>
      <c r="T274" s="16">
        <f t="shared" si="141"/>
        <v>2.5876433762688591</v>
      </c>
      <c r="U274" s="16">
        <f t="shared" si="141"/>
        <v>2.5165902662441275</v>
      </c>
      <c r="V274" s="16">
        <f t="shared" si="141"/>
        <v>2.4455371562193959</v>
      </c>
      <c r="W274" s="16">
        <f t="shared" si="141"/>
        <v>2.3744840461946644</v>
      </c>
      <c r="X274" s="16">
        <f t="shared" si="141"/>
        <v>2.3034309361699319</v>
      </c>
      <c r="Y274" s="16">
        <f t="shared" si="141"/>
        <v>2.241872224001844</v>
      </c>
      <c r="Z274" s="16">
        <f t="shared" si="141"/>
        <v>2.1803135118337562</v>
      </c>
      <c r="AA274" s="16">
        <f t="shared" si="141"/>
        <v>2.1187547996656684</v>
      </c>
      <c r="AB274" s="16">
        <f t="shared" si="141"/>
        <v>2.0571960874975805</v>
      </c>
      <c r="AC274" s="16">
        <f t="shared" si="141"/>
        <v>1.9956373753294936</v>
      </c>
      <c r="AD274" s="16">
        <f t="shared" si="141"/>
        <v>1.9726030659677942</v>
      </c>
      <c r="AE274" s="16">
        <f t="shared" si="141"/>
        <v>1.9495687566060949</v>
      </c>
      <c r="AF274" s="16">
        <f t="shared" si="141"/>
        <v>1.9265344472443955</v>
      </c>
      <c r="AG274" s="16">
        <f t="shared" si="141"/>
        <v>1.9035001378826961</v>
      </c>
      <c r="AH274" s="16">
        <f t="shared" si="141"/>
        <v>1.8804658285209968</v>
      </c>
      <c r="AI274" s="16">
        <f t="shared" si="141"/>
        <v>1.8574315191592974</v>
      </c>
      <c r="AJ274" s="16">
        <f t="shared" si="141"/>
        <v>1.834397209797598</v>
      </c>
      <c r="AK274" s="16">
        <f t="shared" si="141"/>
        <v>1.8113629004358986</v>
      </c>
      <c r="AL274" s="16">
        <f t="shared" si="141"/>
        <v>1.7883285910741993</v>
      </c>
      <c r="AM274" s="16">
        <f t="shared" si="141"/>
        <v>1.7652942817125001</v>
      </c>
      <c r="AN274" s="16">
        <f t="shared" si="141"/>
        <v>1.7422599723508008</v>
      </c>
      <c r="AO274" s="16">
        <f t="shared" si="141"/>
        <v>1.7192256629891014</v>
      </c>
      <c r="AP274" s="16">
        <f t="shared" si="141"/>
        <v>1.696191353627402</v>
      </c>
      <c r="AQ274" s="16">
        <f t="shared" si="141"/>
        <v>1.6731570442657027</v>
      </c>
      <c r="AR274" s="16">
        <f t="shared" si="141"/>
        <v>1.6501227349040033</v>
      </c>
      <c r="AS274" s="16">
        <f t="shared" si="141"/>
        <v>1.6270884255423039</v>
      </c>
      <c r="AT274" s="16">
        <f t="shared" si="141"/>
        <v>1.6040541161806046</v>
      </c>
      <c r="AU274" s="16">
        <f t="shared" si="141"/>
        <v>1.5810198068189052</v>
      </c>
      <c r="AV274" s="16">
        <f t="shared" si="141"/>
        <v>1.5579854974572058</v>
      </c>
      <c r="AW274" s="15">
        <f t="shared" si="141"/>
        <v>1.5349511880955073</v>
      </c>
      <c r="AX274" s="16">
        <f t="shared" si="141"/>
        <v>1.5349511880955073</v>
      </c>
      <c r="AY274" s="16">
        <f t="shared" si="141"/>
        <v>1.5349511880955073</v>
      </c>
      <c r="AZ274" s="16">
        <f t="shared" si="141"/>
        <v>1.5349511880955073</v>
      </c>
      <c r="BA274" s="16">
        <f t="shared" si="141"/>
        <v>1.5349511880955073</v>
      </c>
      <c r="BB274" s="16">
        <f t="shared" si="141"/>
        <v>1.5349511880955073</v>
      </c>
      <c r="BC274" s="16">
        <f t="shared" si="141"/>
        <v>1.5349511880955073</v>
      </c>
      <c r="BD274" s="16">
        <f t="shared" si="141"/>
        <v>1.5349511880955073</v>
      </c>
      <c r="BE274" s="16">
        <f t="shared" si="141"/>
        <v>1.5349511880955073</v>
      </c>
      <c r="BF274" s="16">
        <f t="shared" si="141"/>
        <v>1.5349511880955073</v>
      </c>
      <c r="BG274" s="16">
        <f t="shared" si="141"/>
        <v>1.5349511880955073</v>
      </c>
      <c r="BH274" s="16">
        <f t="shared" si="141"/>
        <v>1.5349511880955073</v>
      </c>
      <c r="BI274" s="16">
        <f t="shared" si="141"/>
        <v>1.5349511880955073</v>
      </c>
      <c r="BJ274" s="16">
        <f t="shared" si="141"/>
        <v>1.5349511880955073</v>
      </c>
      <c r="BK274" s="16">
        <f t="shared" si="141"/>
        <v>1.5349511880955073</v>
      </c>
      <c r="BL274" s="16">
        <f t="shared" si="141"/>
        <v>1.5349511880955073</v>
      </c>
      <c r="BM274" s="16">
        <f t="shared" si="141"/>
        <v>1.5349511880955073</v>
      </c>
      <c r="BN274" s="16">
        <f t="shared" si="141"/>
        <v>1.5349511880955073</v>
      </c>
      <c r="BO274" s="16">
        <f t="shared" si="141"/>
        <v>1.5349511880955073</v>
      </c>
      <c r="BP274" s="16">
        <f t="shared" si="141"/>
        <v>1.5349511880955073</v>
      </c>
      <c r="BQ274" s="16">
        <f t="shared" si="141"/>
        <v>1.5349511880955073</v>
      </c>
    </row>
    <row r="275" spans="1:69" ht="15" hidden="1" customHeight="1" x14ac:dyDescent="0.3">
      <c r="A275" t="s">
        <v>16</v>
      </c>
      <c r="B275" t="s">
        <v>234</v>
      </c>
      <c r="C275" t="s">
        <v>237</v>
      </c>
      <c r="D275" t="s">
        <v>251</v>
      </c>
      <c r="E275" t="s">
        <v>20</v>
      </c>
      <c r="F275" t="s">
        <v>21</v>
      </c>
      <c r="G275" t="s">
        <v>239</v>
      </c>
      <c r="H275" t="s">
        <v>81</v>
      </c>
      <c r="I275" t="s">
        <v>240</v>
      </c>
      <c r="J275" s="4" t="s">
        <v>24</v>
      </c>
      <c r="K275" t="str">
        <f t="shared" si="142"/>
        <v>EUEPTLPGVP00</v>
      </c>
      <c r="L275" t="s">
        <v>81</v>
      </c>
      <c r="M275" s="6" t="s">
        <v>85</v>
      </c>
      <c r="N275" t="s">
        <v>243</v>
      </c>
      <c r="O275" t="s">
        <v>244</v>
      </c>
      <c r="P275" t="s">
        <v>245</v>
      </c>
      <c r="Q275" s="16">
        <f t="shared" si="141"/>
        <v>2.210038904461249</v>
      </c>
      <c r="R275" s="16">
        <f t="shared" si="141"/>
        <v>2.210038904461249</v>
      </c>
      <c r="S275" s="16">
        <f t="shared" si="141"/>
        <v>2.210038904461249</v>
      </c>
      <c r="T275" s="16">
        <f t="shared" si="141"/>
        <v>2.1509760748952709</v>
      </c>
      <c r="U275" s="16">
        <f t="shared" si="141"/>
        <v>2.0919132453292928</v>
      </c>
      <c r="V275" s="16">
        <f t="shared" si="141"/>
        <v>2.0328504157633147</v>
      </c>
      <c r="W275" s="16">
        <f t="shared" si="141"/>
        <v>1.9737875861973366</v>
      </c>
      <c r="X275" s="16">
        <f t="shared" si="141"/>
        <v>1.9147247566313588</v>
      </c>
      <c r="Y275" s="16">
        <f t="shared" si="141"/>
        <v>1.8635541361783017</v>
      </c>
      <c r="Z275" s="16">
        <f t="shared" si="141"/>
        <v>1.8123835157252446</v>
      </c>
      <c r="AA275" s="16">
        <f t="shared" si="141"/>
        <v>1.7612128952721875</v>
      </c>
      <c r="AB275" s="16">
        <f t="shared" si="141"/>
        <v>1.7100422748191304</v>
      </c>
      <c r="AC275" s="16">
        <f t="shared" si="141"/>
        <v>1.6588716543660733</v>
      </c>
      <c r="AD275" s="16">
        <f t="shared" si="141"/>
        <v>1.6397244067997598</v>
      </c>
      <c r="AE275" s="16">
        <f t="shared" si="141"/>
        <v>1.6205771592334464</v>
      </c>
      <c r="AF275" s="16">
        <f t="shared" si="141"/>
        <v>1.6014299116671329</v>
      </c>
      <c r="AG275" s="16">
        <f t="shared" si="141"/>
        <v>1.5822826641008194</v>
      </c>
      <c r="AH275" s="16">
        <f t="shared" si="141"/>
        <v>1.5631354165345059</v>
      </c>
      <c r="AI275" s="16">
        <f t="shared" si="141"/>
        <v>1.5439881689681925</v>
      </c>
      <c r="AJ275" s="16">
        <f t="shared" si="141"/>
        <v>1.524840921401879</v>
      </c>
      <c r="AK275" s="16">
        <f t="shared" si="141"/>
        <v>1.5056936738355655</v>
      </c>
      <c r="AL275" s="16">
        <f t="shared" si="141"/>
        <v>1.486546426269252</v>
      </c>
      <c r="AM275" s="16">
        <f t="shared" si="141"/>
        <v>1.4673991787029375</v>
      </c>
      <c r="AN275" s="16">
        <f t="shared" si="141"/>
        <v>1.448251931136624</v>
      </c>
      <c r="AO275" s="16">
        <f t="shared" si="141"/>
        <v>1.4291046835703105</v>
      </c>
      <c r="AP275" s="16">
        <f t="shared" si="141"/>
        <v>1.409957436003997</v>
      </c>
      <c r="AQ275" s="16">
        <f t="shared" si="141"/>
        <v>1.3908101884376836</v>
      </c>
      <c r="AR275" s="16">
        <f t="shared" si="141"/>
        <v>1.3716629408713701</v>
      </c>
      <c r="AS275" s="16">
        <f t="shared" si="141"/>
        <v>1.3525156933050566</v>
      </c>
      <c r="AT275" s="16">
        <f t="shared" si="141"/>
        <v>1.3333684457387431</v>
      </c>
      <c r="AU275" s="16">
        <f t="shared" si="141"/>
        <v>1.3142211981724297</v>
      </c>
      <c r="AV275" s="16">
        <f t="shared" si="141"/>
        <v>1.2950739506061162</v>
      </c>
      <c r="AW275" s="15">
        <f t="shared" si="141"/>
        <v>1.2759267030398018</v>
      </c>
      <c r="AX275" s="16">
        <f t="shared" si="141"/>
        <v>1.2759267030398018</v>
      </c>
      <c r="AY275" s="16">
        <f t="shared" si="141"/>
        <v>1.2759267030398018</v>
      </c>
      <c r="AZ275" s="16">
        <f t="shared" si="141"/>
        <v>1.2759267030398018</v>
      </c>
      <c r="BA275" s="16">
        <f t="shared" si="141"/>
        <v>1.2759267030398018</v>
      </c>
      <c r="BB275" s="16">
        <f t="shared" si="141"/>
        <v>1.2759267030398018</v>
      </c>
      <c r="BC275" s="16">
        <f t="shared" si="141"/>
        <v>1.2759267030398018</v>
      </c>
      <c r="BD275" s="16">
        <f t="shared" si="141"/>
        <v>1.2759267030398018</v>
      </c>
      <c r="BE275" s="16">
        <f t="shared" si="141"/>
        <v>1.2759267030398018</v>
      </c>
      <c r="BF275" s="16">
        <f t="shared" si="141"/>
        <v>1.2759267030398018</v>
      </c>
      <c r="BG275" s="16">
        <f t="shared" si="141"/>
        <v>1.2759267030398018</v>
      </c>
      <c r="BH275" s="16">
        <f t="shared" si="141"/>
        <v>1.2759267030398018</v>
      </c>
      <c r="BI275" s="16">
        <f t="shared" si="141"/>
        <v>1.2759267030398018</v>
      </c>
      <c r="BJ275" s="16">
        <f t="shared" si="141"/>
        <v>1.2759267030398018</v>
      </c>
      <c r="BK275" s="16">
        <f t="shared" si="141"/>
        <v>1.2759267030398018</v>
      </c>
      <c r="BL275" s="16">
        <f t="shared" si="141"/>
        <v>1.2759267030398018</v>
      </c>
      <c r="BM275" s="16">
        <f t="shared" si="141"/>
        <v>1.2759267030398018</v>
      </c>
      <c r="BN275" s="16">
        <f t="shared" si="141"/>
        <v>1.2759267030398018</v>
      </c>
      <c r="BO275" s="16">
        <f t="shared" si="141"/>
        <v>1.2759267030398018</v>
      </c>
      <c r="BP275" s="16">
        <f t="shared" si="141"/>
        <v>1.2759267030398018</v>
      </c>
      <c r="BQ275" s="16">
        <f t="shared" si="141"/>
        <v>1.2759267030398018</v>
      </c>
    </row>
    <row r="276" spans="1:69" ht="15" hidden="1" customHeight="1" x14ac:dyDescent="0.3">
      <c r="A276" t="s">
        <v>16</v>
      </c>
      <c r="B276" t="s">
        <v>234</v>
      </c>
      <c r="C276" t="s">
        <v>237</v>
      </c>
      <c r="D276" t="s">
        <v>252</v>
      </c>
      <c r="E276" t="s">
        <v>20</v>
      </c>
      <c r="F276" t="s">
        <v>21</v>
      </c>
      <c r="G276" t="s">
        <v>239</v>
      </c>
      <c r="H276" t="s">
        <v>68</v>
      </c>
      <c r="I276" t="s">
        <v>240</v>
      </c>
      <c r="J276" t="s">
        <v>253</v>
      </c>
      <c r="K276" t="str">
        <f t="shared" si="142"/>
        <v>EUEPTGSLVPHB</v>
      </c>
      <c r="L276" t="s">
        <v>254</v>
      </c>
      <c r="M276" t="s">
        <v>242</v>
      </c>
      <c r="N276" t="s">
        <v>243</v>
      </c>
      <c r="O276" t="s">
        <v>244</v>
      </c>
      <c r="P276" t="s">
        <v>245</v>
      </c>
      <c r="Q276" s="16">
        <f t="shared" si="141"/>
        <v>1.6631683253856198</v>
      </c>
      <c r="R276" s="16">
        <f t="shared" si="141"/>
        <v>1.6631683253856198</v>
      </c>
      <c r="S276" s="16">
        <f t="shared" si="141"/>
        <v>1.6631683253856198</v>
      </c>
      <c r="T276" s="16">
        <f t="shared" si="141"/>
        <v>1.6631683253856198</v>
      </c>
      <c r="U276" s="16">
        <f t="shared" si="141"/>
        <v>1.6631683253856198</v>
      </c>
      <c r="V276" s="16">
        <f t="shared" si="141"/>
        <v>1.6631683253856198</v>
      </c>
      <c r="W276" s="16">
        <f t="shared" si="141"/>
        <v>1.6631683253856198</v>
      </c>
      <c r="X276" s="16">
        <f t="shared" si="141"/>
        <v>1.6631683253856198</v>
      </c>
      <c r="Y276" s="16">
        <f t="shared" si="141"/>
        <v>1.6631683253856198</v>
      </c>
      <c r="Z276" s="16">
        <f t="shared" si="141"/>
        <v>1.6631683253856198</v>
      </c>
      <c r="AA276" s="16">
        <f t="shared" si="141"/>
        <v>1.6631683253856198</v>
      </c>
      <c r="AB276" s="16">
        <f t="shared" si="141"/>
        <v>1.6631683253856198</v>
      </c>
      <c r="AC276" s="16">
        <f t="shared" si="141"/>
        <v>1.6631683253856198</v>
      </c>
      <c r="AD276" s="16">
        <f t="shared" si="141"/>
        <v>1.6413958310372896</v>
      </c>
      <c r="AE276" s="16">
        <f t="shared" si="141"/>
        <v>1.6196233366889594</v>
      </c>
      <c r="AF276" s="16">
        <f t="shared" si="141"/>
        <v>1.5978508423406292</v>
      </c>
      <c r="AG276" s="16">
        <f t="shared" si="141"/>
        <v>1.5760783479922991</v>
      </c>
      <c r="AH276" s="16">
        <f t="shared" si="141"/>
        <v>1.5543058536439689</v>
      </c>
      <c r="AI276" s="16">
        <f t="shared" si="141"/>
        <v>1.5325333592956387</v>
      </c>
      <c r="AJ276" s="16">
        <f t="shared" si="141"/>
        <v>1.5107608649473085</v>
      </c>
      <c r="AK276" s="16">
        <f t="shared" si="141"/>
        <v>1.4889883705989784</v>
      </c>
      <c r="AL276" s="16">
        <f t="shared" si="141"/>
        <v>1.4672158762506482</v>
      </c>
      <c r="AM276" s="16">
        <f t="shared" si="141"/>
        <v>1.445443381902318</v>
      </c>
      <c r="AN276" s="16">
        <f t="shared" si="141"/>
        <v>1.4345571347281529</v>
      </c>
      <c r="AO276" s="16">
        <f t="shared" si="141"/>
        <v>1.4236708875539879</v>
      </c>
      <c r="AP276" s="16">
        <f t="shared" si="141"/>
        <v>1.4127846403798228</v>
      </c>
      <c r="AQ276" s="16">
        <f t="shared" si="141"/>
        <v>1.4018983932056577</v>
      </c>
      <c r="AR276" s="16">
        <f t="shared" si="141"/>
        <v>1.3910121460314926</v>
      </c>
      <c r="AS276" s="16">
        <f t="shared" si="141"/>
        <v>1.3801258988573275</v>
      </c>
      <c r="AT276" s="16">
        <f t="shared" si="141"/>
        <v>1.3692396516831624</v>
      </c>
      <c r="AU276" s="16">
        <f t="shared" si="141"/>
        <v>1.3583534045089973</v>
      </c>
      <c r="AV276" s="16">
        <f t="shared" si="141"/>
        <v>1.3474671573348322</v>
      </c>
      <c r="AW276" s="15">
        <f t="shared" si="141"/>
        <v>1.3365809101606674</v>
      </c>
      <c r="AX276" s="16">
        <f t="shared" si="141"/>
        <v>1.3365809101606674</v>
      </c>
      <c r="AY276" s="16">
        <f t="shared" si="141"/>
        <v>1.3365809101606674</v>
      </c>
      <c r="AZ276" s="16">
        <f t="shared" si="141"/>
        <v>1.3365809101606674</v>
      </c>
      <c r="BA276" s="16">
        <f t="shared" si="141"/>
        <v>1.3365809101606674</v>
      </c>
      <c r="BB276" s="16">
        <f t="shared" si="141"/>
        <v>1.3365809101606674</v>
      </c>
      <c r="BC276" s="16">
        <f t="shared" si="141"/>
        <v>1.3365809101606674</v>
      </c>
      <c r="BD276" s="16">
        <f t="shared" si="141"/>
        <v>1.3365809101606674</v>
      </c>
      <c r="BE276" s="16">
        <f t="shared" si="141"/>
        <v>1.3365809101606674</v>
      </c>
      <c r="BF276" s="16">
        <f t="shared" si="141"/>
        <v>1.3365809101606674</v>
      </c>
      <c r="BG276" s="16">
        <f t="shared" si="141"/>
        <v>1.3365809101606674</v>
      </c>
      <c r="BH276" s="16">
        <f t="shared" ref="BH276:BQ276" si="143">BH77</f>
        <v>1.3365809101606674</v>
      </c>
      <c r="BI276" s="16">
        <f t="shared" si="143"/>
        <v>1.3365809101606674</v>
      </c>
      <c r="BJ276" s="16">
        <f t="shared" si="143"/>
        <v>1.3365809101606674</v>
      </c>
      <c r="BK276" s="16">
        <f t="shared" si="143"/>
        <v>1.3365809101606674</v>
      </c>
      <c r="BL276" s="16">
        <f t="shared" si="143"/>
        <v>1.3365809101606674</v>
      </c>
      <c r="BM276" s="16">
        <f t="shared" si="143"/>
        <v>1.3365809101606674</v>
      </c>
      <c r="BN276" s="16">
        <f t="shared" si="143"/>
        <v>1.3365809101606674</v>
      </c>
      <c r="BO276" s="16">
        <f t="shared" si="143"/>
        <v>1.3365809101606674</v>
      </c>
      <c r="BP276" s="16">
        <f t="shared" si="143"/>
        <v>1.3365809101606674</v>
      </c>
      <c r="BQ276" s="16">
        <f t="shared" si="143"/>
        <v>1.3365809101606674</v>
      </c>
    </row>
    <row r="277" spans="1:69" ht="15" hidden="1" customHeight="1" x14ac:dyDescent="0.3">
      <c r="A277" t="s">
        <v>16</v>
      </c>
      <c r="B277" t="s">
        <v>234</v>
      </c>
      <c r="C277" t="s">
        <v>237</v>
      </c>
      <c r="D277" t="s">
        <v>255</v>
      </c>
      <c r="E277" t="s">
        <v>20</v>
      </c>
      <c r="F277" t="s">
        <v>21</v>
      </c>
      <c r="G277" t="s">
        <v>239</v>
      </c>
      <c r="H277" t="s">
        <v>68</v>
      </c>
      <c r="I277" t="s">
        <v>240</v>
      </c>
      <c r="J277" t="s">
        <v>256</v>
      </c>
      <c r="K277" t="str">
        <f t="shared" si="142"/>
        <v>EUEPTGSLVPPH</v>
      </c>
      <c r="L277" t="s">
        <v>257</v>
      </c>
      <c r="M277" t="s">
        <v>258</v>
      </c>
      <c r="N277" t="s">
        <v>243</v>
      </c>
      <c r="O277" t="s">
        <v>244</v>
      </c>
      <c r="P277" t="s">
        <v>245</v>
      </c>
      <c r="Q277" s="16">
        <f t="shared" ref="Q277:BQ281" si="144">Q78</f>
        <v>0.63439832071747437</v>
      </c>
      <c r="R277" s="16">
        <f t="shared" si="144"/>
        <v>0.63439832071747437</v>
      </c>
      <c r="S277" s="16">
        <f t="shared" si="144"/>
        <v>0.63439832071747437</v>
      </c>
      <c r="T277" s="16">
        <f t="shared" si="144"/>
        <v>0.63439832071747437</v>
      </c>
      <c r="U277" s="16">
        <f t="shared" si="144"/>
        <v>0.63439832071747437</v>
      </c>
      <c r="V277" s="16">
        <f t="shared" si="144"/>
        <v>0.63439832071747437</v>
      </c>
      <c r="W277" s="16">
        <f t="shared" si="144"/>
        <v>0.63439832071747437</v>
      </c>
      <c r="X277" s="16">
        <f t="shared" si="144"/>
        <v>0.63439832071747437</v>
      </c>
      <c r="Y277" s="16">
        <f t="shared" si="144"/>
        <v>0.63439832071747437</v>
      </c>
      <c r="Z277" s="16">
        <f t="shared" si="144"/>
        <v>0.63439832071747437</v>
      </c>
      <c r="AA277" s="16">
        <f t="shared" si="144"/>
        <v>0.63439832071747437</v>
      </c>
      <c r="AB277" s="16">
        <f t="shared" si="144"/>
        <v>0.63439832071747437</v>
      </c>
      <c r="AC277" s="16">
        <f t="shared" si="144"/>
        <v>0.63439832071747437</v>
      </c>
      <c r="AD277" s="16">
        <f t="shared" si="144"/>
        <v>0.63222107128264138</v>
      </c>
      <c r="AE277" s="16">
        <f t="shared" si="144"/>
        <v>0.63004382184780838</v>
      </c>
      <c r="AF277" s="16">
        <f t="shared" si="144"/>
        <v>0.62786657241297539</v>
      </c>
      <c r="AG277" s="16">
        <f t="shared" si="144"/>
        <v>0.62568932297814239</v>
      </c>
      <c r="AH277" s="16">
        <f t="shared" si="144"/>
        <v>0.6235120735433094</v>
      </c>
      <c r="AI277" s="16">
        <f t="shared" si="144"/>
        <v>0.6213348241084764</v>
      </c>
      <c r="AJ277" s="16">
        <f t="shared" si="144"/>
        <v>0.61915757467364341</v>
      </c>
      <c r="AK277" s="16">
        <f t="shared" si="144"/>
        <v>0.61698032523881041</v>
      </c>
      <c r="AL277" s="16">
        <f t="shared" si="144"/>
        <v>0.61480307580397742</v>
      </c>
      <c r="AM277" s="16">
        <f t="shared" si="144"/>
        <v>0.61262582636914442</v>
      </c>
      <c r="AN277" s="16">
        <f t="shared" si="144"/>
        <v>0.60990426457560309</v>
      </c>
      <c r="AO277" s="16">
        <f t="shared" si="144"/>
        <v>0.60718270278206177</v>
      </c>
      <c r="AP277" s="16">
        <f t="shared" si="144"/>
        <v>0.60446114098852044</v>
      </c>
      <c r="AQ277" s="16">
        <f t="shared" si="144"/>
        <v>0.60173957919497911</v>
      </c>
      <c r="AR277" s="16">
        <f t="shared" si="144"/>
        <v>0.59901801740143779</v>
      </c>
      <c r="AS277" s="16">
        <f t="shared" si="144"/>
        <v>0.59629645560789646</v>
      </c>
      <c r="AT277" s="16">
        <f t="shared" si="144"/>
        <v>0.59357489381435513</v>
      </c>
      <c r="AU277" s="16">
        <f t="shared" si="144"/>
        <v>0.5908533320208138</v>
      </c>
      <c r="AV277" s="16">
        <f t="shared" si="144"/>
        <v>0.58813177022727248</v>
      </c>
      <c r="AW277" s="15">
        <f t="shared" si="144"/>
        <v>0.58541020843373159</v>
      </c>
      <c r="AX277" s="16">
        <f t="shared" si="144"/>
        <v>0.58541020843373159</v>
      </c>
      <c r="AY277" s="16">
        <f t="shared" si="144"/>
        <v>0.58541020843373159</v>
      </c>
      <c r="AZ277" s="16">
        <f t="shared" si="144"/>
        <v>0.58541020843373159</v>
      </c>
      <c r="BA277" s="16">
        <f t="shared" si="144"/>
        <v>0.58541020843373159</v>
      </c>
      <c r="BB277" s="16">
        <f t="shared" si="144"/>
        <v>0.58541020843373159</v>
      </c>
      <c r="BC277" s="16">
        <f t="shared" si="144"/>
        <v>0.58541020843373159</v>
      </c>
      <c r="BD277" s="16">
        <f t="shared" si="144"/>
        <v>0.58541020843373159</v>
      </c>
      <c r="BE277" s="16">
        <f t="shared" si="144"/>
        <v>0.58541020843373159</v>
      </c>
      <c r="BF277" s="16">
        <f t="shared" si="144"/>
        <v>0.58541020843373159</v>
      </c>
      <c r="BG277" s="16">
        <f t="shared" si="144"/>
        <v>0.58541020843373159</v>
      </c>
      <c r="BH277" s="16">
        <f t="shared" si="144"/>
        <v>0.58541020843373159</v>
      </c>
      <c r="BI277" s="16">
        <f t="shared" si="144"/>
        <v>0.58541020843373159</v>
      </c>
      <c r="BJ277" s="16">
        <f t="shared" si="144"/>
        <v>0.58541020843373159</v>
      </c>
      <c r="BK277" s="16">
        <f t="shared" si="144"/>
        <v>0.58541020843373159</v>
      </c>
      <c r="BL277" s="16">
        <f t="shared" si="144"/>
        <v>0.58541020843373159</v>
      </c>
      <c r="BM277" s="16">
        <f t="shared" si="144"/>
        <v>0.58541020843373159</v>
      </c>
      <c r="BN277" s="16">
        <f t="shared" si="144"/>
        <v>0.58541020843373159</v>
      </c>
      <c r="BO277" s="16">
        <f t="shared" si="144"/>
        <v>0.58541020843373159</v>
      </c>
      <c r="BP277" s="16">
        <f t="shared" si="144"/>
        <v>0.58541020843373159</v>
      </c>
      <c r="BQ277" s="16">
        <f t="shared" si="144"/>
        <v>0.58541020843373159</v>
      </c>
    </row>
    <row r="278" spans="1:69" ht="15" hidden="1" customHeight="1" x14ac:dyDescent="0.3">
      <c r="A278" t="s">
        <v>16</v>
      </c>
      <c r="B278" t="s">
        <v>234</v>
      </c>
      <c r="C278" t="s">
        <v>237</v>
      </c>
      <c r="D278" t="s">
        <v>259</v>
      </c>
      <c r="E278" t="s">
        <v>20</v>
      </c>
      <c r="F278" t="s">
        <v>21</v>
      </c>
      <c r="G278" t="s">
        <v>239</v>
      </c>
      <c r="H278" t="s">
        <v>211</v>
      </c>
      <c r="I278" t="s">
        <v>240</v>
      </c>
      <c r="J278" t="s">
        <v>232</v>
      </c>
      <c r="K278" t="str">
        <f t="shared" si="142"/>
        <v>EUEPTELCVPBT</v>
      </c>
      <c r="L278" t="s">
        <v>170</v>
      </c>
      <c r="M278" t="s">
        <v>236</v>
      </c>
      <c r="N278" t="s">
        <v>243</v>
      </c>
      <c r="O278" t="s">
        <v>244</v>
      </c>
      <c r="P278" t="s">
        <v>245</v>
      </c>
      <c r="Q278" s="16">
        <f t="shared" si="144"/>
        <v>0.54</v>
      </c>
      <c r="R278" s="16">
        <f t="shared" si="144"/>
        <v>0.54</v>
      </c>
      <c r="S278" s="16">
        <f t="shared" si="144"/>
        <v>0.54</v>
      </c>
      <c r="T278" s="16">
        <f t="shared" si="144"/>
        <v>0.54</v>
      </c>
      <c r="U278" s="16">
        <f t="shared" si="144"/>
        <v>0.54</v>
      </c>
      <c r="V278" s="16">
        <f t="shared" si="144"/>
        <v>0.54</v>
      </c>
      <c r="W278" s="16">
        <f t="shared" si="144"/>
        <v>0.54</v>
      </c>
      <c r="X278" s="16">
        <f t="shared" si="144"/>
        <v>0.54</v>
      </c>
      <c r="Y278" s="16">
        <f t="shared" si="144"/>
        <v>0.54</v>
      </c>
      <c r="Z278" s="16">
        <f t="shared" si="144"/>
        <v>0.54</v>
      </c>
      <c r="AA278" s="16">
        <f t="shared" si="144"/>
        <v>0.54</v>
      </c>
      <c r="AB278" s="16">
        <f t="shared" si="144"/>
        <v>0.54</v>
      </c>
      <c r="AC278" s="16">
        <f t="shared" si="144"/>
        <v>0.54</v>
      </c>
      <c r="AD278" s="16">
        <f t="shared" si="144"/>
        <v>0.54</v>
      </c>
      <c r="AE278" s="16">
        <f t="shared" si="144"/>
        <v>0.54</v>
      </c>
      <c r="AF278" s="16">
        <f t="shared" si="144"/>
        <v>0.54</v>
      </c>
      <c r="AG278" s="16">
        <f t="shared" si="144"/>
        <v>0.54</v>
      </c>
      <c r="AH278" s="16">
        <f t="shared" si="144"/>
        <v>0.54</v>
      </c>
      <c r="AI278" s="16">
        <f t="shared" si="144"/>
        <v>0.54</v>
      </c>
      <c r="AJ278" s="16">
        <f t="shared" si="144"/>
        <v>0.54</v>
      </c>
      <c r="AK278" s="16">
        <f t="shared" si="144"/>
        <v>0.54</v>
      </c>
      <c r="AL278" s="16">
        <f t="shared" si="144"/>
        <v>0.54</v>
      </c>
      <c r="AM278" s="16">
        <f t="shared" si="144"/>
        <v>0.54</v>
      </c>
      <c r="AN278" s="16">
        <f t="shared" si="144"/>
        <v>0.54</v>
      </c>
      <c r="AO278" s="16">
        <f t="shared" si="144"/>
        <v>0.54</v>
      </c>
      <c r="AP278" s="16">
        <f t="shared" si="144"/>
        <v>0.54</v>
      </c>
      <c r="AQ278" s="16">
        <f t="shared" si="144"/>
        <v>0.54</v>
      </c>
      <c r="AR278" s="16">
        <f t="shared" si="144"/>
        <v>0.54</v>
      </c>
      <c r="AS278" s="16">
        <f t="shared" si="144"/>
        <v>0.54</v>
      </c>
      <c r="AT278" s="16">
        <f t="shared" si="144"/>
        <v>0.54</v>
      </c>
      <c r="AU278" s="16">
        <f t="shared" si="144"/>
        <v>0.54</v>
      </c>
      <c r="AV278" s="16">
        <f t="shared" si="144"/>
        <v>0.54</v>
      </c>
      <c r="AW278" s="15">
        <f t="shared" si="144"/>
        <v>0.54</v>
      </c>
      <c r="AX278" s="16">
        <f t="shared" si="144"/>
        <v>0.54</v>
      </c>
      <c r="AY278" s="16">
        <f t="shared" si="144"/>
        <v>0.54</v>
      </c>
      <c r="AZ278" s="16">
        <f t="shared" si="144"/>
        <v>0.54</v>
      </c>
      <c r="BA278" s="16">
        <f t="shared" si="144"/>
        <v>0.54</v>
      </c>
      <c r="BB278" s="16">
        <f t="shared" si="144"/>
        <v>0.54</v>
      </c>
      <c r="BC278" s="16">
        <f t="shared" si="144"/>
        <v>0.54</v>
      </c>
      <c r="BD278" s="16">
        <f t="shared" si="144"/>
        <v>0.54</v>
      </c>
      <c r="BE278" s="16">
        <f t="shared" si="144"/>
        <v>0.54</v>
      </c>
      <c r="BF278" s="16">
        <f t="shared" si="144"/>
        <v>0.54</v>
      </c>
      <c r="BG278" s="16">
        <f t="shared" si="144"/>
        <v>0.54</v>
      </c>
      <c r="BH278" s="16">
        <f t="shared" si="144"/>
        <v>0.54</v>
      </c>
      <c r="BI278" s="16">
        <f t="shared" si="144"/>
        <v>0.54</v>
      </c>
      <c r="BJ278" s="16">
        <f t="shared" si="144"/>
        <v>0.54</v>
      </c>
      <c r="BK278" s="16">
        <f t="shared" si="144"/>
        <v>0.54</v>
      </c>
      <c r="BL278" s="16">
        <f t="shared" si="144"/>
        <v>0.54</v>
      </c>
      <c r="BM278" s="16">
        <f t="shared" si="144"/>
        <v>0.54</v>
      </c>
      <c r="BN278" s="16">
        <f t="shared" si="144"/>
        <v>0.54</v>
      </c>
      <c r="BO278" s="16">
        <f t="shared" si="144"/>
        <v>0.54</v>
      </c>
      <c r="BP278" s="16">
        <f t="shared" si="144"/>
        <v>0.54</v>
      </c>
      <c r="BQ278" s="16">
        <f t="shared" si="144"/>
        <v>0.54</v>
      </c>
    </row>
    <row r="279" spans="1:69" ht="15" hidden="1" customHeight="1" x14ac:dyDescent="0.3">
      <c r="A279" t="s">
        <v>16</v>
      </c>
      <c r="B279" t="s">
        <v>234</v>
      </c>
      <c r="C279" t="s">
        <v>237</v>
      </c>
      <c r="D279" t="s">
        <v>260</v>
      </c>
      <c r="E279" t="s">
        <v>20</v>
      </c>
      <c r="F279" t="s">
        <v>21</v>
      </c>
      <c r="G279" t="s">
        <v>239</v>
      </c>
      <c r="H279" t="s">
        <v>140</v>
      </c>
      <c r="I279" t="s">
        <v>240</v>
      </c>
      <c r="J279" t="s">
        <v>261</v>
      </c>
      <c r="K279" t="str">
        <f t="shared" si="142"/>
        <v>EUEPTHY2VPFC</v>
      </c>
      <c r="L279" t="s">
        <v>141</v>
      </c>
      <c r="M279" s="6" t="s">
        <v>145</v>
      </c>
      <c r="N279" t="s">
        <v>243</v>
      </c>
      <c r="O279" t="s">
        <v>244</v>
      </c>
      <c r="P279" t="s">
        <v>245</v>
      </c>
      <c r="Q279" s="16">
        <f t="shared" si="144"/>
        <v>1.1360808069951656</v>
      </c>
      <c r="R279" s="16">
        <f t="shared" si="144"/>
        <v>1.1360808069951656</v>
      </c>
      <c r="S279" s="16">
        <f t="shared" si="144"/>
        <v>1.1360808069951656</v>
      </c>
      <c r="T279" s="16">
        <f t="shared" si="144"/>
        <v>1.1312118892509007</v>
      </c>
      <c r="U279" s="16">
        <f t="shared" si="144"/>
        <v>1.1263429715066358</v>
      </c>
      <c r="V279" s="16">
        <f t="shared" si="144"/>
        <v>1.1214740537623709</v>
      </c>
      <c r="W279" s="16">
        <f t="shared" si="144"/>
        <v>1.116605136018106</v>
      </c>
      <c r="X279" s="16">
        <f t="shared" si="144"/>
        <v>1.1117362182738411</v>
      </c>
      <c r="Y279" s="16">
        <f t="shared" si="144"/>
        <v>1.1068673005295762</v>
      </c>
      <c r="Z279" s="16">
        <f t="shared" si="144"/>
        <v>1.1019983827853113</v>
      </c>
      <c r="AA279" s="16">
        <f t="shared" si="144"/>
        <v>1.0971294650410464</v>
      </c>
      <c r="AB279" s="16">
        <f t="shared" si="144"/>
        <v>1.0922605472967815</v>
      </c>
      <c r="AC279" s="16">
        <f t="shared" si="144"/>
        <v>1.0873916295525157</v>
      </c>
      <c r="AD279" s="16">
        <f t="shared" si="144"/>
        <v>1.0825227118082505</v>
      </c>
      <c r="AE279" s="16">
        <f t="shared" si="144"/>
        <v>1.0776537940639854</v>
      </c>
      <c r="AF279" s="16">
        <f t="shared" si="144"/>
        <v>1.0727848763197203</v>
      </c>
      <c r="AG279" s="16">
        <f t="shared" si="144"/>
        <v>1.0679159585754552</v>
      </c>
      <c r="AH279" s="16">
        <f t="shared" si="144"/>
        <v>1.0630470408311901</v>
      </c>
      <c r="AI279" s="16">
        <f t="shared" si="144"/>
        <v>1.0581781230869249</v>
      </c>
      <c r="AJ279" s="16">
        <f t="shared" si="144"/>
        <v>1.0533092053426598</v>
      </c>
      <c r="AK279" s="16">
        <f t="shared" si="144"/>
        <v>1.0484402875983947</v>
      </c>
      <c r="AL279" s="16">
        <f t="shared" si="144"/>
        <v>1.0435713698541296</v>
      </c>
      <c r="AM279" s="16">
        <f t="shared" si="144"/>
        <v>1.0387024521098656</v>
      </c>
      <c r="AN279" s="16">
        <f t="shared" si="144"/>
        <v>1.0338335343656007</v>
      </c>
      <c r="AO279" s="16">
        <f t="shared" si="144"/>
        <v>1.0289646166213358</v>
      </c>
      <c r="AP279" s="16">
        <f t="shared" si="144"/>
        <v>1.0240956988770709</v>
      </c>
      <c r="AQ279" s="16">
        <f t="shared" si="144"/>
        <v>1.019226781132806</v>
      </c>
      <c r="AR279" s="16">
        <f t="shared" si="144"/>
        <v>1.0143578633885411</v>
      </c>
      <c r="AS279" s="16">
        <f t="shared" si="144"/>
        <v>1.0094889456442762</v>
      </c>
      <c r="AT279" s="16">
        <f t="shared" si="144"/>
        <v>1.0046200279000113</v>
      </c>
      <c r="AU279" s="16">
        <f t="shared" si="144"/>
        <v>0.99975111015574625</v>
      </c>
      <c r="AV279" s="16">
        <f t="shared" si="144"/>
        <v>0.99488219241148124</v>
      </c>
      <c r="AW279" s="15">
        <f t="shared" si="144"/>
        <v>0.99001327466721578</v>
      </c>
      <c r="AX279" s="16">
        <f t="shared" si="144"/>
        <v>0.99001327466721578</v>
      </c>
      <c r="AY279" s="16">
        <f t="shared" si="144"/>
        <v>0.99001327466721578</v>
      </c>
      <c r="AZ279" s="16">
        <f t="shared" si="144"/>
        <v>0.99001327466721578</v>
      </c>
      <c r="BA279" s="16">
        <f t="shared" si="144"/>
        <v>0.99001327466721578</v>
      </c>
      <c r="BB279" s="16">
        <f t="shared" si="144"/>
        <v>0.99001327466721578</v>
      </c>
      <c r="BC279" s="16">
        <f t="shared" si="144"/>
        <v>0.99001327466721578</v>
      </c>
      <c r="BD279" s="16">
        <f t="shared" si="144"/>
        <v>0.99001327466721578</v>
      </c>
      <c r="BE279" s="16">
        <f t="shared" si="144"/>
        <v>0.99001327466721578</v>
      </c>
      <c r="BF279" s="16">
        <f t="shared" si="144"/>
        <v>0.99001327466721578</v>
      </c>
      <c r="BG279" s="16">
        <f t="shared" si="144"/>
        <v>0.99001327466721578</v>
      </c>
      <c r="BH279" s="16">
        <f t="shared" si="144"/>
        <v>0.99001327466721578</v>
      </c>
      <c r="BI279" s="16">
        <f t="shared" si="144"/>
        <v>0.99001327466721578</v>
      </c>
      <c r="BJ279" s="16">
        <f t="shared" si="144"/>
        <v>0.99001327466721578</v>
      </c>
      <c r="BK279" s="16">
        <f t="shared" si="144"/>
        <v>0.99001327466721578</v>
      </c>
      <c r="BL279" s="16">
        <f t="shared" si="144"/>
        <v>0.99001327466721578</v>
      </c>
      <c r="BM279" s="16">
        <f t="shared" si="144"/>
        <v>0.99001327466721578</v>
      </c>
      <c r="BN279" s="16">
        <f t="shared" si="144"/>
        <v>0.99001327466721578</v>
      </c>
      <c r="BO279" s="16">
        <f t="shared" si="144"/>
        <v>0.99001327466721578</v>
      </c>
      <c r="BP279" s="16">
        <f t="shared" si="144"/>
        <v>0.99001327466721578</v>
      </c>
      <c r="BQ279" s="16">
        <f t="shared" si="144"/>
        <v>0.99001327466721578</v>
      </c>
    </row>
    <row r="280" spans="1:69" ht="15" hidden="1" customHeight="1" x14ac:dyDescent="0.3">
      <c r="A280" t="s">
        <v>16</v>
      </c>
      <c r="B280" t="s">
        <v>234</v>
      </c>
      <c r="C280" t="s">
        <v>262</v>
      </c>
      <c r="D280" t="s">
        <v>263</v>
      </c>
      <c r="E280" t="s">
        <v>20</v>
      </c>
      <c r="F280" t="s">
        <v>21</v>
      </c>
      <c r="G280" t="s">
        <v>239</v>
      </c>
      <c r="H280" t="s">
        <v>72</v>
      </c>
      <c r="I280" t="s">
        <v>264</v>
      </c>
      <c r="J280" s="4" t="s">
        <v>24</v>
      </c>
      <c r="K280" t="str">
        <f t="shared" si="142"/>
        <v>EUEPTDSLBU00</v>
      </c>
      <c r="L280" t="s">
        <v>247</v>
      </c>
      <c r="M280" s="6" t="s">
        <v>248</v>
      </c>
      <c r="N280" t="s">
        <v>243</v>
      </c>
      <c r="O280" t="s">
        <v>265</v>
      </c>
      <c r="P280" t="s">
        <v>266</v>
      </c>
      <c r="Q280" s="16">
        <f t="shared" si="144"/>
        <v>13.706761627252712</v>
      </c>
      <c r="R280" s="16">
        <f t="shared" si="144"/>
        <v>13.706761627252712</v>
      </c>
      <c r="S280" s="16">
        <f t="shared" si="144"/>
        <v>13.706761627252712</v>
      </c>
      <c r="T280" s="16">
        <f t="shared" si="144"/>
        <v>13.59453590754525</v>
      </c>
      <c r="U280" s="16">
        <f t="shared" si="144"/>
        <v>13.482310187837788</v>
      </c>
      <c r="V280" s="16">
        <f t="shared" si="144"/>
        <v>13.370084468130326</v>
      </c>
      <c r="W280" s="16">
        <f t="shared" si="144"/>
        <v>13.257858748422864</v>
      </c>
      <c r="X280" s="16">
        <f t="shared" si="144"/>
        <v>13.145633028715402</v>
      </c>
      <c r="Y280" s="16">
        <f t="shared" si="144"/>
        <v>13.03800161527311</v>
      </c>
      <c r="Z280" s="16">
        <f t="shared" si="144"/>
        <v>12.930370201830819</v>
      </c>
      <c r="AA280" s="16">
        <f t="shared" si="144"/>
        <v>12.822738788388527</v>
      </c>
      <c r="AB280" s="16">
        <f t="shared" si="144"/>
        <v>12.715107374946236</v>
      </c>
      <c r="AC280" s="16">
        <f t="shared" si="144"/>
        <v>12.607475961503946</v>
      </c>
      <c r="AD280" s="16">
        <f t="shared" si="144"/>
        <v>12.581184695446515</v>
      </c>
      <c r="AE280" s="16">
        <f t="shared" si="144"/>
        <v>12.554893429389084</v>
      </c>
      <c r="AF280" s="16">
        <f t="shared" si="144"/>
        <v>12.528602163331653</v>
      </c>
      <c r="AG280" s="16">
        <f t="shared" si="144"/>
        <v>12.502310897274223</v>
      </c>
      <c r="AH280" s="16">
        <f t="shared" si="144"/>
        <v>12.476019631216792</v>
      </c>
      <c r="AI280" s="16">
        <f t="shared" si="144"/>
        <v>12.449728365159361</v>
      </c>
      <c r="AJ280" s="16">
        <f t="shared" si="144"/>
        <v>12.42343709910193</v>
      </c>
      <c r="AK280" s="16">
        <f t="shared" si="144"/>
        <v>12.397145833044499</v>
      </c>
      <c r="AL280" s="16">
        <f t="shared" si="144"/>
        <v>12.370854566987068</v>
      </c>
      <c r="AM280" s="16">
        <f t="shared" si="144"/>
        <v>12.344563300929638</v>
      </c>
      <c r="AN280" s="16">
        <f t="shared" si="144"/>
        <v>12.318272034872207</v>
      </c>
      <c r="AO280" s="16">
        <f t="shared" si="144"/>
        <v>12.291980768814776</v>
      </c>
      <c r="AP280" s="16">
        <f t="shared" si="144"/>
        <v>12.265689502757345</v>
      </c>
      <c r="AQ280" s="16">
        <f t="shared" si="144"/>
        <v>12.239398236699914</v>
      </c>
      <c r="AR280" s="16">
        <f t="shared" si="144"/>
        <v>12.213106970642484</v>
      </c>
      <c r="AS280" s="16">
        <f t="shared" si="144"/>
        <v>12.186815704585053</v>
      </c>
      <c r="AT280" s="16">
        <f t="shared" si="144"/>
        <v>12.160524438527622</v>
      </c>
      <c r="AU280" s="16">
        <f t="shared" si="144"/>
        <v>12.134233172470191</v>
      </c>
      <c r="AV280" s="16">
        <f t="shared" si="144"/>
        <v>12.10794190641276</v>
      </c>
      <c r="AW280" s="15">
        <f t="shared" si="144"/>
        <v>12.081650640355329</v>
      </c>
      <c r="AX280" s="16">
        <f t="shared" si="144"/>
        <v>12.081650640355329</v>
      </c>
      <c r="AY280" s="16">
        <f t="shared" si="144"/>
        <v>12.081650640355329</v>
      </c>
      <c r="AZ280" s="16">
        <f t="shared" si="144"/>
        <v>12.081650640355329</v>
      </c>
      <c r="BA280" s="16">
        <f t="shared" si="144"/>
        <v>12.081650640355329</v>
      </c>
      <c r="BB280" s="16">
        <f t="shared" si="144"/>
        <v>12.081650640355329</v>
      </c>
      <c r="BC280" s="16">
        <f t="shared" si="144"/>
        <v>12.081650640355329</v>
      </c>
      <c r="BD280" s="16">
        <f t="shared" si="144"/>
        <v>12.081650640355329</v>
      </c>
      <c r="BE280" s="16">
        <f t="shared" si="144"/>
        <v>12.081650640355329</v>
      </c>
      <c r="BF280" s="16">
        <f t="shared" si="144"/>
        <v>12.081650640355329</v>
      </c>
      <c r="BG280" s="16">
        <f t="shared" si="144"/>
        <v>12.081650640355329</v>
      </c>
      <c r="BH280" s="16">
        <f t="shared" si="144"/>
        <v>12.081650640355329</v>
      </c>
      <c r="BI280" s="16">
        <f t="shared" si="144"/>
        <v>12.081650640355329</v>
      </c>
      <c r="BJ280" s="16">
        <f t="shared" si="144"/>
        <v>12.081650640355329</v>
      </c>
      <c r="BK280" s="16">
        <f t="shared" si="144"/>
        <v>12.081650640355329</v>
      </c>
      <c r="BL280" s="16">
        <f t="shared" si="144"/>
        <v>12.081650640355329</v>
      </c>
      <c r="BM280" s="16">
        <f t="shared" si="144"/>
        <v>12.081650640355329</v>
      </c>
      <c r="BN280" s="16">
        <f t="shared" si="144"/>
        <v>12.081650640355329</v>
      </c>
      <c r="BO280" s="16">
        <f t="shared" si="144"/>
        <v>12.081650640355329</v>
      </c>
      <c r="BP280" s="16">
        <f t="shared" si="144"/>
        <v>12.081650640355329</v>
      </c>
      <c r="BQ280" s="16">
        <f t="shared" si="144"/>
        <v>12.081650640355329</v>
      </c>
    </row>
    <row r="281" spans="1:69" ht="15" hidden="1" customHeight="1" x14ac:dyDescent="0.3">
      <c r="A281" t="s">
        <v>16</v>
      </c>
      <c r="B281" t="s">
        <v>234</v>
      </c>
      <c r="C281" t="s">
        <v>262</v>
      </c>
      <c r="D281" t="s">
        <v>267</v>
      </c>
      <c r="E281" t="s">
        <v>20</v>
      </c>
      <c r="F281" t="s">
        <v>21</v>
      </c>
      <c r="G281" t="s">
        <v>239</v>
      </c>
      <c r="H281" t="s">
        <v>36</v>
      </c>
      <c r="I281" t="s">
        <v>264</v>
      </c>
      <c r="J281" s="4" t="s">
        <v>24</v>
      </c>
      <c r="K281" t="str">
        <f t="shared" si="142"/>
        <v>EUEPTNGSBU00</v>
      </c>
      <c r="L281" t="s">
        <v>268</v>
      </c>
      <c r="M281" s="6" t="s">
        <v>42</v>
      </c>
      <c r="N281" t="s">
        <v>243</v>
      </c>
      <c r="O281" t="s">
        <v>265</v>
      </c>
      <c r="P281" t="s">
        <v>266</v>
      </c>
      <c r="Q281" s="16">
        <f t="shared" si="144"/>
        <v>16.844087066379444</v>
      </c>
      <c r="R281" s="16">
        <f t="shared" si="144"/>
        <v>16.844087066379444</v>
      </c>
      <c r="S281" s="16">
        <f t="shared" si="144"/>
        <v>16.844087066379444</v>
      </c>
      <c r="T281" s="16">
        <f t="shared" si="144"/>
        <v>16.706174126383385</v>
      </c>
      <c r="U281" s="16">
        <f t="shared" si="144"/>
        <v>16.568261186387325</v>
      </c>
      <c r="V281" s="16">
        <f t="shared" si="144"/>
        <v>16.430348246391265</v>
      </c>
      <c r="W281" s="16">
        <f t="shared" si="144"/>
        <v>16.292435306395205</v>
      </c>
      <c r="X281" s="16">
        <f t="shared" si="144"/>
        <v>16.154522366399149</v>
      </c>
      <c r="Y281" s="16">
        <f t="shared" si="144"/>
        <v>16.022255318324511</v>
      </c>
      <c r="Z281" s="16">
        <f t="shared" si="144"/>
        <v>15.889988270249873</v>
      </c>
      <c r="AA281" s="16">
        <f t="shared" si="144"/>
        <v>15.757721222175235</v>
      </c>
      <c r="AB281" s="16">
        <f t="shared" si="144"/>
        <v>15.625454174100597</v>
      </c>
      <c r="AC281" s="16">
        <f t="shared" si="144"/>
        <v>15.49318712602596</v>
      </c>
      <c r="AD281" s="16">
        <f t="shared" si="144"/>
        <v>15.460878081293162</v>
      </c>
      <c r="AE281" s="16">
        <f t="shared" si="144"/>
        <v>15.428569036560363</v>
      </c>
      <c r="AF281" s="16">
        <f t="shared" si="144"/>
        <v>15.396259991827565</v>
      </c>
      <c r="AG281" s="16">
        <f t="shared" si="144"/>
        <v>15.363950947094766</v>
      </c>
      <c r="AH281" s="16">
        <f t="shared" si="144"/>
        <v>15.331641902361968</v>
      </c>
      <c r="AI281" s="16">
        <f t="shared" si="144"/>
        <v>15.299332857629169</v>
      </c>
      <c r="AJ281" s="16">
        <f t="shared" si="144"/>
        <v>15.267023812896371</v>
      </c>
      <c r="AK281" s="16">
        <f t="shared" si="144"/>
        <v>15.234714768163572</v>
      </c>
      <c r="AL281" s="16">
        <f t="shared" si="144"/>
        <v>15.202405723430774</v>
      </c>
      <c r="AM281" s="16">
        <f t="shared" si="144"/>
        <v>15.170096678697979</v>
      </c>
      <c r="AN281" s="16">
        <f t="shared" si="144"/>
        <v>15.13778763396518</v>
      </c>
      <c r="AO281" s="16">
        <f t="shared" si="144"/>
        <v>15.105478589232382</v>
      </c>
      <c r="AP281" s="16">
        <f t="shared" si="144"/>
        <v>15.073169544499583</v>
      </c>
      <c r="AQ281" s="16">
        <f t="shared" si="144"/>
        <v>15.040860499766785</v>
      </c>
      <c r="AR281" s="16">
        <f t="shared" si="144"/>
        <v>15.008551455033986</v>
      </c>
      <c r="AS281" s="16">
        <f t="shared" si="144"/>
        <v>14.976242410301188</v>
      </c>
      <c r="AT281" s="16">
        <f t="shared" si="144"/>
        <v>14.943933365568389</v>
      </c>
      <c r="AU281" s="16">
        <f t="shared" si="144"/>
        <v>14.911624320835591</v>
      </c>
      <c r="AV281" s="16">
        <f t="shared" si="144"/>
        <v>14.879315276102792</v>
      </c>
      <c r="AW281" s="15">
        <f t="shared" si="144"/>
        <v>14.847006231369996</v>
      </c>
      <c r="AX281" s="16">
        <f t="shared" si="144"/>
        <v>14.847006231369996</v>
      </c>
      <c r="AY281" s="16">
        <f t="shared" si="144"/>
        <v>14.847006231369996</v>
      </c>
      <c r="AZ281" s="16">
        <f t="shared" si="144"/>
        <v>14.847006231369996</v>
      </c>
      <c r="BA281" s="16">
        <f t="shared" si="144"/>
        <v>14.847006231369996</v>
      </c>
      <c r="BB281" s="16">
        <f t="shared" si="144"/>
        <v>14.847006231369996</v>
      </c>
      <c r="BC281" s="16">
        <f t="shared" si="144"/>
        <v>14.847006231369996</v>
      </c>
      <c r="BD281" s="16">
        <f t="shared" si="144"/>
        <v>14.847006231369996</v>
      </c>
      <c r="BE281" s="16">
        <f t="shared" si="144"/>
        <v>14.847006231369996</v>
      </c>
      <c r="BF281" s="16">
        <f t="shared" si="144"/>
        <v>14.847006231369996</v>
      </c>
      <c r="BG281" s="16">
        <f t="shared" si="144"/>
        <v>14.847006231369996</v>
      </c>
      <c r="BH281" s="16">
        <f t="shared" ref="BH281:BQ281" si="145">BH82</f>
        <v>14.847006231369996</v>
      </c>
      <c r="BI281" s="16">
        <f t="shared" si="145"/>
        <v>14.847006231369996</v>
      </c>
      <c r="BJ281" s="16">
        <f t="shared" si="145"/>
        <v>14.847006231369996</v>
      </c>
      <c r="BK281" s="16">
        <f t="shared" si="145"/>
        <v>14.847006231369996</v>
      </c>
      <c r="BL281" s="16">
        <f t="shared" si="145"/>
        <v>14.847006231369996</v>
      </c>
      <c r="BM281" s="16">
        <f t="shared" si="145"/>
        <v>14.847006231369996</v>
      </c>
      <c r="BN281" s="16">
        <f t="shared" si="145"/>
        <v>14.847006231369996</v>
      </c>
      <c r="BO281" s="16">
        <f t="shared" si="145"/>
        <v>14.847006231369996</v>
      </c>
      <c r="BP281" s="16">
        <f t="shared" si="145"/>
        <v>14.847006231369996</v>
      </c>
      <c r="BQ281" s="16">
        <f t="shared" si="145"/>
        <v>14.847006231369996</v>
      </c>
    </row>
    <row r="282" spans="1:69" ht="15" hidden="1" customHeight="1" x14ac:dyDescent="0.3">
      <c r="A282" t="s">
        <v>16</v>
      </c>
      <c r="B282" t="s">
        <v>234</v>
      </c>
      <c r="C282" t="s">
        <v>262</v>
      </c>
      <c r="D282" t="s">
        <v>269</v>
      </c>
      <c r="E282" t="s">
        <v>20</v>
      </c>
      <c r="F282" t="s">
        <v>21</v>
      </c>
      <c r="G282" t="s">
        <v>239</v>
      </c>
      <c r="H282" t="s">
        <v>211</v>
      </c>
      <c r="I282" t="s">
        <v>264</v>
      </c>
      <c r="J282" t="s">
        <v>232</v>
      </c>
      <c r="K282" t="str">
        <f t="shared" si="142"/>
        <v>EUEPTELCBUBT</v>
      </c>
      <c r="L282" t="s">
        <v>170</v>
      </c>
      <c r="M282" t="s">
        <v>236</v>
      </c>
      <c r="N282" t="s">
        <v>243</v>
      </c>
      <c r="O282" t="s">
        <v>265</v>
      </c>
      <c r="P282" t="s">
        <v>266</v>
      </c>
      <c r="Q282" s="16">
        <f t="shared" ref="Q282:BQ286" si="146">Q83</f>
        <v>4.1399999999999997</v>
      </c>
      <c r="R282" s="16">
        <f t="shared" si="146"/>
        <v>4.1399999999999997</v>
      </c>
      <c r="S282" s="16">
        <f t="shared" si="146"/>
        <v>4.1399999999999997</v>
      </c>
      <c r="T282" s="16">
        <f t="shared" si="146"/>
        <v>4.1399999999999997</v>
      </c>
      <c r="U282" s="16">
        <f t="shared" si="146"/>
        <v>4.1399999999999997</v>
      </c>
      <c r="V282" s="16">
        <f t="shared" si="146"/>
        <v>4.1399999999999997</v>
      </c>
      <c r="W282" s="16">
        <f t="shared" si="146"/>
        <v>4.1399999999999997</v>
      </c>
      <c r="X282" s="16">
        <f t="shared" si="146"/>
        <v>4.1399999999999997</v>
      </c>
      <c r="Y282" s="16">
        <f t="shared" si="146"/>
        <v>4.1399999999999997</v>
      </c>
      <c r="Z282" s="16">
        <f t="shared" si="146"/>
        <v>4.1399999999999997</v>
      </c>
      <c r="AA282" s="16">
        <f t="shared" si="146"/>
        <v>4.1399999999999997</v>
      </c>
      <c r="AB282" s="16">
        <f t="shared" si="146"/>
        <v>4.1399999999999997</v>
      </c>
      <c r="AC282" s="16">
        <f t="shared" si="146"/>
        <v>4.1399999999999997</v>
      </c>
      <c r="AD282" s="16">
        <f t="shared" si="146"/>
        <v>4.1399999999999997</v>
      </c>
      <c r="AE282" s="16">
        <f t="shared" si="146"/>
        <v>4.1399999999999997</v>
      </c>
      <c r="AF282" s="16">
        <f t="shared" si="146"/>
        <v>4.1399999999999997</v>
      </c>
      <c r="AG282" s="16">
        <f t="shared" si="146"/>
        <v>4.1399999999999997</v>
      </c>
      <c r="AH282" s="16">
        <f t="shared" si="146"/>
        <v>4.1399999999999997</v>
      </c>
      <c r="AI282" s="16">
        <f t="shared" si="146"/>
        <v>4.1399999999999997</v>
      </c>
      <c r="AJ282" s="16">
        <f t="shared" si="146"/>
        <v>4.1399999999999997</v>
      </c>
      <c r="AK282" s="16">
        <f t="shared" si="146"/>
        <v>4.1399999999999997</v>
      </c>
      <c r="AL282" s="16">
        <f t="shared" si="146"/>
        <v>4.1399999999999997</v>
      </c>
      <c r="AM282" s="16">
        <f t="shared" si="146"/>
        <v>4.1399999999999997</v>
      </c>
      <c r="AN282" s="16">
        <f t="shared" si="146"/>
        <v>4.1399999999999997</v>
      </c>
      <c r="AO282" s="16">
        <f t="shared" si="146"/>
        <v>4.1399999999999997</v>
      </c>
      <c r="AP282" s="16">
        <f t="shared" si="146"/>
        <v>4.1399999999999997</v>
      </c>
      <c r="AQ282" s="16">
        <f t="shared" si="146"/>
        <v>4.1399999999999997</v>
      </c>
      <c r="AR282" s="16">
        <f t="shared" si="146"/>
        <v>4.1399999999999997</v>
      </c>
      <c r="AS282" s="16">
        <f t="shared" si="146"/>
        <v>4.1399999999999997</v>
      </c>
      <c r="AT282" s="16">
        <f t="shared" si="146"/>
        <v>4.1399999999999997</v>
      </c>
      <c r="AU282" s="16">
        <f t="shared" si="146"/>
        <v>4.1399999999999997</v>
      </c>
      <c r="AV282" s="16">
        <f t="shared" si="146"/>
        <v>4.1399999999999997</v>
      </c>
      <c r="AW282" s="15">
        <f t="shared" si="146"/>
        <v>4.1399999999999997</v>
      </c>
      <c r="AX282" s="16">
        <f t="shared" si="146"/>
        <v>4.1399999999999997</v>
      </c>
      <c r="AY282" s="16">
        <f t="shared" si="146"/>
        <v>4.1399999999999997</v>
      </c>
      <c r="AZ282" s="16">
        <f t="shared" si="146"/>
        <v>4.1399999999999997</v>
      </c>
      <c r="BA282" s="16">
        <f t="shared" si="146"/>
        <v>4.1399999999999997</v>
      </c>
      <c r="BB282" s="16">
        <f t="shared" si="146"/>
        <v>4.1399999999999997</v>
      </c>
      <c r="BC282" s="16">
        <f t="shared" si="146"/>
        <v>4.1399999999999997</v>
      </c>
      <c r="BD282" s="16">
        <f t="shared" si="146"/>
        <v>4.1399999999999997</v>
      </c>
      <c r="BE282" s="16">
        <f t="shared" si="146"/>
        <v>4.1399999999999997</v>
      </c>
      <c r="BF282" s="16">
        <f t="shared" si="146"/>
        <v>4.1399999999999997</v>
      </c>
      <c r="BG282" s="16">
        <f t="shared" si="146"/>
        <v>4.1399999999999997</v>
      </c>
      <c r="BH282" s="16">
        <f t="shared" si="146"/>
        <v>4.1399999999999997</v>
      </c>
      <c r="BI282" s="16">
        <f t="shared" si="146"/>
        <v>4.1399999999999997</v>
      </c>
      <c r="BJ282" s="16">
        <f t="shared" si="146"/>
        <v>4.1399999999999997</v>
      </c>
      <c r="BK282" s="16">
        <f t="shared" si="146"/>
        <v>4.1399999999999997</v>
      </c>
      <c r="BL282" s="16">
        <f t="shared" si="146"/>
        <v>4.1399999999999997</v>
      </c>
      <c r="BM282" s="16">
        <f t="shared" si="146"/>
        <v>4.1399999999999997</v>
      </c>
      <c r="BN282" s="16">
        <f t="shared" si="146"/>
        <v>4.1399999999999997</v>
      </c>
      <c r="BO282" s="16">
        <f t="shared" si="146"/>
        <v>4.1399999999999997</v>
      </c>
      <c r="BP282" s="16">
        <f t="shared" si="146"/>
        <v>4.1399999999999997</v>
      </c>
      <c r="BQ282" s="16">
        <f t="shared" si="146"/>
        <v>4.1399999999999997</v>
      </c>
    </row>
    <row r="283" spans="1:69" ht="15" hidden="1" customHeight="1" x14ac:dyDescent="0.3">
      <c r="A283" t="s">
        <v>16</v>
      </c>
      <c r="B283" t="s">
        <v>234</v>
      </c>
      <c r="C283" t="s">
        <v>262</v>
      </c>
      <c r="D283" t="s">
        <v>270</v>
      </c>
      <c r="E283" t="s">
        <v>20</v>
      </c>
      <c r="F283" t="s">
        <v>21</v>
      </c>
      <c r="G283" t="s">
        <v>239</v>
      </c>
      <c r="H283" t="s">
        <v>140</v>
      </c>
      <c r="I283" t="s">
        <v>264</v>
      </c>
      <c r="J283" t="s">
        <v>261</v>
      </c>
      <c r="K283" t="str">
        <f t="shared" si="142"/>
        <v>EUEPTHY2BUFC</v>
      </c>
      <c r="L283" t="s">
        <v>141</v>
      </c>
      <c r="M283" s="6" t="s">
        <v>145</v>
      </c>
      <c r="N283" t="s">
        <v>243</v>
      </c>
      <c r="O283" t="s">
        <v>265</v>
      </c>
      <c r="P283" t="s">
        <v>266</v>
      </c>
      <c r="Q283" s="16">
        <f t="shared" si="146"/>
        <v>10.8</v>
      </c>
      <c r="R283" s="16">
        <f t="shared" si="146"/>
        <v>10.8</v>
      </c>
      <c r="S283" s="16">
        <f t="shared" si="146"/>
        <v>10.8</v>
      </c>
      <c r="T283" s="16">
        <f t="shared" si="146"/>
        <v>10.767313316823824</v>
      </c>
      <c r="U283" s="16">
        <f t="shared" si="146"/>
        <v>10.734626633647647</v>
      </c>
      <c r="V283" s="16">
        <f t="shared" si="146"/>
        <v>10.70193995047147</v>
      </c>
      <c r="W283" s="16">
        <f t="shared" si="146"/>
        <v>10.669253267295293</v>
      </c>
      <c r="X283" s="16">
        <f t="shared" si="146"/>
        <v>10.636566584119116</v>
      </c>
      <c r="Y283" s="16">
        <f t="shared" si="146"/>
        <v>10.603879900942939</v>
      </c>
      <c r="Z283" s="16">
        <f t="shared" si="146"/>
        <v>10.571193217766762</v>
      </c>
      <c r="AA283" s="16">
        <f t="shared" si="146"/>
        <v>10.538506534590585</v>
      </c>
      <c r="AB283" s="16">
        <f t="shared" si="146"/>
        <v>10.505819851414408</v>
      </c>
      <c r="AC283" s="16">
        <f t="shared" si="146"/>
        <v>10.473133168238226</v>
      </c>
      <c r="AD283" s="16">
        <f t="shared" si="146"/>
        <v>10.440446485062049</v>
      </c>
      <c r="AE283" s="16">
        <f t="shared" si="146"/>
        <v>10.407759801885872</v>
      </c>
      <c r="AF283" s="16">
        <f t="shared" si="146"/>
        <v>10.375073118709695</v>
      </c>
      <c r="AG283" s="16">
        <f t="shared" si="146"/>
        <v>10.342386435533518</v>
      </c>
      <c r="AH283" s="16">
        <f t="shared" si="146"/>
        <v>10.309699752357341</v>
      </c>
      <c r="AI283" s="16">
        <f t="shared" si="146"/>
        <v>10.277013069181164</v>
      </c>
      <c r="AJ283" s="16">
        <f t="shared" si="146"/>
        <v>10.244326386004987</v>
      </c>
      <c r="AK283" s="16">
        <f t="shared" si="146"/>
        <v>10.21163970282881</v>
      </c>
      <c r="AL283" s="16">
        <f t="shared" si="146"/>
        <v>10.178953019652633</v>
      </c>
      <c r="AM283" s="16">
        <f t="shared" si="146"/>
        <v>10.146266336476451</v>
      </c>
      <c r="AN283" s="16">
        <f t="shared" si="146"/>
        <v>10.113579653300274</v>
      </c>
      <c r="AO283" s="16">
        <f t="shared" si="146"/>
        <v>10.080892970124097</v>
      </c>
      <c r="AP283" s="16">
        <f t="shared" si="146"/>
        <v>10.04820628694792</v>
      </c>
      <c r="AQ283" s="16">
        <f t="shared" si="146"/>
        <v>10.015519603771743</v>
      </c>
      <c r="AR283" s="16">
        <f t="shared" si="146"/>
        <v>9.9828329205955662</v>
      </c>
      <c r="AS283" s="16">
        <f t="shared" si="146"/>
        <v>9.9501462374193892</v>
      </c>
      <c r="AT283" s="16">
        <f t="shared" si="146"/>
        <v>9.9174595542432122</v>
      </c>
      <c r="AU283" s="16">
        <f t="shared" si="146"/>
        <v>9.8847728710670353</v>
      </c>
      <c r="AV283" s="16">
        <f t="shared" si="146"/>
        <v>9.8520861878908583</v>
      </c>
      <c r="AW283" s="15">
        <f t="shared" si="146"/>
        <v>9.8193995047146743</v>
      </c>
      <c r="AX283" s="16">
        <f t="shared" si="146"/>
        <v>9.8193995047146743</v>
      </c>
      <c r="AY283" s="16">
        <f t="shared" si="146"/>
        <v>9.8193995047146743</v>
      </c>
      <c r="AZ283" s="16">
        <f t="shared" si="146"/>
        <v>9.8193995047146743</v>
      </c>
      <c r="BA283" s="16">
        <f t="shared" si="146"/>
        <v>9.8193995047146743</v>
      </c>
      <c r="BB283" s="16">
        <f t="shared" si="146"/>
        <v>9.8193995047146743</v>
      </c>
      <c r="BC283" s="16">
        <f t="shared" si="146"/>
        <v>9.8193995047146743</v>
      </c>
      <c r="BD283" s="16">
        <f t="shared" si="146"/>
        <v>9.8193995047146743</v>
      </c>
      <c r="BE283" s="16">
        <f t="shared" si="146"/>
        <v>9.8193995047146743</v>
      </c>
      <c r="BF283" s="16">
        <f t="shared" si="146"/>
        <v>9.8193995047146743</v>
      </c>
      <c r="BG283" s="16">
        <f t="shared" si="146"/>
        <v>9.8193995047146743</v>
      </c>
      <c r="BH283" s="16">
        <f t="shared" si="146"/>
        <v>9.8193995047146743</v>
      </c>
      <c r="BI283" s="16">
        <f t="shared" si="146"/>
        <v>9.8193995047146743</v>
      </c>
      <c r="BJ283" s="16">
        <f t="shared" si="146"/>
        <v>9.8193995047146743</v>
      </c>
      <c r="BK283" s="16">
        <f t="shared" si="146"/>
        <v>9.8193995047146743</v>
      </c>
      <c r="BL283" s="16">
        <f t="shared" si="146"/>
        <v>9.8193995047146743</v>
      </c>
      <c r="BM283" s="16">
        <f t="shared" si="146"/>
        <v>9.8193995047146743</v>
      </c>
      <c r="BN283" s="16">
        <f t="shared" si="146"/>
        <v>9.8193995047146743</v>
      </c>
      <c r="BO283" s="16">
        <f t="shared" si="146"/>
        <v>9.8193995047146743</v>
      </c>
      <c r="BP283" s="16">
        <f t="shared" si="146"/>
        <v>9.8193995047146743</v>
      </c>
      <c r="BQ283" s="16">
        <f t="shared" si="146"/>
        <v>9.8193995047146743</v>
      </c>
    </row>
    <row r="284" spans="1:69" ht="15" hidden="1" customHeight="1" x14ac:dyDescent="0.3">
      <c r="A284" t="s">
        <v>16</v>
      </c>
      <c r="B284" t="s">
        <v>234</v>
      </c>
      <c r="C284" t="s">
        <v>271</v>
      </c>
      <c r="D284" t="s">
        <v>272</v>
      </c>
      <c r="E284" t="s">
        <v>20</v>
      </c>
      <c r="F284" t="s">
        <v>21</v>
      </c>
      <c r="G284" t="s">
        <v>273</v>
      </c>
      <c r="H284" t="s">
        <v>68</v>
      </c>
      <c r="I284" t="s">
        <v>274</v>
      </c>
      <c r="J284" s="4" t="s">
        <v>24</v>
      </c>
      <c r="K284" t="str">
        <f t="shared" si="142"/>
        <v>EUEFTGSLLC00</v>
      </c>
      <c r="L284" t="s">
        <v>241</v>
      </c>
      <c r="M284" t="s">
        <v>242</v>
      </c>
      <c r="N284" t="s">
        <v>275</v>
      </c>
      <c r="O284" t="s">
        <v>276</v>
      </c>
      <c r="P284" t="s">
        <v>277</v>
      </c>
      <c r="Q284" s="16">
        <f t="shared" si="146"/>
        <v>3.1863045206526914</v>
      </c>
      <c r="R284" s="16">
        <f t="shared" si="146"/>
        <v>3.1863045206526914</v>
      </c>
      <c r="S284" s="16">
        <f t="shared" si="146"/>
        <v>3.1863045206526914</v>
      </c>
      <c r="T284" s="16">
        <f t="shared" si="146"/>
        <v>3.0935444514442256</v>
      </c>
      <c r="U284" s="16">
        <f t="shared" si="146"/>
        <v>3.0007843822357598</v>
      </c>
      <c r="V284" s="16">
        <f t="shared" si="146"/>
        <v>2.908024313027294</v>
      </c>
      <c r="W284" s="16">
        <f t="shared" si="146"/>
        <v>2.8152642438188282</v>
      </c>
      <c r="X284" s="16">
        <f t="shared" si="146"/>
        <v>2.7225041746103615</v>
      </c>
      <c r="Y284" s="16">
        <f t="shared" si="146"/>
        <v>2.6432463152248866</v>
      </c>
      <c r="Z284" s="16">
        <f t="shared" si="146"/>
        <v>2.5639884558394117</v>
      </c>
      <c r="AA284" s="16">
        <f t="shared" si="146"/>
        <v>2.4847305964539368</v>
      </c>
      <c r="AB284" s="16">
        <f t="shared" si="146"/>
        <v>2.4054727370684619</v>
      </c>
      <c r="AC284" s="16">
        <f t="shared" si="146"/>
        <v>2.3262148776829861</v>
      </c>
      <c r="AD284" s="16">
        <f t="shared" si="146"/>
        <v>2.2989898359368826</v>
      </c>
      <c r="AE284" s="16">
        <f t="shared" si="146"/>
        <v>2.271764794190779</v>
      </c>
      <c r="AF284" s="16">
        <f t="shared" si="146"/>
        <v>2.2445397524446755</v>
      </c>
      <c r="AG284" s="16">
        <f t="shared" si="146"/>
        <v>2.217314710698572</v>
      </c>
      <c r="AH284" s="16">
        <f t="shared" si="146"/>
        <v>2.1900896689524685</v>
      </c>
      <c r="AI284" s="16">
        <f t="shared" si="146"/>
        <v>2.162864627206365</v>
      </c>
      <c r="AJ284" s="16">
        <f t="shared" si="146"/>
        <v>2.1356395854602614</v>
      </c>
      <c r="AK284" s="16">
        <f t="shared" si="146"/>
        <v>2.1084145437141579</v>
      </c>
      <c r="AL284" s="16">
        <f t="shared" si="146"/>
        <v>2.0811895019680544</v>
      </c>
      <c r="AM284" s="16">
        <f t="shared" si="146"/>
        <v>2.0539644602219496</v>
      </c>
      <c r="AN284" s="16">
        <f t="shared" si="146"/>
        <v>2.026739418475846</v>
      </c>
      <c r="AO284" s="16">
        <f t="shared" si="146"/>
        <v>1.9995143767297425</v>
      </c>
      <c r="AP284" s="16">
        <f t="shared" si="146"/>
        <v>1.972289334983639</v>
      </c>
      <c r="AQ284" s="16">
        <f t="shared" si="146"/>
        <v>1.9450642932375355</v>
      </c>
      <c r="AR284" s="16">
        <f t="shared" si="146"/>
        <v>1.917839251491432</v>
      </c>
      <c r="AS284" s="16">
        <f t="shared" si="146"/>
        <v>1.8906142097453285</v>
      </c>
      <c r="AT284" s="16">
        <f t="shared" si="146"/>
        <v>1.8633891679992249</v>
      </c>
      <c r="AU284" s="16">
        <f t="shared" si="146"/>
        <v>1.8361641262531214</v>
      </c>
      <c r="AV284" s="16">
        <f t="shared" si="146"/>
        <v>1.8089390845070179</v>
      </c>
      <c r="AW284" s="15">
        <f t="shared" si="146"/>
        <v>1.7817140427609137</v>
      </c>
      <c r="AX284" s="16">
        <f t="shared" si="146"/>
        <v>1.7817140427609137</v>
      </c>
      <c r="AY284" s="16">
        <f t="shared" si="146"/>
        <v>1.7817140427609137</v>
      </c>
      <c r="AZ284" s="16">
        <f t="shared" si="146"/>
        <v>1.7817140427609137</v>
      </c>
      <c r="BA284" s="16">
        <f t="shared" si="146"/>
        <v>1.7817140427609137</v>
      </c>
      <c r="BB284" s="16">
        <f t="shared" si="146"/>
        <v>1.7817140427609137</v>
      </c>
      <c r="BC284" s="16">
        <f t="shared" si="146"/>
        <v>1.7817140427609137</v>
      </c>
      <c r="BD284" s="16">
        <f t="shared" si="146"/>
        <v>1.7817140427609137</v>
      </c>
      <c r="BE284" s="16">
        <f t="shared" si="146"/>
        <v>1.7817140427609137</v>
      </c>
      <c r="BF284" s="16">
        <f t="shared" si="146"/>
        <v>1.7817140427609137</v>
      </c>
      <c r="BG284" s="16">
        <f t="shared" si="146"/>
        <v>1.7817140427609137</v>
      </c>
      <c r="BH284" s="16">
        <f t="shared" si="146"/>
        <v>1.7817140427609137</v>
      </c>
      <c r="BI284" s="16">
        <f t="shared" si="146"/>
        <v>1.7817140427609137</v>
      </c>
      <c r="BJ284" s="16">
        <f t="shared" si="146"/>
        <v>1.7817140427609137</v>
      </c>
      <c r="BK284" s="16">
        <f t="shared" si="146"/>
        <v>1.7817140427609137</v>
      </c>
      <c r="BL284" s="16">
        <f t="shared" si="146"/>
        <v>1.7817140427609137</v>
      </c>
      <c r="BM284" s="16">
        <f t="shared" si="146"/>
        <v>1.7817140427609137</v>
      </c>
      <c r="BN284" s="16">
        <f t="shared" si="146"/>
        <v>1.7817140427609137</v>
      </c>
      <c r="BO284" s="16">
        <f t="shared" si="146"/>
        <v>1.7817140427609137</v>
      </c>
      <c r="BP284" s="16">
        <f t="shared" si="146"/>
        <v>1.7817140427609137</v>
      </c>
      <c r="BQ284" s="16">
        <f t="shared" si="146"/>
        <v>1.7817140427609137</v>
      </c>
    </row>
    <row r="285" spans="1:69" ht="15" hidden="1" customHeight="1" x14ac:dyDescent="0.3">
      <c r="A285" t="s">
        <v>16</v>
      </c>
      <c r="B285" t="s">
        <v>234</v>
      </c>
      <c r="C285" t="s">
        <v>271</v>
      </c>
      <c r="D285" t="s">
        <v>278</v>
      </c>
      <c r="E285" t="s">
        <v>20</v>
      </c>
      <c r="F285" t="s">
        <v>21</v>
      </c>
      <c r="G285" t="s">
        <v>273</v>
      </c>
      <c r="H285" t="s">
        <v>72</v>
      </c>
      <c r="I285" t="s">
        <v>274</v>
      </c>
      <c r="J285" s="4" t="s">
        <v>24</v>
      </c>
      <c r="K285" t="str">
        <f t="shared" si="142"/>
        <v>EUEFTDSLLC00</v>
      </c>
      <c r="L285" t="s">
        <v>247</v>
      </c>
      <c r="M285" s="6" t="s">
        <v>248</v>
      </c>
      <c r="N285" t="s">
        <v>275</v>
      </c>
      <c r="O285" t="s">
        <v>276</v>
      </c>
      <c r="P285" t="s">
        <v>277</v>
      </c>
      <c r="Q285" s="16">
        <f t="shared" si="146"/>
        <v>3.3819783930812801</v>
      </c>
      <c r="R285" s="16">
        <f t="shared" si="146"/>
        <v>3.3819783930812801</v>
      </c>
      <c r="S285" s="16">
        <f t="shared" si="146"/>
        <v>3.3819783930812801</v>
      </c>
      <c r="T285" s="16">
        <f t="shared" si="146"/>
        <v>3.2046888660981194</v>
      </c>
      <c r="U285" s="16">
        <f t="shared" si="146"/>
        <v>3.0273993391149587</v>
      </c>
      <c r="V285" s="16">
        <f t="shared" si="146"/>
        <v>2.850109812131798</v>
      </c>
      <c r="W285" s="16">
        <f t="shared" si="146"/>
        <v>2.6728202851486373</v>
      </c>
      <c r="X285" s="16">
        <f t="shared" si="146"/>
        <v>2.4955307581654766</v>
      </c>
      <c r="Y285" s="16">
        <f t="shared" si="146"/>
        <v>2.3647104464236293</v>
      </c>
      <c r="Z285" s="16">
        <f t="shared" si="146"/>
        <v>2.2338901346817819</v>
      </c>
      <c r="AA285" s="16">
        <f t="shared" si="146"/>
        <v>2.1030698229399345</v>
      </c>
      <c r="AB285" s="16">
        <f t="shared" si="146"/>
        <v>1.9722495111980869</v>
      </c>
      <c r="AC285" s="16">
        <f t="shared" si="146"/>
        <v>1.8414291994562388</v>
      </c>
      <c r="AD285" s="16">
        <f t="shared" si="146"/>
        <v>1.8164738918745842</v>
      </c>
      <c r="AE285" s="16">
        <f t="shared" si="146"/>
        <v>1.7915185842929295</v>
      </c>
      <c r="AF285" s="16">
        <f t="shared" si="146"/>
        <v>1.7665632767112749</v>
      </c>
      <c r="AG285" s="16">
        <f t="shared" si="146"/>
        <v>1.7416079691296202</v>
      </c>
      <c r="AH285" s="16">
        <f t="shared" si="146"/>
        <v>1.7166526615479656</v>
      </c>
      <c r="AI285" s="16">
        <f t="shared" si="146"/>
        <v>1.6916973539663109</v>
      </c>
      <c r="AJ285" s="16">
        <f t="shared" si="146"/>
        <v>1.6667420463846563</v>
      </c>
      <c r="AK285" s="16">
        <f t="shared" si="146"/>
        <v>1.6417867388030016</v>
      </c>
      <c r="AL285" s="16">
        <f t="shared" si="146"/>
        <v>1.616831431221347</v>
      </c>
      <c r="AM285" s="16">
        <f t="shared" si="146"/>
        <v>1.5918761236396914</v>
      </c>
      <c r="AN285" s="16">
        <f t="shared" si="146"/>
        <v>1.5793984698488641</v>
      </c>
      <c r="AO285" s="16">
        <f t="shared" si="146"/>
        <v>1.5669208160580368</v>
      </c>
      <c r="AP285" s="16">
        <f t="shared" si="146"/>
        <v>1.5544431622672095</v>
      </c>
      <c r="AQ285" s="16">
        <f t="shared" si="146"/>
        <v>1.5419655084763821</v>
      </c>
      <c r="AR285" s="16">
        <f t="shared" si="146"/>
        <v>1.5294878546855548</v>
      </c>
      <c r="AS285" s="16">
        <f t="shared" si="146"/>
        <v>1.5170102008947275</v>
      </c>
      <c r="AT285" s="16">
        <f t="shared" si="146"/>
        <v>1.5045325471039002</v>
      </c>
      <c r="AU285" s="16">
        <f t="shared" si="146"/>
        <v>1.4920548933130728</v>
      </c>
      <c r="AV285" s="16">
        <f t="shared" si="146"/>
        <v>1.4795772395222455</v>
      </c>
      <c r="AW285" s="15">
        <f t="shared" si="146"/>
        <v>1.4670995857314175</v>
      </c>
      <c r="AX285" s="16">
        <f t="shared" si="146"/>
        <v>1.4670995857314175</v>
      </c>
      <c r="AY285" s="16">
        <f t="shared" si="146"/>
        <v>1.4670995857314175</v>
      </c>
      <c r="AZ285" s="16">
        <f t="shared" si="146"/>
        <v>1.4670995857314175</v>
      </c>
      <c r="BA285" s="16">
        <f t="shared" si="146"/>
        <v>1.4670995857314175</v>
      </c>
      <c r="BB285" s="16">
        <f t="shared" si="146"/>
        <v>1.4670995857314175</v>
      </c>
      <c r="BC285" s="16">
        <f t="shared" si="146"/>
        <v>1.4670995857314175</v>
      </c>
      <c r="BD285" s="16">
        <f t="shared" si="146"/>
        <v>1.4670995857314175</v>
      </c>
      <c r="BE285" s="16">
        <f t="shared" si="146"/>
        <v>1.4670995857314175</v>
      </c>
      <c r="BF285" s="16">
        <f t="shared" si="146"/>
        <v>1.4670995857314175</v>
      </c>
      <c r="BG285" s="16">
        <f t="shared" si="146"/>
        <v>1.4670995857314175</v>
      </c>
      <c r="BH285" s="16">
        <f t="shared" si="146"/>
        <v>1.4670995857314175</v>
      </c>
      <c r="BI285" s="16">
        <f t="shared" si="146"/>
        <v>1.4670995857314175</v>
      </c>
      <c r="BJ285" s="16">
        <f t="shared" si="146"/>
        <v>1.4670995857314175</v>
      </c>
      <c r="BK285" s="16">
        <f t="shared" si="146"/>
        <v>1.4670995857314175</v>
      </c>
      <c r="BL285" s="16">
        <f t="shared" si="146"/>
        <v>1.4670995857314175</v>
      </c>
      <c r="BM285" s="16">
        <f t="shared" si="146"/>
        <v>1.4670995857314175</v>
      </c>
      <c r="BN285" s="16">
        <f t="shared" si="146"/>
        <v>1.4670995857314175</v>
      </c>
      <c r="BO285" s="16">
        <f t="shared" si="146"/>
        <v>1.4670995857314175</v>
      </c>
      <c r="BP285" s="16">
        <f t="shared" si="146"/>
        <v>1.4670995857314175</v>
      </c>
      <c r="BQ285" s="16">
        <f t="shared" si="146"/>
        <v>1.4670995857314175</v>
      </c>
    </row>
    <row r="286" spans="1:69" ht="15" hidden="1" customHeight="1" x14ac:dyDescent="0.3">
      <c r="A286" t="s">
        <v>16</v>
      </c>
      <c r="B286" t="s">
        <v>234</v>
      </c>
      <c r="C286" t="s">
        <v>271</v>
      </c>
      <c r="D286" t="s">
        <v>279</v>
      </c>
      <c r="E286" t="s">
        <v>20</v>
      </c>
      <c r="F286" t="s">
        <v>21</v>
      </c>
      <c r="G286" t="s">
        <v>273</v>
      </c>
      <c r="H286" t="s">
        <v>36</v>
      </c>
      <c r="I286" t="s">
        <v>274</v>
      </c>
      <c r="J286" s="4" t="s">
        <v>24</v>
      </c>
      <c r="K286" t="str">
        <f t="shared" si="142"/>
        <v>EUEFTNGSLC00</v>
      </c>
      <c r="L286" t="s">
        <v>250</v>
      </c>
      <c r="M286" s="6" t="s">
        <v>42</v>
      </c>
      <c r="N286" t="s">
        <v>275</v>
      </c>
      <c r="O286" t="s">
        <v>276</v>
      </c>
      <c r="P286" t="s">
        <v>277</v>
      </c>
      <c r="Q286" s="16">
        <f t="shared" si="146"/>
        <v>3.5129007340195924</v>
      </c>
      <c r="R286" s="16">
        <f t="shared" si="146"/>
        <v>3.5129007340195924</v>
      </c>
      <c r="S286" s="16">
        <f t="shared" si="146"/>
        <v>3.5129007340195924</v>
      </c>
      <c r="T286" s="16">
        <f t="shared" si="146"/>
        <v>3.4106327577172584</v>
      </c>
      <c r="U286" s="16">
        <f t="shared" si="146"/>
        <v>3.3083647814149244</v>
      </c>
      <c r="V286" s="16">
        <f t="shared" si="146"/>
        <v>3.2060968051125904</v>
      </c>
      <c r="W286" s="16">
        <f t="shared" si="146"/>
        <v>3.1038288288102565</v>
      </c>
      <c r="X286" s="16">
        <f t="shared" si="146"/>
        <v>3.0015608525079234</v>
      </c>
      <c r="Y286" s="16">
        <f t="shared" si="146"/>
        <v>2.9141790625354371</v>
      </c>
      <c r="Z286" s="16">
        <f t="shared" si="146"/>
        <v>2.8267972725629509</v>
      </c>
      <c r="AA286" s="16">
        <f t="shared" si="146"/>
        <v>2.7394154825904646</v>
      </c>
      <c r="AB286" s="16">
        <f t="shared" si="146"/>
        <v>2.6520336926179784</v>
      </c>
      <c r="AC286" s="16">
        <f t="shared" si="146"/>
        <v>2.5646519026454917</v>
      </c>
      <c r="AD286" s="16">
        <f t="shared" si="146"/>
        <v>2.5346362941204124</v>
      </c>
      <c r="AE286" s="16">
        <f t="shared" si="146"/>
        <v>2.504620685595333</v>
      </c>
      <c r="AF286" s="16">
        <f t="shared" si="146"/>
        <v>2.4746050770702537</v>
      </c>
      <c r="AG286" s="16">
        <f t="shared" si="146"/>
        <v>2.4445894685451743</v>
      </c>
      <c r="AH286" s="16">
        <f t="shared" si="146"/>
        <v>2.414573860020095</v>
      </c>
      <c r="AI286" s="16">
        <f t="shared" si="146"/>
        <v>2.3845582514950157</v>
      </c>
      <c r="AJ286" s="16">
        <f t="shared" si="146"/>
        <v>2.3545426429699363</v>
      </c>
      <c r="AK286" s="16">
        <f t="shared" si="146"/>
        <v>2.324527034444857</v>
      </c>
      <c r="AL286" s="16">
        <f t="shared" si="146"/>
        <v>2.2945114259197776</v>
      </c>
      <c r="AM286" s="16">
        <f t="shared" si="146"/>
        <v>2.2644958173946992</v>
      </c>
      <c r="AN286" s="16">
        <f t="shared" si="146"/>
        <v>2.2344802088696198</v>
      </c>
      <c r="AO286" s="16">
        <f t="shared" si="146"/>
        <v>2.2044646003445405</v>
      </c>
      <c r="AP286" s="16">
        <f t="shared" si="146"/>
        <v>2.1744489918194612</v>
      </c>
      <c r="AQ286" s="16">
        <f t="shared" si="146"/>
        <v>2.1444333832943818</v>
      </c>
      <c r="AR286" s="16">
        <f t="shared" si="146"/>
        <v>2.1144177747693025</v>
      </c>
      <c r="AS286" s="16">
        <f t="shared" si="146"/>
        <v>2.0844021662442231</v>
      </c>
      <c r="AT286" s="16">
        <f t="shared" si="146"/>
        <v>2.0543865577191438</v>
      </c>
      <c r="AU286" s="16">
        <f t="shared" si="146"/>
        <v>2.0243709491940645</v>
      </c>
      <c r="AV286" s="16">
        <f t="shared" si="146"/>
        <v>1.9943553406689853</v>
      </c>
      <c r="AW286" s="15">
        <f t="shared" si="146"/>
        <v>1.9643397321439073</v>
      </c>
      <c r="AX286" s="16">
        <f t="shared" si="146"/>
        <v>1.9643397321439073</v>
      </c>
      <c r="AY286" s="16">
        <f t="shared" si="146"/>
        <v>1.9643397321439073</v>
      </c>
      <c r="AZ286" s="16">
        <f t="shared" si="146"/>
        <v>1.9643397321439073</v>
      </c>
      <c r="BA286" s="16">
        <f t="shared" si="146"/>
        <v>1.9643397321439073</v>
      </c>
      <c r="BB286" s="16">
        <f t="shared" si="146"/>
        <v>1.9643397321439073</v>
      </c>
      <c r="BC286" s="16">
        <f t="shared" si="146"/>
        <v>1.9643397321439073</v>
      </c>
      <c r="BD286" s="16">
        <f t="shared" si="146"/>
        <v>1.9643397321439073</v>
      </c>
      <c r="BE286" s="16">
        <f t="shared" si="146"/>
        <v>1.9643397321439073</v>
      </c>
      <c r="BF286" s="16">
        <f t="shared" si="146"/>
        <v>1.9643397321439073</v>
      </c>
      <c r="BG286" s="16">
        <f t="shared" si="146"/>
        <v>1.9643397321439073</v>
      </c>
      <c r="BH286" s="16">
        <f t="shared" ref="BH286:BQ286" si="147">BH87</f>
        <v>1.9643397321439073</v>
      </c>
      <c r="BI286" s="16">
        <f t="shared" si="147"/>
        <v>1.9643397321439073</v>
      </c>
      <c r="BJ286" s="16">
        <f t="shared" si="147"/>
        <v>1.9643397321439073</v>
      </c>
      <c r="BK286" s="16">
        <f t="shared" si="147"/>
        <v>1.9643397321439073</v>
      </c>
      <c r="BL286" s="16">
        <f t="shared" si="147"/>
        <v>1.9643397321439073</v>
      </c>
      <c r="BM286" s="16">
        <f t="shared" si="147"/>
        <v>1.9643397321439073</v>
      </c>
      <c r="BN286" s="16">
        <f t="shared" si="147"/>
        <v>1.9643397321439073</v>
      </c>
      <c r="BO286" s="16">
        <f t="shared" si="147"/>
        <v>1.9643397321439073</v>
      </c>
      <c r="BP286" s="16">
        <f t="shared" si="147"/>
        <v>1.9643397321439073</v>
      </c>
      <c r="BQ286" s="16">
        <f t="shared" si="147"/>
        <v>1.9643397321439073</v>
      </c>
    </row>
    <row r="287" spans="1:69" ht="15" hidden="1" customHeight="1" x14ac:dyDescent="0.3">
      <c r="A287" t="s">
        <v>16</v>
      </c>
      <c r="B287" t="s">
        <v>234</v>
      </c>
      <c r="C287" t="s">
        <v>271</v>
      </c>
      <c r="D287" t="s">
        <v>280</v>
      </c>
      <c r="E287" t="s">
        <v>20</v>
      </c>
      <c r="F287" t="s">
        <v>21</v>
      </c>
      <c r="G287" t="s">
        <v>273</v>
      </c>
      <c r="H287" t="s">
        <v>72</v>
      </c>
      <c r="I287" t="s">
        <v>274</v>
      </c>
      <c r="J287" t="s">
        <v>253</v>
      </c>
      <c r="K287" t="str">
        <f t="shared" si="142"/>
        <v>EUEFTDSLLCHB</v>
      </c>
      <c r="L287" t="s">
        <v>254</v>
      </c>
      <c r="M287" s="6" t="s">
        <v>248</v>
      </c>
      <c r="N287" t="s">
        <v>275</v>
      </c>
      <c r="O287" t="s">
        <v>276</v>
      </c>
      <c r="P287" t="s">
        <v>277</v>
      </c>
      <c r="Q287" s="16">
        <f t="shared" ref="Q287:BQ291" si="148">Q88</f>
        <v>2.2192148529580327</v>
      </c>
      <c r="R287" s="16">
        <f t="shared" si="148"/>
        <v>2.2192148529580327</v>
      </c>
      <c r="S287" s="16">
        <f t="shared" si="148"/>
        <v>2.2192148529580327</v>
      </c>
      <c r="T287" s="16">
        <f t="shared" si="148"/>
        <v>2.2192148529580327</v>
      </c>
      <c r="U287" s="16">
        <f t="shared" si="148"/>
        <v>2.2192148529580327</v>
      </c>
      <c r="V287" s="16">
        <f t="shared" si="148"/>
        <v>2.2192148529580327</v>
      </c>
      <c r="W287" s="16">
        <f t="shared" si="148"/>
        <v>2.2192148529580327</v>
      </c>
      <c r="X287" s="16">
        <f t="shared" si="148"/>
        <v>2.2192148529580327</v>
      </c>
      <c r="Y287" s="16">
        <f t="shared" si="148"/>
        <v>2.2192148529580327</v>
      </c>
      <c r="Z287" s="16">
        <f t="shared" si="148"/>
        <v>2.2192148529580327</v>
      </c>
      <c r="AA287" s="16">
        <f t="shared" si="148"/>
        <v>2.2192148529580327</v>
      </c>
      <c r="AB287" s="16">
        <f t="shared" si="148"/>
        <v>2.2192148529580327</v>
      </c>
      <c r="AC287" s="16">
        <f t="shared" si="148"/>
        <v>2.2192148529580327</v>
      </c>
      <c r="AD287" s="16">
        <f t="shared" si="148"/>
        <v>2.194259545376378</v>
      </c>
      <c r="AE287" s="16">
        <f t="shared" si="148"/>
        <v>2.1693042377947234</v>
      </c>
      <c r="AF287" s="16">
        <f t="shared" si="148"/>
        <v>2.1443489302130687</v>
      </c>
      <c r="AG287" s="16">
        <f t="shared" si="148"/>
        <v>2.1193936226314141</v>
      </c>
      <c r="AH287" s="16">
        <f t="shared" si="148"/>
        <v>2.0944383150497594</v>
      </c>
      <c r="AI287" s="16">
        <f t="shared" si="148"/>
        <v>2.0694830074681048</v>
      </c>
      <c r="AJ287" s="16">
        <f t="shared" si="148"/>
        <v>2.0445276998864501</v>
      </c>
      <c r="AK287" s="16">
        <f t="shared" si="148"/>
        <v>2.0195723923047955</v>
      </c>
      <c r="AL287" s="16">
        <f t="shared" si="148"/>
        <v>1.9946170847231406</v>
      </c>
      <c r="AM287" s="16">
        <f t="shared" si="148"/>
        <v>1.9696617771414848</v>
      </c>
      <c r="AN287" s="16">
        <f t="shared" si="148"/>
        <v>1.9571841233506575</v>
      </c>
      <c r="AO287" s="16">
        <f t="shared" si="148"/>
        <v>1.9447064695598302</v>
      </c>
      <c r="AP287" s="16">
        <f t="shared" si="148"/>
        <v>1.9322288157690028</v>
      </c>
      <c r="AQ287" s="16">
        <f t="shared" si="148"/>
        <v>1.9197511619781755</v>
      </c>
      <c r="AR287" s="16">
        <f t="shared" si="148"/>
        <v>1.9072735081873482</v>
      </c>
      <c r="AS287" s="16">
        <f t="shared" si="148"/>
        <v>1.8947958543965209</v>
      </c>
      <c r="AT287" s="16">
        <f t="shared" si="148"/>
        <v>1.8823182006056935</v>
      </c>
      <c r="AU287" s="16">
        <f t="shared" si="148"/>
        <v>1.8698405468148662</v>
      </c>
      <c r="AV287" s="16">
        <f t="shared" si="148"/>
        <v>1.8573628930240389</v>
      </c>
      <c r="AW287" s="15">
        <f t="shared" si="148"/>
        <v>1.8448852392332109</v>
      </c>
      <c r="AX287" s="16">
        <f t="shared" si="148"/>
        <v>1.8448852392332109</v>
      </c>
      <c r="AY287" s="16">
        <f t="shared" si="148"/>
        <v>1.8448852392332109</v>
      </c>
      <c r="AZ287" s="16">
        <f t="shared" si="148"/>
        <v>1.8448852392332109</v>
      </c>
      <c r="BA287" s="16">
        <f t="shared" si="148"/>
        <v>1.8448852392332109</v>
      </c>
      <c r="BB287" s="16">
        <f t="shared" si="148"/>
        <v>1.8448852392332109</v>
      </c>
      <c r="BC287" s="16">
        <f t="shared" si="148"/>
        <v>1.8448852392332109</v>
      </c>
      <c r="BD287" s="16">
        <f t="shared" si="148"/>
        <v>1.8448852392332109</v>
      </c>
      <c r="BE287" s="16">
        <f t="shared" si="148"/>
        <v>1.8448852392332109</v>
      </c>
      <c r="BF287" s="16">
        <f t="shared" si="148"/>
        <v>1.8448852392332109</v>
      </c>
      <c r="BG287" s="16">
        <f t="shared" si="148"/>
        <v>1.8448852392332109</v>
      </c>
      <c r="BH287" s="16">
        <f t="shared" si="148"/>
        <v>1.8448852392332109</v>
      </c>
      <c r="BI287" s="16">
        <f t="shared" si="148"/>
        <v>1.8448852392332109</v>
      </c>
      <c r="BJ287" s="16">
        <f t="shared" si="148"/>
        <v>1.8448852392332109</v>
      </c>
      <c r="BK287" s="16">
        <f t="shared" si="148"/>
        <v>1.8448852392332109</v>
      </c>
      <c r="BL287" s="16">
        <f t="shared" si="148"/>
        <v>1.8448852392332109</v>
      </c>
      <c r="BM287" s="16">
        <f t="shared" si="148"/>
        <v>1.8448852392332109</v>
      </c>
      <c r="BN287" s="16">
        <f t="shared" si="148"/>
        <v>1.8448852392332109</v>
      </c>
      <c r="BO287" s="16">
        <f t="shared" si="148"/>
        <v>1.8448852392332109</v>
      </c>
      <c r="BP287" s="16">
        <f t="shared" si="148"/>
        <v>1.8448852392332109</v>
      </c>
      <c r="BQ287" s="16">
        <f t="shared" si="148"/>
        <v>1.8448852392332109</v>
      </c>
    </row>
    <row r="288" spans="1:69" ht="15" hidden="1" customHeight="1" x14ac:dyDescent="0.3">
      <c r="A288" t="s">
        <v>16</v>
      </c>
      <c r="B288" t="s">
        <v>234</v>
      </c>
      <c r="C288" t="s">
        <v>271</v>
      </c>
      <c r="D288" t="s">
        <v>281</v>
      </c>
      <c r="E288" t="s">
        <v>20</v>
      </c>
      <c r="F288" t="s">
        <v>21</v>
      </c>
      <c r="G288" t="s">
        <v>273</v>
      </c>
      <c r="H288" t="s">
        <v>72</v>
      </c>
      <c r="I288" t="s">
        <v>274</v>
      </c>
      <c r="J288" t="s">
        <v>256</v>
      </c>
      <c r="K288" t="str">
        <f t="shared" si="142"/>
        <v>EUEFTDSLLCPH</v>
      </c>
      <c r="L288" t="s">
        <v>257</v>
      </c>
      <c r="M288" s="6" t="s">
        <v>282</v>
      </c>
      <c r="N288" t="s">
        <v>275</v>
      </c>
      <c r="O288" t="s">
        <v>276</v>
      </c>
      <c r="P288" t="s">
        <v>277</v>
      </c>
      <c r="Q288" s="16">
        <f t="shared" si="148"/>
        <v>0.37432961372482154</v>
      </c>
      <c r="R288" s="16">
        <f t="shared" si="148"/>
        <v>0.37432961372482154</v>
      </c>
      <c r="S288" s="16">
        <f t="shared" si="148"/>
        <v>0.37432961372482154</v>
      </c>
      <c r="T288" s="16">
        <f t="shared" si="148"/>
        <v>0.37432961372482154</v>
      </c>
      <c r="U288" s="16">
        <f t="shared" si="148"/>
        <v>0.37432961372482154</v>
      </c>
      <c r="V288" s="16">
        <f t="shared" si="148"/>
        <v>0.37432961372482154</v>
      </c>
      <c r="W288" s="16">
        <f t="shared" si="148"/>
        <v>0.37432961372482154</v>
      </c>
      <c r="X288" s="16">
        <f t="shared" si="148"/>
        <v>0.37432961372482154</v>
      </c>
      <c r="Y288" s="16">
        <f t="shared" si="148"/>
        <v>0.37432961372482154</v>
      </c>
      <c r="Z288" s="16">
        <f t="shared" si="148"/>
        <v>0.37432961372482154</v>
      </c>
      <c r="AA288" s="16">
        <f t="shared" si="148"/>
        <v>0.37432961372482154</v>
      </c>
      <c r="AB288" s="16">
        <f t="shared" si="148"/>
        <v>0.37432961372482154</v>
      </c>
      <c r="AC288" s="16">
        <f t="shared" si="148"/>
        <v>0.37432961372482154</v>
      </c>
      <c r="AD288" s="16">
        <f t="shared" si="148"/>
        <v>0.37183408296665604</v>
      </c>
      <c r="AE288" s="16">
        <f t="shared" si="148"/>
        <v>0.36933855220849054</v>
      </c>
      <c r="AF288" s="16">
        <f t="shared" si="148"/>
        <v>0.36684302145032505</v>
      </c>
      <c r="AG288" s="16">
        <f t="shared" si="148"/>
        <v>0.36434749069215955</v>
      </c>
      <c r="AH288" s="16">
        <f t="shared" si="148"/>
        <v>0.36185195993399405</v>
      </c>
      <c r="AI288" s="16">
        <f t="shared" si="148"/>
        <v>0.35935642917582855</v>
      </c>
      <c r="AJ288" s="16">
        <f t="shared" si="148"/>
        <v>0.35686089841766305</v>
      </c>
      <c r="AK288" s="16">
        <f t="shared" si="148"/>
        <v>0.35436536765949755</v>
      </c>
      <c r="AL288" s="16">
        <f t="shared" si="148"/>
        <v>0.35186983690133206</v>
      </c>
      <c r="AM288" s="16">
        <f t="shared" si="148"/>
        <v>0.34937430614316678</v>
      </c>
      <c r="AN288" s="16">
        <f t="shared" si="148"/>
        <v>0.34687877538500128</v>
      </c>
      <c r="AO288" s="16">
        <f t="shared" si="148"/>
        <v>0.34438324462683578</v>
      </c>
      <c r="AP288" s="16">
        <f t="shared" si="148"/>
        <v>0.34188771386867028</v>
      </c>
      <c r="AQ288" s="16">
        <f t="shared" si="148"/>
        <v>0.33939218311050479</v>
      </c>
      <c r="AR288" s="16">
        <f t="shared" si="148"/>
        <v>0.33689665235233929</v>
      </c>
      <c r="AS288" s="16">
        <f t="shared" si="148"/>
        <v>0.33440112159417379</v>
      </c>
      <c r="AT288" s="16">
        <f t="shared" si="148"/>
        <v>0.33190559083600829</v>
      </c>
      <c r="AU288" s="16">
        <f t="shared" si="148"/>
        <v>0.32941006007784279</v>
      </c>
      <c r="AV288" s="16">
        <f t="shared" si="148"/>
        <v>0.32691452931967729</v>
      </c>
      <c r="AW288" s="15">
        <f t="shared" si="148"/>
        <v>0.32441899856151196</v>
      </c>
      <c r="AX288" s="16">
        <f t="shared" si="148"/>
        <v>0.32441899856151196</v>
      </c>
      <c r="AY288" s="16">
        <f t="shared" si="148"/>
        <v>0.32441899856151196</v>
      </c>
      <c r="AZ288" s="16">
        <f t="shared" si="148"/>
        <v>0.32441899856151196</v>
      </c>
      <c r="BA288" s="16">
        <f t="shared" si="148"/>
        <v>0.32441899856151196</v>
      </c>
      <c r="BB288" s="16">
        <f t="shared" si="148"/>
        <v>0.32441899856151196</v>
      </c>
      <c r="BC288" s="16">
        <f t="shared" si="148"/>
        <v>0.32441899856151196</v>
      </c>
      <c r="BD288" s="16">
        <f t="shared" si="148"/>
        <v>0.32441899856151196</v>
      </c>
      <c r="BE288" s="16">
        <f t="shared" si="148"/>
        <v>0.32441899856151196</v>
      </c>
      <c r="BF288" s="16">
        <f t="shared" si="148"/>
        <v>0.32441899856151196</v>
      </c>
      <c r="BG288" s="16">
        <f t="shared" si="148"/>
        <v>0.32441899856151196</v>
      </c>
      <c r="BH288" s="16">
        <f t="shared" si="148"/>
        <v>0.32441899856151196</v>
      </c>
      <c r="BI288" s="16">
        <f t="shared" si="148"/>
        <v>0.32441899856151196</v>
      </c>
      <c r="BJ288" s="16">
        <f t="shared" si="148"/>
        <v>0.32441899856151196</v>
      </c>
      <c r="BK288" s="16">
        <f t="shared" si="148"/>
        <v>0.32441899856151196</v>
      </c>
      <c r="BL288" s="16">
        <f t="shared" si="148"/>
        <v>0.32441899856151196</v>
      </c>
      <c r="BM288" s="16">
        <f t="shared" si="148"/>
        <v>0.32441899856151196</v>
      </c>
      <c r="BN288" s="16">
        <f t="shared" si="148"/>
        <v>0.32441899856151196</v>
      </c>
      <c r="BO288" s="16">
        <f t="shared" si="148"/>
        <v>0.32441899856151196</v>
      </c>
      <c r="BP288" s="16">
        <f t="shared" si="148"/>
        <v>0.32441899856151196</v>
      </c>
      <c r="BQ288" s="16">
        <f t="shared" si="148"/>
        <v>0.32441899856151196</v>
      </c>
    </row>
    <row r="289" spans="1:69" ht="15" hidden="1" customHeight="1" x14ac:dyDescent="0.3">
      <c r="A289" t="s">
        <v>16</v>
      </c>
      <c r="B289" t="s">
        <v>234</v>
      </c>
      <c r="C289" t="s">
        <v>271</v>
      </c>
      <c r="D289" t="s">
        <v>283</v>
      </c>
      <c r="E289" t="s">
        <v>20</v>
      </c>
      <c r="F289" t="s">
        <v>21</v>
      </c>
      <c r="G289" t="s">
        <v>273</v>
      </c>
      <c r="H289" t="s">
        <v>211</v>
      </c>
      <c r="I289" t="s">
        <v>274</v>
      </c>
      <c r="J289" t="s">
        <v>232</v>
      </c>
      <c r="K289" t="str">
        <f t="shared" si="142"/>
        <v>EUEFTELCLCBT</v>
      </c>
      <c r="L289" t="s">
        <v>170</v>
      </c>
      <c r="M289" t="s">
        <v>236</v>
      </c>
      <c r="N289" t="s">
        <v>275</v>
      </c>
      <c r="O289" t="s">
        <v>276</v>
      </c>
      <c r="P289" t="s">
        <v>277</v>
      </c>
      <c r="Q289" s="16">
        <f t="shared" si="148"/>
        <v>0.6120000000000001</v>
      </c>
      <c r="R289" s="16">
        <f t="shared" si="148"/>
        <v>0.6120000000000001</v>
      </c>
      <c r="S289" s="16">
        <f t="shared" si="148"/>
        <v>0.6120000000000001</v>
      </c>
      <c r="T289" s="16">
        <f t="shared" si="148"/>
        <v>0.6120000000000001</v>
      </c>
      <c r="U289" s="16">
        <f t="shared" si="148"/>
        <v>0.6120000000000001</v>
      </c>
      <c r="V289" s="16">
        <f t="shared" si="148"/>
        <v>0.6120000000000001</v>
      </c>
      <c r="W289" s="16">
        <f t="shared" si="148"/>
        <v>0.6120000000000001</v>
      </c>
      <c r="X289" s="16">
        <f t="shared" si="148"/>
        <v>0.6120000000000001</v>
      </c>
      <c r="Y289" s="16">
        <f t="shared" si="148"/>
        <v>0.6120000000000001</v>
      </c>
      <c r="Z289" s="16">
        <f t="shared" si="148"/>
        <v>0.6120000000000001</v>
      </c>
      <c r="AA289" s="16">
        <f t="shared" si="148"/>
        <v>0.6120000000000001</v>
      </c>
      <c r="AB289" s="16">
        <f t="shared" si="148"/>
        <v>0.6120000000000001</v>
      </c>
      <c r="AC289" s="16">
        <f t="shared" si="148"/>
        <v>0.6120000000000001</v>
      </c>
      <c r="AD289" s="16">
        <f t="shared" si="148"/>
        <v>0.6120000000000001</v>
      </c>
      <c r="AE289" s="16">
        <f t="shared" si="148"/>
        <v>0.6120000000000001</v>
      </c>
      <c r="AF289" s="16">
        <f t="shared" si="148"/>
        <v>0.6120000000000001</v>
      </c>
      <c r="AG289" s="16">
        <f t="shared" si="148"/>
        <v>0.6120000000000001</v>
      </c>
      <c r="AH289" s="16">
        <f t="shared" si="148"/>
        <v>0.6120000000000001</v>
      </c>
      <c r="AI289" s="16">
        <f t="shared" si="148"/>
        <v>0.6120000000000001</v>
      </c>
      <c r="AJ289" s="16">
        <f t="shared" si="148"/>
        <v>0.6120000000000001</v>
      </c>
      <c r="AK289" s="16">
        <f t="shared" si="148"/>
        <v>0.6120000000000001</v>
      </c>
      <c r="AL289" s="16">
        <f t="shared" si="148"/>
        <v>0.6120000000000001</v>
      </c>
      <c r="AM289" s="16">
        <f t="shared" si="148"/>
        <v>0.6120000000000001</v>
      </c>
      <c r="AN289" s="16">
        <f t="shared" si="148"/>
        <v>0.6120000000000001</v>
      </c>
      <c r="AO289" s="16">
        <f t="shared" si="148"/>
        <v>0.6120000000000001</v>
      </c>
      <c r="AP289" s="16">
        <f t="shared" si="148"/>
        <v>0.6120000000000001</v>
      </c>
      <c r="AQ289" s="16">
        <f t="shared" si="148"/>
        <v>0.6120000000000001</v>
      </c>
      <c r="AR289" s="16">
        <f t="shared" si="148"/>
        <v>0.6120000000000001</v>
      </c>
      <c r="AS289" s="16">
        <f t="shared" si="148"/>
        <v>0.6120000000000001</v>
      </c>
      <c r="AT289" s="16">
        <f t="shared" si="148"/>
        <v>0.6120000000000001</v>
      </c>
      <c r="AU289" s="16">
        <f t="shared" si="148"/>
        <v>0.6120000000000001</v>
      </c>
      <c r="AV289" s="16">
        <f t="shared" si="148"/>
        <v>0.6120000000000001</v>
      </c>
      <c r="AW289" s="15">
        <f t="shared" si="148"/>
        <v>0.6120000000000001</v>
      </c>
      <c r="AX289" s="16">
        <f t="shared" si="148"/>
        <v>0.6120000000000001</v>
      </c>
      <c r="AY289" s="16">
        <f t="shared" si="148"/>
        <v>0.6120000000000001</v>
      </c>
      <c r="AZ289" s="16">
        <f t="shared" si="148"/>
        <v>0.6120000000000001</v>
      </c>
      <c r="BA289" s="16">
        <f t="shared" si="148"/>
        <v>0.6120000000000001</v>
      </c>
      <c r="BB289" s="16">
        <f t="shared" si="148"/>
        <v>0.6120000000000001</v>
      </c>
      <c r="BC289" s="16">
        <f t="shared" si="148"/>
        <v>0.6120000000000001</v>
      </c>
      <c r="BD289" s="16">
        <f t="shared" si="148"/>
        <v>0.6120000000000001</v>
      </c>
      <c r="BE289" s="16">
        <f t="shared" si="148"/>
        <v>0.6120000000000001</v>
      </c>
      <c r="BF289" s="16">
        <f t="shared" si="148"/>
        <v>0.6120000000000001</v>
      </c>
      <c r="BG289" s="16">
        <f t="shared" si="148"/>
        <v>0.6120000000000001</v>
      </c>
      <c r="BH289" s="16">
        <f t="shared" si="148"/>
        <v>0.6120000000000001</v>
      </c>
      <c r="BI289" s="16">
        <f t="shared" si="148"/>
        <v>0.6120000000000001</v>
      </c>
      <c r="BJ289" s="16">
        <f t="shared" si="148"/>
        <v>0.6120000000000001</v>
      </c>
      <c r="BK289" s="16">
        <f t="shared" si="148"/>
        <v>0.6120000000000001</v>
      </c>
      <c r="BL289" s="16">
        <f t="shared" si="148"/>
        <v>0.6120000000000001</v>
      </c>
      <c r="BM289" s="16">
        <f t="shared" si="148"/>
        <v>0.6120000000000001</v>
      </c>
      <c r="BN289" s="16">
        <f t="shared" si="148"/>
        <v>0.6120000000000001</v>
      </c>
      <c r="BO289" s="16">
        <f t="shared" si="148"/>
        <v>0.6120000000000001</v>
      </c>
      <c r="BP289" s="16">
        <f t="shared" si="148"/>
        <v>0.6120000000000001</v>
      </c>
      <c r="BQ289" s="16">
        <f t="shared" si="148"/>
        <v>0.6120000000000001</v>
      </c>
    </row>
    <row r="290" spans="1:69" ht="15" hidden="1" customHeight="1" x14ac:dyDescent="0.3">
      <c r="A290" t="s">
        <v>16</v>
      </c>
      <c r="B290" t="s">
        <v>234</v>
      </c>
      <c r="C290" t="s">
        <v>271</v>
      </c>
      <c r="D290" t="s">
        <v>284</v>
      </c>
      <c r="E290" t="s">
        <v>20</v>
      </c>
      <c r="F290" t="s">
        <v>21</v>
      </c>
      <c r="G290" t="s">
        <v>273</v>
      </c>
      <c r="H290" t="s">
        <v>140</v>
      </c>
      <c r="I290" t="s">
        <v>274</v>
      </c>
      <c r="J290" t="s">
        <v>261</v>
      </c>
      <c r="K290" t="str">
        <f t="shared" si="142"/>
        <v>EUEFTHY2LCFC</v>
      </c>
      <c r="L290" t="s">
        <v>141</v>
      </c>
      <c r="M290" s="6" t="s">
        <v>145</v>
      </c>
      <c r="N290" t="s">
        <v>275</v>
      </c>
      <c r="O290" t="s">
        <v>276</v>
      </c>
      <c r="P290" t="s">
        <v>277</v>
      </c>
      <c r="Q290" s="16">
        <f t="shared" si="148"/>
        <v>1.4466515908780417</v>
      </c>
      <c r="R290" s="16">
        <f t="shared" si="148"/>
        <v>1.4466515908780417</v>
      </c>
      <c r="S290" s="16">
        <f t="shared" si="148"/>
        <v>1.4466515908780417</v>
      </c>
      <c r="T290" s="16">
        <f t="shared" si="148"/>
        <v>1.4404516554885645</v>
      </c>
      <c r="U290" s="16">
        <f t="shared" si="148"/>
        <v>1.4342517200990872</v>
      </c>
      <c r="V290" s="16">
        <f t="shared" si="148"/>
        <v>1.4280517847096099</v>
      </c>
      <c r="W290" s="16">
        <f t="shared" si="148"/>
        <v>1.4218518493201326</v>
      </c>
      <c r="X290" s="16">
        <f t="shared" si="148"/>
        <v>1.4156519139306554</v>
      </c>
      <c r="Y290" s="16">
        <f t="shared" si="148"/>
        <v>1.4094519785411781</v>
      </c>
      <c r="Z290" s="16">
        <f t="shared" si="148"/>
        <v>1.4032520431517008</v>
      </c>
      <c r="AA290" s="16">
        <f t="shared" si="148"/>
        <v>1.3970521077622235</v>
      </c>
      <c r="AB290" s="16">
        <f t="shared" si="148"/>
        <v>1.3908521723727463</v>
      </c>
      <c r="AC290" s="16">
        <f t="shared" si="148"/>
        <v>1.3846522369832683</v>
      </c>
      <c r="AD290" s="16">
        <f t="shared" si="148"/>
        <v>1.3784523015937911</v>
      </c>
      <c r="AE290" s="16">
        <f t="shared" si="148"/>
        <v>1.3722523662043138</v>
      </c>
      <c r="AF290" s="16">
        <f t="shared" si="148"/>
        <v>1.3660524308148365</v>
      </c>
      <c r="AG290" s="16">
        <f t="shared" si="148"/>
        <v>1.3598524954253592</v>
      </c>
      <c r="AH290" s="16">
        <f t="shared" si="148"/>
        <v>1.353652560035882</v>
      </c>
      <c r="AI290" s="16">
        <f t="shared" si="148"/>
        <v>1.3474526246464047</v>
      </c>
      <c r="AJ290" s="16">
        <f t="shared" si="148"/>
        <v>1.3412526892569274</v>
      </c>
      <c r="AK290" s="16">
        <f t="shared" si="148"/>
        <v>1.3350527538674501</v>
      </c>
      <c r="AL290" s="16">
        <f t="shared" si="148"/>
        <v>1.3288528184779729</v>
      </c>
      <c r="AM290" s="16">
        <f t="shared" si="148"/>
        <v>1.3226528830884954</v>
      </c>
      <c r="AN290" s="16">
        <f t="shared" si="148"/>
        <v>1.3164529476990181</v>
      </c>
      <c r="AO290" s="16">
        <f t="shared" si="148"/>
        <v>1.3102530123095408</v>
      </c>
      <c r="AP290" s="16">
        <f t="shared" si="148"/>
        <v>1.3040530769200636</v>
      </c>
      <c r="AQ290" s="16">
        <f t="shared" si="148"/>
        <v>1.2978531415305863</v>
      </c>
      <c r="AR290" s="16">
        <f t="shared" si="148"/>
        <v>1.291653206141109</v>
      </c>
      <c r="AS290" s="16">
        <f t="shared" si="148"/>
        <v>1.2854532707516317</v>
      </c>
      <c r="AT290" s="16">
        <f t="shared" si="148"/>
        <v>1.2792533353621545</v>
      </c>
      <c r="AU290" s="16">
        <f t="shared" si="148"/>
        <v>1.2730533999726772</v>
      </c>
      <c r="AV290" s="16">
        <f t="shared" si="148"/>
        <v>1.2668534645831999</v>
      </c>
      <c r="AW290" s="15">
        <f t="shared" si="148"/>
        <v>1.2606535291937222</v>
      </c>
      <c r="AX290" s="16">
        <f t="shared" si="148"/>
        <v>1.2606535291937222</v>
      </c>
      <c r="AY290" s="16">
        <f t="shared" si="148"/>
        <v>1.2606535291937222</v>
      </c>
      <c r="AZ290" s="16">
        <f t="shared" si="148"/>
        <v>1.2606535291937222</v>
      </c>
      <c r="BA290" s="16">
        <f t="shared" si="148"/>
        <v>1.2606535291937222</v>
      </c>
      <c r="BB290" s="16">
        <f t="shared" si="148"/>
        <v>1.2606535291937222</v>
      </c>
      <c r="BC290" s="16">
        <f t="shared" si="148"/>
        <v>1.2606535291937222</v>
      </c>
      <c r="BD290" s="16">
        <f t="shared" si="148"/>
        <v>1.2606535291937222</v>
      </c>
      <c r="BE290" s="16">
        <f t="shared" si="148"/>
        <v>1.2606535291937222</v>
      </c>
      <c r="BF290" s="16">
        <f t="shared" si="148"/>
        <v>1.2606535291937222</v>
      </c>
      <c r="BG290" s="16">
        <f t="shared" si="148"/>
        <v>1.2606535291937222</v>
      </c>
      <c r="BH290" s="16">
        <f t="shared" si="148"/>
        <v>1.2606535291937222</v>
      </c>
      <c r="BI290" s="16">
        <f t="shared" si="148"/>
        <v>1.2606535291937222</v>
      </c>
      <c r="BJ290" s="16">
        <f t="shared" si="148"/>
        <v>1.2606535291937222</v>
      </c>
      <c r="BK290" s="16">
        <f t="shared" si="148"/>
        <v>1.2606535291937222</v>
      </c>
      <c r="BL290" s="16">
        <f t="shared" si="148"/>
        <v>1.2606535291937222</v>
      </c>
      <c r="BM290" s="16">
        <f t="shared" si="148"/>
        <v>1.2606535291937222</v>
      </c>
      <c r="BN290" s="16">
        <f t="shared" si="148"/>
        <v>1.2606535291937222</v>
      </c>
      <c r="BO290" s="16">
        <f t="shared" si="148"/>
        <v>1.2606535291937222</v>
      </c>
      <c r="BP290" s="16">
        <f t="shared" si="148"/>
        <v>1.2606535291937222</v>
      </c>
      <c r="BQ290" s="16">
        <f t="shared" si="148"/>
        <v>1.2606535291937222</v>
      </c>
    </row>
    <row r="291" spans="1:69" ht="15" hidden="1" customHeight="1" x14ac:dyDescent="0.3">
      <c r="A291" t="s">
        <v>16</v>
      </c>
      <c r="B291" t="s">
        <v>234</v>
      </c>
      <c r="C291" t="s">
        <v>285</v>
      </c>
      <c r="D291" t="s">
        <v>286</v>
      </c>
      <c r="E291" t="s">
        <v>20</v>
      </c>
      <c r="F291" t="s">
        <v>21</v>
      </c>
      <c r="G291" t="s">
        <v>273</v>
      </c>
      <c r="H291" t="s">
        <v>72</v>
      </c>
      <c r="I291" t="s">
        <v>287</v>
      </c>
      <c r="J291" s="4" t="s">
        <v>24</v>
      </c>
      <c r="K291" t="str">
        <f t="shared" si="142"/>
        <v>EUEFTDSLHD00</v>
      </c>
      <c r="L291" t="s">
        <v>247</v>
      </c>
      <c r="M291" s="6" t="s">
        <v>248</v>
      </c>
      <c r="N291" t="s">
        <v>275</v>
      </c>
      <c r="O291" t="s">
        <v>288</v>
      </c>
      <c r="P291" t="s">
        <v>289</v>
      </c>
      <c r="Q291" s="16">
        <f t="shared" si="148"/>
        <v>7.111506894350053</v>
      </c>
      <c r="R291" s="16">
        <f t="shared" si="148"/>
        <v>7.111506894350053</v>
      </c>
      <c r="S291" s="16">
        <f t="shared" si="148"/>
        <v>7.111506894350053</v>
      </c>
      <c r="T291" s="16">
        <f t="shared" si="148"/>
        <v>7.0487466879489658</v>
      </c>
      <c r="U291" s="16">
        <f t="shared" si="148"/>
        <v>6.9859864815478785</v>
      </c>
      <c r="V291" s="16">
        <f t="shared" si="148"/>
        <v>6.9232262751467912</v>
      </c>
      <c r="W291" s="16">
        <f t="shared" si="148"/>
        <v>6.860466068745704</v>
      </c>
      <c r="X291" s="16">
        <f t="shared" si="148"/>
        <v>6.7977058623446149</v>
      </c>
      <c r="Y291" s="16">
        <f t="shared" si="148"/>
        <v>6.7377150011512477</v>
      </c>
      <c r="Z291" s="16">
        <f t="shared" si="148"/>
        <v>6.6777241399578804</v>
      </c>
      <c r="AA291" s="16">
        <f t="shared" si="148"/>
        <v>6.6177332787645131</v>
      </c>
      <c r="AB291" s="16">
        <f t="shared" si="148"/>
        <v>6.5577424175711458</v>
      </c>
      <c r="AC291" s="16">
        <f t="shared" si="148"/>
        <v>6.4977515563777768</v>
      </c>
      <c r="AD291" s="16">
        <f t="shared" si="148"/>
        <v>6.4637630270660535</v>
      </c>
      <c r="AE291" s="16">
        <f t="shared" si="148"/>
        <v>6.4297744977543303</v>
      </c>
      <c r="AF291" s="16">
        <f t="shared" si="148"/>
        <v>6.3957859684426071</v>
      </c>
      <c r="AG291" s="16">
        <f t="shared" si="148"/>
        <v>6.3617974391308838</v>
      </c>
      <c r="AH291" s="16">
        <f t="shared" si="148"/>
        <v>6.3278089098191606</v>
      </c>
      <c r="AI291" s="16">
        <f t="shared" si="148"/>
        <v>6.2938203805074373</v>
      </c>
      <c r="AJ291" s="16">
        <f t="shared" si="148"/>
        <v>6.2598318511957141</v>
      </c>
      <c r="AK291" s="16">
        <f t="shared" si="148"/>
        <v>6.2258433218839908</v>
      </c>
      <c r="AL291" s="16">
        <f t="shared" si="148"/>
        <v>6.1918547925722676</v>
      </c>
      <c r="AM291" s="16">
        <f t="shared" si="148"/>
        <v>6.1578662632605452</v>
      </c>
      <c r="AN291" s="16">
        <f t="shared" si="148"/>
        <v>6.123877733948822</v>
      </c>
      <c r="AO291" s="16">
        <f t="shared" si="148"/>
        <v>6.0898892046370987</v>
      </c>
      <c r="AP291" s="16">
        <f t="shared" si="148"/>
        <v>6.0559006753253755</v>
      </c>
      <c r="AQ291" s="16">
        <f t="shared" si="148"/>
        <v>6.0219121460136522</v>
      </c>
      <c r="AR291" s="16">
        <f t="shared" si="148"/>
        <v>5.987923616701929</v>
      </c>
      <c r="AS291" s="16">
        <f t="shared" si="148"/>
        <v>5.9539350873902057</v>
      </c>
      <c r="AT291" s="16">
        <f t="shared" si="148"/>
        <v>5.9199465580784825</v>
      </c>
      <c r="AU291" s="16">
        <f t="shared" si="148"/>
        <v>5.8859580287667592</v>
      </c>
      <c r="AV291" s="16">
        <f t="shared" si="148"/>
        <v>5.851969499455036</v>
      </c>
      <c r="AW291" s="15">
        <f t="shared" si="148"/>
        <v>5.8179809701433145</v>
      </c>
      <c r="AX291" s="16">
        <f t="shared" si="148"/>
        <v>5.8179809701433145</v>
      </c>
      <c r="AY291" s="16">
        <f t="shared" si="148"/>
        <v>5.8179809701433145</v>
      </c>
      <c r="AZ291" s="16">
        <f t="shared" si="148"/>
        <v>5.8179809701433145</v>
      </c>
      <c r="BA291" s="16">
        <f t="shared" si="148"/>
        <v>5.8179809701433145</v>
      </c>
      <c r="BB291" s="16">
        <f t="shared" si="148"/>
        <v>5.8179809701433145</v>
      </c>
      <c r="BC291" s="16">
        <f t="shared" si="148"/>
        <v>5.8179809701433145</v>
      </c>
      <c r="BD291" s="16">
        <f t="shared" si="148"/>
        <v>5.8179809701433145</v>
      </c>
      <c r="BE291" s="16">
        <f t="shared" si="148"/>
        <v>5.8179809701433145</v>
      </c>
      <c r="BF291" s="16">
        <f t="shared" si="148"/>
        <v>5.8179809701433145</v>
      </c>
      <c r="BG291" s="16">
        <f t="shared" si="148"/>
        <v>5.8179809701433145</v>
      </c>
      <c r="BH291" s="16">
        <f t="shared" ref="BH291:BQ291" si="149">BH92</f>
        <v>5.8179809701433145</v>
      </c>
      <c r="BI291" s="16">
        <f t="shared" si="149"/>
        <v>5.8179809701433145</v>
      </c>
      <c r="BJ291" s="16">
        <f t="shared" si="149"/>
        <v>5.8179809701433145</v>
      </c>
      <c r="BK291" s="16">
        <f t="shared" si="149"/>
        <v>5.8179809701433145</v>
      </c>
      <c r="BL291" s="16">
        <f t="shared" si="149"/>
        <v>5.8179809701433145</v>
      </c>
      <c r="BM291" s="16">
        <f t="shared" si="149"/>
        <v>5.8179809701433145</v>
      </c>
      <c r="BN291" s="16">
        <f t="shared" si="149"/>
        <v>5.8179809701433145</v>
      </c>
      <c r="BO291" s="16">
        <f t="shared" si="149"/>
        <v>5.8179809701433145</v>
      </c>
      <c r="BP291" s="16">
        <f t="shared" si="149"/>
        <v>5.8179809701433145</v>
      </c>
      <c r="BQ291" s="16">
        <f t="shared" si="149"/>
        <v>5.8179809701433145</v>
      </c>
    </row>
    <row r="292" spans="1:69" ht="15" hidden="1" customHeight="1" x14ac:dyDescent="0.3">
      <c r="A292" t="s">
        <v>16</v>
      </c>
      <c r="B292" t="s">
        <v>234</v>
      </c>
      <c r="C292" t="s">
        <v>285</v>
      </c>
      <c r="D292" t="s">
        <v>290</v>
      </c>
      <c r="E292" t="s">
        <v>20</v>
      </c>
      <c r="F292" t="s">
        <v>21</v>
      </c>
      <c r="G292" t="s">
        <v>273</v>
      </c>
      <c r="H292" t="s">
        <v>36</v>
      </c>
      <c r="I292" t="s">
        <v>287</v>
      </c>
      <c r="J292" s="4" t="s">
        <v>24</v>
      </c>
      <c r="K292" t="str">
        <f t="shared" si="142"/>
        <v>EUEFTNGSHD00</v>
      </c>
      <c r="L292" t="s">
        <v>250</v>
      </c>
      <c r="M292" s="6" t="s">
        <v>42</v>
      </c>
      <c r="N292" t="s">
        <v>275</v>
      </c>
      <c r="O292" t="s">
        <v>288</v>
      </c>
      <c r="P292" t="s">
        <v>289</v>
      </c>
      <c r="Q292" s="16">
        <f t="shared" ref="Q292:BQ296" si="150">Q93</f>
        <v>8.7226582896366924</v>
      </c>
      <c r="R292" s="16">
        <f t="shared" si="150"/>
        <v>8.7226582896366924</v>
      </c>
      <c r="S292" s="16">
        <f t="shared" si="150"/>
        <v>8.7226582896366924</v>
      </c>
      <c r="T292" s="16">
        <f t="shared" si="150"/>
        <v>8.6456794098076255</v>
      </c>
      <c r="U292" s="16">
        <f t="shared" si="150"/>
        <v>8.5687005299785586</v>
      </c>
      <c r="V292" s="16">
        <f t="shared" si="150"/>
        <v>8.4917216501494917</v>
      </c>
      <c r="W292" s="16">
        <f t="shared" si="150"/>
        <v>8.4147427703204247</v>
      </c>
      <c r="X292" s="16">
        <f t="shared" si="150"/>
        <v>8.337763890491356</v>
      </c>
      <c r="Y292" s="16">
        <f t="shared" si="150"/>
        <v>8.2641817664120687</v>
      </c>
      <c r="Z292" s="16">
        <f t="shared" si="150"/>
        <v>8.1905996423327814</v>
      </c>
      <c r="AA292" s="16">
        <f t="shared" si="150"/>
        <v>8.117017518253494</v>
      </c>
      <c r="AB292" s="16">
        <f t="shared" si="150"/>
        <v>8.0434353941742067</v>
      </c>
      <c r="AC292" s="16">
        <f t="shared" si="150"/>
        <v>7.9698532700949194</v>
      </c>
      <c r="AD292" s="16">
        <f t="shared" si="150"/>
        <v>7.9281644506424627</v>
      </c>
      <c r="AE292" s="16">
        <f t="shared" si="150"/>
        <v>7.8864756311900059</v>
      </c>
      <c r="AF292" s="16">
        <f t="shared" si="150"/>
        <v>7.8447868117375492</v>
      </c>
      <c r="AG292" s="16">
        <f t="shared" si="150"/>
        <v>7.8030979922850925</v>
      </c>
      <c r="AH292" s="16">
        <f t="shared" si="150"/>
        <v>7.7614091728326358</v>
      </c>
      <c r="AI292" s="16">
        <f t="shared" si="150"/>
        <v>7.719720353380179</v>
      </c>
      <c r="AJ292" s="16">
        <f t="shared" si="150"/>
        <v>7.6780315339277223</v>
      </c>
      <c r="AK292" s="16">
        <f t="shared" si="150"/>
        <v>7.6363427144752656</v>
      </c>
      <c r="AL292" s="16">
        <f t="shared" si="150"/>
        <v>7.5946538950228089</v>
      </c>
      <c r="AM292" s="16">
        <f t="shared" si="150"/>
        <v>7.5529650755703512</v>
      </c>
      <c r="AN292" s="16">
        <f t="shared" si="150"/>
        <v>7.5112762561178945</v>
      </c>
      <c r="AO292" s="16">
        <f t="shared" si="150"/>
        <v>7.4695874366654378</v>
      </c>
      <c r="AP292" s="16">
        <f t="shared" si="150"/>
        <v>7.4278986172129811</v>
      </c>
      <c r="AQ292" s="16">
        <f t="shared" si="150"/>
        <v>7.3862097977605243</v>
      </c>
      <c r="AR292" s="16">
        <f t="shared" si="150"/>
        <v>7.3445209783080676</v>
      </c>
      <c r="AS292" s="16">
        <f t="shared" si="150"/>
        <v>7.3028321588556109</v>
      </c>
      <c r="AT292" s="16">
        <f t="shared" si="150"/>
        <v>7.2611433394031542</v>
      </c>
      <c r="AU292" s="16">
        <f t="shared" si="150"/>
        <v>7.2194545199506974</v>
      </c>
      <c r="AV292" s="16">
        <f t="shared" si="150"/>
        <v>7.1777657004982407</v>
      </c>
      <c r="AW292" s="15">
        <f t="shared" si="150"/>
        <v>7.1360768810457831</v>
      </c>
      <c r="AX292" s="16">
        <f t="shared" si="150"/>
        <v>7.1360768810457831</v>
      </c>
      <c r="AY292" s="16">
        <f t="shared" si="150"/>
        <v>7.1360768810457831</v>
      </c>
      <c r="AZ292" s="16">
        <f t="shared" si="150"/>
        <v>7.1360768810457831</v>
      </c>
      <c r="BA292" s="16">
        <f t="shared" si="150"/>
        <v>7.1360768810457831</v>
      </c>
      <c r="BB292" s="16">
        <f t="shared" si="150"/>
        <v>7.1360768810457831</v>
      </c>
      <c r="BC292" s="16">
        <f t="shared" si="150"/>
        <v>7.1360768810457831</v>
      </c>
      <c r="BD292" s="16">
        <f t="shared" si="150"/>
        <v>7.1360768810457831</v>
      </c>
      <c r="BE292" s="16">
        <f t="shared" si="150"/>
        <v>7.1360768810457831</v>
      </c>
      <c r="BF292" s="16">
        <f t="shared" si="150"/>
        <v>7.1360768810457831</v>
      </c>
      <c r="BG292" s="16">
        <f t="shared" si="150"/>
        <v>7.1360768810457831</v>
      </c>
      <c r="BH292" s="16">
        <f t="shared" si="150"/>
        <v>7.1360768810457831</v>
      </c>
      <c r="BI292" s="16">
        <f t="shared" si="150"/>
        <v>7.1360768810457831</v>
      </c>
      <c r="BJ292" s="16">
        <f t="shared" si="150"/>
        <v>7.1360768810457831</v>
      </c>
      <c r="BK292" s="16">
        <f t="shared" si="150"/>
        <v>7.1360768810457831</v>
      </c>
      <c r="BL292" s="16">
        <f t="shared" si="150"/>
        <v>7.1360768810457831</v>
      </c>
      <c r="BM292" s="16">
        <f t="shared" si="150"/>
        <v>7.1360768810457831</v>
      </c>
      <c r="BN292" s="16">
        <f t="shared" si="150"/>
        <v>7.1360768810457831</v>
      </c>
      <c r="BO292" s="16">
        <f t="shared" si="150"/>
        <v>7.1360768810457831</v>
      </c>
      <c r="BP292" s="16">
        <f t="shared" si="150"/>
        <v>7.1360768810457831</v>
      </c>
      <c r="BQ292" s="16">
        <f t="shared" si="150"/>
        <v>7.1360768810457831</v>
      </c>
    </row>
    <row r="293" spans="1:69" ht="15" hidden="1" customHeight="1" x14ac:dyDescent="0.3">
      <c r="A293" t="s">
        <v>16</v>
      </c>
      <c r="B293" t="s">
        <v>234</v>
      </c>
      <c r="C293" t="s">
        <v>285</v>
      </c>
      <c r="D293" t="s">
        <v>291</v>
      </c>
      <c r="E293" t="s">
        <v>20</v>
      </c>
      <c r="F293" t="s">
        <v>21</v>
      </c>
      <c r="G293" t="s">
        <v>273</v>
      </c>
      <c r="H293" t="s">
        <v>72</v>
      </c>
      <c r="I293" t="s">
        <v>287</v>
      </c>
      <c r="J293" s="4" t="s">
        <v>253</v>
      </c>
      <c r="K293" t="str">
        <f t="shared" si="142"/>
        <v>EUEFTDSLHDHB</v>
      </c>
      <c r="L293" t="s">
        <v>254</v>
      </c>
      <c r="M293" s="6" t="s">
        <v>248</v>
      </c>
      <c r="N293" t="s">
        <v>275</v>
      </c>
      <c r="O293" t="s">
        <v>288</v>
      </c>
      <c r="P293" t="s">
        <v>289</v>
      </c>
      <c r="Q293" s="16">
        <f t="shared" si="150"/>
        <v>6.1179352761101535</v>
      </c>
      <c r="R293" s="16">
        <f t="shared" si="150"/>
        <v>6.1179352761101535</v>
      </c>
      <c r="S293" s="16">
        <f t="shared" si="150"/>
        <v>6.1179352761101535</v>
      </c>
      <c r="T293" s="16">
        <f t="shared" si="150"/>
        <v>6.1179352761101535</v>
      </c>
      <c r="U293" s="16">
        <f t="shared" si="150"/>
        <v>6.1179352761101535</v>
      </c>
      <c r="V293" s="16">
        <f t="shared" si="150"/>
        <v>6.1179352761101535</v>
      </c>
      <c r="W293" s="16">
        <f t="shared" si="150"/>
        <v>6.1179352761101535</v>
      </c>
      <c r="X293" s="16">
        <f t="shared" si="150"/>
        <v>6.1179352761101535</v>
      </c>
      <c r="Y293" s="16">
        <f t="shared" si="150"/>
        <v>6.1179352761101535</v>
      </c>
      <c r="Z293" s="16">
        <f t="shared" si="150"/>
        <v>6.1179352761101535</v>
      </c>
      <c r="AA293" s="16">
        <f t="shared" si="150"/>
        <v>6.1179352761101535</v>
      </c>
      <c r="AB293" s="16">
        <f t="shared" si="150"/>
        <v>6.1179352761101535</v>
      </c>
      <c r="AC293" s="16">
        <f t="shared" si="150"/>
        <v>6.1179352761101535</v>
      </c>
      <c r="AD293" s="16">
        <f t="shared" si="150"/>
        <v>6.0839467467984303</v>
      </c>
      <c r="AE293" s="16">
        <f t="shared" si="150"/>
        <v>6.049958217486707</v>
      </c>
      <c r="AF293" s="16">
        <f t="shared" si="150"/>
        <v>6.0159696881749838</v>
      </c>
      <c r="AG293" s="16">
        <f t="shared" si="150"/>
        <v>5.9819811588632605</v>
      </c>
      <c r="AH293" s="16">
        <f t="shared" si="150"/>
        <v>5.9479926295515373</v>
      </c>
      <c r="AI293" s="16">
        <f t="shared" si="150"/>
        <v>5.914004100239814</v>
      </c>
      <c r="AJ293" s="16">
        <f t="shared" si="150"/>
        <v>5.8800155709280908</v>
      </c>
      <c r="AK293" s="16">
        <f t="shared" si="150"/>
        <v>5.8460270416163675</v>
      </c>
      <c r="AL293" s="16">
        <f t="shared" si="150"/>
        <v>5.8120385123046443</v>
      </c>
      <c r="AM293" s="16">
        <f t="shared" si="150"/>
        <v>5.7780499829929228</v>
      </c>
      <c r="AN293" s="16">
        <f t="shared" si="150"/>
        <v>5.7440614536811996</v>
      </c>
      <c r="AO293" s="16">
        <f t="shared" si="150"/>
        <v>5.7100729243694763</v>
      </c>
      <c r="AP293" s="16">
        <f t="shared" si="150"/>
        <v>5.6760843950577531</v>
      </c>
      <c r="AQ293" s="16">
        <f t="shared" si="150"/>
        <v>5.6420958657460298</v>
      </c>
      <c r="AR293" s="16">
        <f t="shared" si="150"/>
        <v>5.6081073364343066</v>
      </c>
      <c r="AS293" s="16">
        <f t="shared" si="150"/>
        <v>5.5741188071225833</v>
      </c>
      <c r="AT293" s="16">
        <f t="shared" si="150"/>
        <v>5.5401302778108601</v>
      </c>
      <c r="AU293" s="16">
        <f t="shared" si="150"/>
        <v>5.5061417484991368</v>
      </c>
      <c r="AV293" s="16">
        <f t="shared" si="150"/>
        <v>5.4721532191874136</v>
      </c>
      <c r="AW293" s="15">
        <f t="shared" si="150"/>
        <v>5.4381646898756921</v>
      </c>
      <c r="AX293" s="16">
        <f t="shared" si="150"/>
        <v>5.4381646898756921</v>
      </c>
      <c r="AY293" s="16">
        <f t="shared" si="150"/>
        <v>5.4381646898756921</v>
      </c>
      <c r="AZ293" s="16">
        <f t="shared" si="150"/>
        <v>5.4381646898756921</v>
      </c>
      <c r="BA293" s="16">
        <f t="shared" si="150"/>
        <v>5.4381646898756921</v>
      </c>
      <c r="BB293" s="16">
        <f t="shared" si="150"/>
        <v>5.4381646898756921</v>
      </c>
      <c r="BC293" s="16">
        <f t="shared" si="150"/>
        <v>5.4381646898756921</v>
      </c>
      <c r="BD293" s="16">
        <f t="shared" si="150"/>
        <v>5.4381646898756921</v>
      </c>
      <c r="BE293" s="16">
        <f t="shared" si="150"/>
        <v>5.4381646898756921</v>
      </c>
      <c r="BF293" s="16">
        <f t="shared" si="150"/>
        <v>5.4381646898756921</v>
      </c>
      <c r="BG293" s="16">
        <f t="shared" si="150"/>
        <v>5.4381646898756921</v>
      </c>
      <c r="BH293" s="16">
        <f t="shared" si="150"/>
        <v>5.4381646898756921</v>
      </c>
      <c r="BI293" s="16">
        <f t="shared" si="150"/>
        <v>5.4381646898756921</v>
      </c>
      <c r="BJ293" s="16">
        <f t="shared" si="150"/>
        <v>5.4381646898756921</v>
      </c>
      <c r="BK293" s="16">
        <f t="shared" si="150"/>
        <v>5.4381646898756921</v>
      </c>
      <c r="BL293" s="16">
        <f t="shared" si="150"/>
        <v>5.4381646898756921</v>
      </c>
      <c r="BM293" s="16">
        <f t="shared" si="150"/>
        <v>5.4381646898756921</v>
      </c>
      <c r="BN293" s="16">
        <f t="shared" si="150"/>
        <v>5.4381646898756921</v>
      </c>
      <c r="BO293" s="16">
        <f t="shared" si="150"/>
        <v>5.4381646898756921</v>
      </c>
      <c r="BP293" s="16">
        <f t="shared" si="150"/>
        <v>5.4381646898756921</v>
      </c>
      <c r="BQ293" s="16">
        <f t="shared" si="150"/>
        <v>5.4381646898756921</v>
      </c>
    </row>
    <row r="294" spans="1:69" ht="15" hidden="1" customHeight="1" x14ac:dyDescent="0.3">
      <c r="A294" t="s">
        <v>16</v>
      </c>
      <c r="B294" t="s">
        <v>234</v>
      </c>
      <c r="C294" t="s">
        <v>285</v>
      </c>
      <c r="D294" t="s">
        <v>292</v>
      </c>
      <c r="E294" t="s">
        <v>20</v>
      </c>
      <c r="F294" t="s">
        <v>21</v>
      </c>
      <c r="G294" t="s">
        <v>273</v>
      </c>
      <c r="H294" t="s">
        <v>211</v>
      </c>
      <c r="I294" t="s">
        <v>287</v>
      </c>
      <c r="J294" t="s">
        <v>232</v>
      </c>
      <c r="K294" t="str">
        <f t="shared" si="142"/>
        <v>EUEFTELCHDBT</v>
      </c>
      <c r="L294" t="s">
        <v>170</v>
      </c>
      <c r="M294" t="s">
        <v>236</v>
      </c>
      <c r="N294" t="s">
        <v>275</v>
      </c>
      <c r="O294" t="s">
        <v>288</v>
      </c>
      <c r="P294" t="s">
        <v>289</v>
      </c>
      <c r="Q294" s="16">
        <f t="shared" si="150"/>
        <v>2.6640000000000001</v>
      </c>
      <c r="R294" s="16">
        <f t="shared" si="150"/>
        <v>2.6640000000000001</v>
      </c>
      <c r="S294" s="16">
        <f t="shared" si="150"/>
        <v>2.6640000000000001</v>
      </c>
      <c r="T294" s="16">
        <f t="shared" si="150"/>
        <v>2.6640000000000001</v>
      </c>
      <c r="U294" s="16">
        <f t="shared" si="150"/>
        <v>2.6640000000000001</v>
      </c>
      <c r="V294" s="16">
        <f t="shared" si="150"/>
        <v>2.6640000000000001</v>
      </c>
      <c r="W294" s="16">
        <f t="shared" si="150"/>
        <v>2.6640000000000001</v>
      </c>
      <c r="X294" s="16">
        <f t="shared" si="150"/>
        <v>2.6640000000000001</v>
      </c>
      <c r="Y294" s="16">
        <f t="shared" si="150"/>
        <v>2.6640000000000001</v>
      </c>
      <c r="Z294" s="16">
        <f t="shared" si="150"/>
        <v>2.6640000000000001</v>
      </c>
      <c r="AA294" s="16">
        <f t="shared" si="150"/>
        <v>2.6640000000000001</v>
      </c>
      <c r="AB294" s="16">
        <f t="shared" si="150"/>
        <v>2.6640000000000001</v>
      </c>
      <c r="AC294" s="16">
        <f t="shared" si="150"/>
        <v>2.6640000000000001</v>
      </c>
      <c r="AD294" s="16">
        <f t="shared" si="150"/>
        <v>2.6640000000000001</v>
      </c>
      <c r="AE294" s="16">
        <f t="shared" si="150"/>
        <v>2.6640000000000001</v>
      </c>
      <c r="AF294" s="16">
        <f t="shared" si="150"/>
        <v>2.6640000000000001</v>
      </c>
      <c r="AG294" s="16">
        <f t="shared" si="150"/>
        <v>2.6640000000000001</v>
      </c>
      <c r="AH294" s="16">
        <f t="shared" si="150"/>
        <v>2.6640000000000001</v>
      </c>
      <c r="AI294" s="16">
        <f t="shared" si="150"/>
        <v>2.6640000000000001</v>
      </c>
      <c r="AJ294" s="16">
        <f t="shared" si="150"/>
        <v>2.6640000000000001</v>
      </c>
      <c r="AK294" s="16">
        <f t="shared" si="150"/>
        <v>2.6640000000000001</v>
      </c>
      <c r="AL294" s="16">
        <f t="shared" si="150"/>
        <v>2.6640000000000001</v>
      </c>
      <c r="AM294" s="16">
        <f t="shared" si="150"/>
        <v>2.6640000000000001</v>
      </c>
      <c r="AN294" s="16">
        <f t="shared" si="150"/>
        <v>2.6640000000000001</v>
      </c>
      <c r="AO294" s="16">
        <f t="shared" si="150"/>
        <v>2.6640000000000001</v>
      </c>
      <c r="AP294" s="16">
        <f t="shared" si="150"/>
        <v>2.6640000000000001</v>
      </c>
      <c r="AQ294" s="16">
        <f t="shared" si="150"/>
        <v>2.6640000000000001</v>
      </c>
      <c r="AR294" s="16">
        <f t="shared" si="150"/>
        <v>2.6640000000000001</v>
      </c>
      <c r="AS294" s="16">
        <f t="shared" si="150"/>
        <v>2.6640000000000001</v>
      </c>
      <c r="AT294" s="16">
        <f t="shared" si="150"/>
        <v>2.6640000000000001</v>
      </c>
      <c r="AU294" s="16">
        <f t="shared" si="150"/>
        <v>2.6640000000000001</v>
      </c>
      <c r="AV294" s="16">
        <f t="shared" si="150"/>
        <v>2.6640000000000001</v>
      </c>
      <c r="AW294" s="15">
        <f t="shared" si="150"/>
        <v>2.6640000000000001</v>
      </c>
      <c r="AX294" s="16">
        <f t="shared" si="150"/>
        <v>2.6640000000000001</v>
      </c>
      <c r="AY294" s="16">
        <f t="shared" si="150"/>
        <v>2.6640000000000001</v>
      </c>
      <c r="AZ294" s="16">
        <f t="shared" si="150"/>
        <v>2.6640000000000001</v>
      </c>
      <c r="BA294" s="16">
        <f t="shared" si="150"/>
        <v>2.6640000000000001</v>
      </c>
      <c r="BB294" s="16">
        <f t="shared" si="150"/>
        <v>2.6640000000000001</v>
      </c>
      <c r="BC294" s="16">
        <f t="shared" si="150"/>
        <v>2.6640000000000001</v>
      </c>
      <c r="BD294" s="16">
        <f t="shared" si="150"/>
        <v>2.6640000000000001</v>
      </c>
      <c r="BE294" s="16">
        <f t="shared" si="150"/>
        <v>2.6640000000000001</v>
      </c>
      <c r="BF294" s="16">
        <f t="shared" si="150"/>
        <v>2.6640000000000001</v>
      </c>
      <c r="BG294" s="16">
        <f t="shared" si="150"/>
        <v>2.6640000000000001</v>
      </c>
      <c r="BH294" s="16">
        <f t="shared" si="150"/>
        <v>2.6640000000000001</v>
      </c>
      <c r="BI294" s="16">
        <f t="shared" si="150"/>
        <v>2.6640000000000001</v>
      </c>
      <c r="BJ294" s="16">
        <f t="shared" si="150"/>
        <v>2.6640000000000001</v>
      </c>
      <c r="BK294" s="16">
        <f t="shared" si="150"/>
        <v>2.6640000000000001</v>
      </c>
      <c r="BL294" s="16">
        <f t="shared" si="150"/>
        <v>2.6640000000000001</v>
      </c>
      <c r="BM294" s="16">
        <f t="shared" si="150"/>
        <v>2.6640000000000001</v>
      </c>
      <c r="BN294" s="16">
        <f t="shared" si="150"/>
        <v>2.6640000000000001</v>
      </c>
      <c r="BO294" s="16">
        <f t="shared" si="150"/>
        <v>2.6640000000000001</v>
      </c>
      <c r="BP294" s="16">
        <f t="shared" si="150"/>
        <v>2.6640000000000001</v>
      </c>
      <c r="BQ294" s="16">
        <f t="shared" si="150"/>
        <v>2.6640000000000001</v>
      </c>
    </row>
    <row r="295" spans="1:69" ht="15" hidden="1" customHeight="1" x14ac:dyDescent="0.3">
      <c r="A295" t="s">
        <v>16</v>
      </c>
      <c r="B295" t="s">
        <v>234</v>
      </c>
      <c r="C295" t="s">
        <v>285</v>
      </c>
      <c r="D295" t="s">
        <v>293</v>
      </c>
      <c r="E295" t="s">
        <v>20</v>
      </c>
      <c r="F295" t="s">
        <v>21</v>
      </c>
      <c r="G295" t="s">
        <v>273</v>
      </c>
      <c r="H295" t="s">
        <v>140</v>
      </c>
      <c r="I295" t="s">
        <v>287</v>
      </c>
      <c r="J295" t="s">
        <v>261</v>
      </c>
      <c r="K295" t="str">
        <f t="shared" si="142"/>
        <v>EUEFTHY2HDFC</v>
      </c>
      <c r="L295" t="s">
        <v>141</v>
      </c>
      <c r="M295" s="6" t="s">
        <v>145</v>
      </c>
      <c r="N295" t="s">
        <v>275</v>
      </c>
      <c r="O295" t="s">
        <v>288</v>
      </c>
      <c r="P295" t="s">
        <v>289</v>
      </c>
      <c r="Q295" s="16">
        <f t="shared" si="150"/>
        <v>4.32</v>
      </c>
      <c r="R295" s="16">
        <f t="shared" si="150"/>
        <v>4.32</v>
      </c>
      <c r="S295" s="16">
        <f t="shared" si="150"/>
        <v>4.32</v>
      </c>
      <c r="T295" s="16">
        <f t="shared" si="150"/>
        <v>4.3069253267295293</v>
      </c>
      <c r="U295" s="16">
        <f t="shared" si="150"/>
        <v>4.2938506534590584</v>
      </c>
      <c r="V295" s="16">
        <f t="shared" si="150"/>
        <v>4.2807759801885874</v>
      </c>
      <c r="W295" s="16">
        <f t="shared" si="150"/>
        <v>4.2677013069181164</v>
      </c>
      <c r="X295" s="16">
        <f t="shared" si="150"/>
        <v>4.2546266336476455</v>
      </c>
      <c r="Y295" s="16">
        <f t="shared" si="150"/>
        <v>4.2415519603771745</v>
      </c>
      <c r="Z295" s="16">
        <f t="shared" si="150"/>
        <v>4.2284772871067036</v>
      </c>
      <c r="AA295" s="16">
        <f t="shared" si="150"/>
        <v>4.2154026138362326</v>
      </c>
      <c r="AB295" s="16">
        <f t="shared" si="150"/>
        <v>4.2023279405657616</v>
      </c>
      <c r="AC295" s="16">
        <f t="shared" si="150"/>
        <v>4.1892532672952898</v>
      </c>
      <c r="AD295" s="16">
        <f t="shared" si="150"/>
        <v>4.1761785940248188</v>
      </c>
      <c r="AE295" s="16">
        <f t="shared" si="150"/>
        <v>4.1631039207543479</v>
      </c>
      <c r="AF295" s="16">
        <f t="shared" si="150"/>
        <v>4.1500292474838769</v>
      </c>
      <c r="AG295" s="16">
        <f t="shared" si="150"/>
        <v>4.136954574213406</v>
      </c>
      <c r="AH295" s="16">
        <f t="shared" si="150"/>
        <v>4.123879900942935</v>
      </c>
      <c r="AI295" s="16">
        <f t="shared" si="150"/>
        <v>4.110805227672464</v>
      </c>
      <c r="AJ295" s="16">
        <f t="shared" si="150"/>
        <v>4.0977305544019931</v>
      </c>
      <c r="AK295" s="16">
        <f t="shared" si="150"/>
        <v>4.0846558811315221</v>
      </c>
      <c r="AL295" s="16">
        <f t="shared" si="150"/>
        <v>4.0715812078610512</v>
      </c>
      <c r="AM295" s="16">
        <f t="shared" si="150"/>
        <v>4.0585065345905802</v>
      </c>
      <c r="AN295" s="16">
        <f t="shared" si="150"/>
        <v>4.0454318613201092</v>
      </c>
      <c r="AO295" s="16">
        <f t="shared" si="150"/>
        <v>4.0323571880496383</v>
      </c>
      <c r="AP295" s="16">
        <f t="shared" si="150"/>
        <v>4.0192825147791673</v>
      </c>
      <c r="AQ295" s="16">
        <f t="shared" si="150"/>
        <v>4.0062078415086964</v>
      </c>
      <c r="AR295" s="16">
        <f t="shared" si="150"/>
        <v>3.9931331682382254</v>
      </c>
      <c r="AS295" s="16">
        <f t="shared" si="150"/>
        <v>3.9800584949677544</v>
      </c>
      <c r="AT295" s="16">
        <f t="shared" si="150"/>
        <v>3.9669838216972835</v>
      </c>
      <c r="AU295" s="16">
        <f t="shared" si="150"/>
        <v>3.9539091484268125</v>
      </c>
      <c r="AV295" s="16">
        <f t="shared" si="150"/>
        <v>3.9408344751563416</v>
      </c>
      <c r="AW295" s="15">
        <f t="shared" si="150"/>
        <v>3.9277598018858697</v>
      </c>
      <c r="AX295" s="16">
        <f t="shared" si="150"/>
        <v>3.9277598018858697</v>
      </c>
      <c r="AY295" s="16">
        <f t="shared" si="150"/>
        <v>3.9277598018858697</v>
      </c>
      <c r="AZ295" s="16">
        <f t="shared" si="150"/>
        <v>3.9277598018858697</v>
      </c>
      <c r="BA295" s="16">
        <f t="shared" si="150"/>
        <v>3.9277598018858697</v>
      </c>
      <c r="BB295" s="16">
        <f t="shared" si="150"/>
        <v>3.9277598018858697</v>
      </c>
      <c r="BC295" s="16">
        <f t="shared" si="150"/>
        <v>3.9277598018858697</v>
      </c>
      <c r="BD295" s="16">
        <f t="shared" si="150"/>
        <v>3.9277598018858697</v>
      </c>
      <c r="BE295" s="16">
        <f t="shared" si="150"/>
        <v>3.9277598018858697</v>
      </c>
      <c r="BF295" s="16">
        <f t="shared" si="150"/>
        <v>3.9277598018858697</v>
      </c>
      <c r="BG295" s="16">
        <f t="shared" si="150"/>
        <v>3.9277598018858697</v>
      </c>
      <c r="BH295" s="16">
        <f t="shared" si="150"/>
        <v>3.9277598018858697</v>
      </c>
      <c r="BI295" s="16">
        <f t="shared" si="150"/>
        <v>3.9277598018858697</v>
      </c>
      <c r="BJ295" s="16">
        <f t="shared" si="150"/>
        <v>3.9277598018858697</v>
      </c>
      <c r="BK295" s="16">
        <f t="shared" si="150"/>
        <v>3.9277598018858697</v>
      </c>
      <c r="BL295" s="16">
        <f t="shared" si="150"/>
        <v>3.9277598018858697</v>
      </c>
      <c r="BM295" s="16">
        <f t="shared" si="150"/>
        <v>3.9277598018858697</v>
      </c>
      <c r="BN295" s="16">
        <f t="shared" si="150"/>
        <v>3.9277598018858697</v>
      </c>
      <c r="BO295" s="16">
        <f t="shared" si="150"/>
        <v>3.9277598018858697</v>
      </c>
      <c r="BP295" s="16">
        <f t="shared" si="150"/>
        <v>3.9277598018858697</v>
      </c>
      <c r="BQ295" s="16">
        <f t="shared" si="150"/>
        <v>3.9277598018858697</v>
      </c>
    </row>
    <row r="296" spans="1:69" ht="15" hidden="1" customHeight="1" x14ac:dyDescent="0.3">
      <c r="A296" t="s">
        <v>16</v>
      </c>
      <c r="B296" t="s">
        <v>234</v>
      </c>
      <c r="C296" t="s">
        <v>294</v>
      </c>
      <c r="D296" t="s">
        <v>295</v>
      </c>
      <c r="E296" t="s">
        <v>20</v>
      </c>
      <c r="F296" t="s">
        <v>21</v>
      </c>
      <c r="G296" t="s">
        <v>239</v>
      </c>
      <c r="H296" t="s">
        <v>72</v>
      </c>
      <c r="I296" t="s">
        <v>296</v>
      </c>
      <c r="J296" s="4" t="s">
        <v>24</v>
      </c>
      <c r="K296" t="str">
        <f t="shared" si="142"/>
        <v>EUEPTDSLRL00</v>
      </c>
      <c r="L296" t="s">
        <v>247</v>
      </c>
      <c r="M296" s="6" t="s">
        <v>248</v>
      </c>
      <c r="N296" t="s">
        <v>243</v>
      </c>
      <c r="O296" t="s">
        <v>297</v>
      </c>
      <c r="P296" t="s">
        <v>172</v>
      </c>
      <c r="Q296" s="9">
        <f t="shared" si="150"/>
        <v>0.46522012443372007</v>
      </c>
      <c r="R296" s="9">
        <f t="shared" si="150"/>
        <v>0.46522012443372007</v>
      </c>
      <c r="S296" s="9">
        <f t="shared" si="150"/>
        <v>0.46522012443372007</v>
      </c>
      <c r="T296" s="9">
        <f t="shared" si="150"/>
        <v>0.46289402381155148</v>
      </c>
      <c r="U296" s="9">
        <f t="shared" si="150"/>
        <v>0.46056792318938289</v>
      </c>
      <c r="V296" s="9">
        <f t="shared" si="150"/>
        <v>0.4582418225672143</v>
      </c>
      <c r="W296" s="9">
        <f t="shared" si="150"/>
        <v>0.4559157219450457</v>
      </c>
      <c r="X296" s="9">
        <f t="shared" si="150"/>
        <v>0.45358962132287711</v>
      </c>
      <c r="Y296" s="9">
        <f t="shared" si="150"/>
        <v>0.45126352070070852</v>
      </c>
      <c r="Z296" s="9">
        <f t="shared" si="150"/>
        <v>0.44893742007853993</v>
      </c>
      <c r="AA296" s="9">
        <f t="shared" si="150"/>
        <v>0.44661131945637134</v>
      </c>
      <c r="AB296" s="9">
        <f t="shared" si="150"/>
        <v>0.44428521883420274</v>
      </c>
      <c r="AC296" s="9">
        <f t="shared" si="150"/>
        <v>0.44195911821203404</v>
      </c>
      <c r="AD296" s="9">
        <f t="shared" si="150"/>
        <v>0.43963301758986545</v>
      </c>
      <c r="AE296" s="9">
        <f t="shared" si="150"/>
        <v>0.43730691696769686</v>
      </c>
      <c r="AF296" s="9">
        <f t="shared" si="150"/>
        <v>0.43498081634552827</v>
      </c>
      <c r="AG296" s="9">
        <f t="shared" si="150"/>
        <v>0.43265471572335967</v>
      </c>
      <c r="AH296" s="9">
        <f t="shared" si="150"/>
        <v>0.43032861510119108</v>
      </c>
      <c r="AI296" s="9">
        <f t="shared" si="150"/>
        <v>0.42800251447902249</v>
      </c>
      <c r="AJ296" s="9">
        <f t="shared" si="150"/>
        <v>0.4256764138568539</v>
      </c>
      <c r="AK296" s="9">
        <f t="shared" si="150"/>
        <v>0.4233503132346853</v>
      </c>
      <c r="AL296" s="9">
        <f t="shared" si="150"/>
        <v>0.42102421261251671</v>
      </c>
      <c r="AM296" s="9">
        <f t="shared" si="150"/>
        <v>0.41869811199034801</v>
      </c>
      <c r="AN296" s="9">
        <f t="shared" si="150"/>
        <v>0.41637201136817942</v>
      </c>
      <c r="AO296" s="9">
        <f t="shared" si="150"/>
        <v>0.41404591074601083</v>
      </c>
      <c r="AP296" s="9">
        <f t="shared" si="150"/>
        <v>0.41171981012384223</v>
      </c>
      <c r="AQ296" s="9">
        <f t="shared" si="150"/>
        <v>0.40939370950167364</v>
      </c>
      <c r="AR296" s="9">
        <f t="shared" si="150"/>
        <v>0.40706760887950505</v>
      </c>
      <c r="AS296" s="9">
        <f t="shared" si="150"/>
        <v>0.40474150825733646</v>
      </c>
      <c r="AT296" s="9">
        <f t="shared" si="150"/>
        <v>0.40241540763516787</v>
      </c>
      <c r="AU296" s="9">
        <f t="shared" si="150"/>
        <v>0.40008930701299927</v>
      </c>
      <c r="AV296" s="9">
        <f t="shared" si="150"/>
        <v>0.39776320639083068</v>
      </c>
      <c r="AW296" s="10">
        <f t="shared" si="150"/>
        <v>0.39543710576866203</v>
      </c>
      <c r="AX296" s="9">
        <f t="shared" si="150"/>
        <v>0.39543710576866203</v>
      </c>
      <c r="AY296" s="9">
        <f t="shared" si="150"/>
        <v>0.39543710576866203</v>
      </c>
      <c r="AZ296" s="9">
        <f t="shared" si="150"/>
        <v>0.39543710576866203</v>
      </c>
      <c r="BA296" s="9">
        <f t="shared" si="150"/>
        <v>0.39543710576866203</v>
      </c>
      <c r="BB296" s="9">
        <f t="shared" si="150"/>
        <v>0.39543710576866203</v>
      </c>
      <c r="BC296" s="9">
        <f t="shared" si="150"/>
        <v>0.39543710576866203</v>
      </c>
      <c r="BD296" s="9">
        <f t="shared" si="150"/>
        <v>0.39543710576866203</v>
      </c>
      <c r="BE296" s="9">
        <f t="shared" si="150"/>
        <v>0.39543710576866203</v>
      </c>
      <c r="BF296" s="9">
        <f t="shared" si="150"/>
        <v>0.39543710576866203</v>
      </c>
      <c r="BG296" s="9">
        <f t="shared" si="150"/>
        <v>0.39543710576866203</v>
      </c>
      <c r="BH296" s="9">
        <f t="shared" ref="BH296:BQ296" si="151">BH97</f>
        <v>0.39543710576866203</v>
      </c>
      <c r="BI296" s="9">
        <f t="shared" si="151"/>
        <v>0.39543710576866203</v>
      </c>
      <c r="BJ296" s="9">
        <f t="shared" si="151"/>
        <v>0.39543710576866203</v>
      </c>
      <c r="BK296" s="9">
        <f t="shared" si="151"/>
        <v>0.39543710576866203</v>
      </c>
      <c r="BL296" s="9">
        <f t="shared" si="151"/>
        <v>0.39543710576866203</v>
      </c>
      <c r="BM296" s="9">
        <f t="shared" si="151"/>
        <v>0.39543710576866203</v>
      </c>
      <c r="BN296" s="9">
        <f t="shared" si="151"/>
        <v>0.39543710576866203</v>
      </c>
      <c r="BO296" s="9">
        <f t="shared" si="151"/>
        <v>0.39543710576866203</v>
      </c>
      <c r="BP296" s="9">
        <f t="shared" si="151"/>
        <v>0.39543710576866203</v>
      </c>
      <c r="BQ296" s="9">
        <f t="shared" si="151"/>
        <v>0.39543710576866203</v>
      </c>
    </row>
    <row r="297" spans="1:69" ht="15" hidden="1" customHeight="1" x14ac:dyDescent="0.3">
      <c r="A297" t="s">
        <v>16</v>
      </c>
      <c r="B297" t="s">
        <v>234</v>
      </c>
      <c r="C297" t="s">
        <v>294</v>
      </c>
      <c r="D297" t="s">
        <v>298</v>
      </c>
      <c r="E297" t="s">
        <v>20</v>
      </c>
      <c r="F297" t="s">
        <v>21</v>
      </c>
      <c r="G297" t="s">
        <v>239</v>
      </c>
      <c r="H297" t="s">
        <v>211</v>
      </c>
      <c r="I297" t="s">
        <v>296</v>
      </c>
      <c r="J297" s="4" t="s">
        <v>24</v>
      </c>
      <c r="K297" t="str">
        <f t="shared" si="142"/>
        <v>EUEPTELCRL00</v>
      </c>
      <c r="L297" t="s">
        <v>170</v>
      </c>
      <c r="M297" t="s">
        <v>214</v>
      </c>
      <c r="N297" t="s">
        <v>243</v>
      </c>
      <c r="O297" t="s">
        <v>297</v>
      </c>
      <c r="P297" t="s">
        <v>172</v>
      </c>
      <c r="Q297" s="9">
        <f t="shared" ref="Q297:BQ301" si="152">Q98</f>
        <v>0.29015264295353027</v>
      </c>
      <c r="R297" s="9">
        <f t="shared" si="152"/>
        <v>0.29015264295353027</v>
      </c>
      <c r="S297" s="9">
        <f t="shared" si="152"/>
        <v>0.29015264295353027</v>
      </c>
      <c r="T297" s="9">
        <f t="shared" si="152"/>
        <v>0.28812157445285558</v>
      </c>
      <c r="U297" s="9">
        <f t="shared" si="152"/>
        <v>0.28609050595218088</v>
      </c>
      <c r="V297" s="9">
        <f t="shared" si="152"/>
        <v>0.28405943745150619</v>
      </c>
      <c r="W297" s="9">
        <f t="shared" si="152"/>
        <v>0.2820283689508315</v>
      </c>
      <c r="X297" s="9">
        <f t="shared" si="152"/>
        <v>0.27999730045015681</v>
      </c>
      <c r="Y297" s="9">
        <f t="shared" si="152"/>
        <v>0.27796623194948211</v>
      </c>
      <c r="Z297" s="9">
        <f t="shared" si="152"/>
        <v>0.27593516344880742</v>
      </c>
      <c r="AA297" s="9">
        <f t="shared" si="152"/>
        <v>0.27390409494813273</v>
      </c>
      <c r="AB297" s="9">
        <f t="shared" si="152"/>
        <v>0.27187302644745803</v>
      </c>
      <c r="AC297" s="9">
        <f t="shared" si="152"/>
        <v>0.26984195794678317</v>
      </c>
      <c r="AD297" s="9">
        <f t="shared" si="152"/>
        <v>0.2683911947320155</v>
      </c>
      <c r="AE297" s="9">
        <f t="shared" si="152"/>
        <v>0.26694043151724783</v>
      </c>
      <c r="AF297" s="9">
        <f t="shared" si="152"/>
        <v>0.26548966830248016</v>
      </c>
      <c r="AG297" s="9">
        <f t="shared" si="152"/>
        <v>0.26403890508771249</v>
      </c>
      <c r="AH297" s="9">
        <f t="shared" si="152"/>
        <v>0.26258814187294482</v>
      </c>
      <c r="AI297" s="9">
        <f t="shared" si="152"/>
        <v>0.26113737865817715</v>
      </c>
      <c r="AJ297" s="9">
        <f t="shared" si="152"/>
        <v>0.25968661544340949</v>
      </c>
      <c r="AK297" s="9">
        <f t="shared" si="152"/>
        <v>0.25823585222864182</v>
      </c>
      <c r="AL297" s="9">
        <f t="shared" si="152"/>
        <v>0.25678508901387415</v>
      </c>
      <c r="AM297" s="9">
        <f t="shared" si="152"/>
        <v>0.2553343257991067</v>
      </c>
      <c r="AN297" s="9">
        <f t="shared" si="152"/>
        <v>0.25301310465547844</v>
      </c>
      <c r="AO297" s="9">
        <f t="shared" si="152"/>
        <v>0.25069188351185018</v>
      </c>
      <c r="AP297" s="9">
        <f t="shared" si="152"/>
        <v>0.24837066236822194</v>
      </c>
      <c r="AQ297" s="9">
        <f t="shared" si="152"/>
        <v>0.24604944122459371</v>
      </c>
      <c r="AR297" s="9">
        <f t="shared" si="152"/>
        <v>0.24372822008096548</v>
      </c>
      <c r="AS297" s="9">
        <f t="shared" si="152"/>
        <v>0.24140699893733725</v>
      </c>
      <c r="AT297" s="9">
        <f t="shared" si="152"/>
        <v>0.23908577779370901</v>
      </c>
      <c r="AU297" s="9">
        <f t="shared" si="152"/>
        <v>0.23676455665008078</v>
      </c>
      <c r="AV297" s="9">
        <f t="shared" si="152"/>
        <v>0.23444333550645255</v>
      </c>
      <c r="AW297" s="10">
        <f t="shared" si="152"/>
        <v>0.23212211436282429</v>
      </c>
      <c r="AX297" s="9">
        <f t="shared" si="152"/>
        <v>0.23212211436282429</v>
      </c>
      <c r="AY297" s="9">
        <f t="shared" si="152"/>
        <v>0.23212211436282429</v>
      </c>
      <c r="AZ297" s="9">
        <f t="shared" si="152"/>
        <v>0.23212211436282429</v>
      </c>
      <c r="BA297" s="9">
        <f t="shared" si="152"/>
        <v>0.23212211436282429</v>
      </c>
      <c r="BB297" s="9">
        <f t="shared" si="152"/>
        <v>0.23212211436282429</v>
      </c>
      <c r="BC297" s="9">
        <f t="shared" si="152"/>
        <v>0.23212211436282429</v>
      </c>
      <c r="BD297" s="9">
        <f t="shared" si="152"/>
        <v>0.23212211436282429</v>
      </c>
      <c r="BE297" s="9">
        <f t="shared" si="152"/>
        <v>0.23212211436282429</v>
      </c>
      <c r="BF297" s="9">
        <f t="shared" si="152"/>
        <v>0.23212211436282429</v>
      </c>
      <c r="BG297" s="9">
        <f t="shared" si="152"/>
        <v>0.23212211436282429</v>
      </c>
      <c r="BH297" s="9">
        <f t="shared" si="152"/>
        <v>0.23212211436282429</v>
      </c>
      <c r="BI297" s="9">
        <f t="shared" si="152"/>
        <v>0.23212211436282429</v>
      </c>
      <c r="BJ297" s="9">
        <f t="shared" si="152"/>
        <v>0.23212211436282429</v>
      </c>
      <c r="BK297" s="9">
        <f t="shared" si="152"/>
        <v>0.23212211436282429</v>
      </c>
      <c r="BL297" s="9">
        <f t="shared" si="152"/>
        <v>0.23212211436282429</v>
      </c>
      <c r="BM297" s="9">
        <f t="shared" si="152"/>
        <v>0.23212211436282429</v>
      </c>
      <c r="BN297" s="9">
        <f t="shared" si="152"/>
        <v>0.23212211436282429</v>
      </c>
      <c r="BO297" s="9">
        <f t="shared" si="152"/>
        <v>0.23212211436282429</v>
      </c>
      <c r="BP297" s="9">
        <f t="shared" si="152"/>
        <v>0.23212211436282429</v>
      </c>
      <c r="BQ297" s="9">
        <f t="shared" si="152"/>
        <v>0.23212211436282429</v>
      </c>
    </row>
    <row r="298" spans="1:69" ht="15" hidden="1" customHeight="1" x14ac:dyDescent="0.3">
      <c r="A298" t="s">
        <v>16</v>
      </c>
      <c r="B298" t="s">
        <v>234</v>
      </c>
      <c r="C298" t="s">
        <v>299</v>
      </c>
      <c r="D298" t="s">
        <v>295</v>
      </c>
      <c r="E298" t="s">
        <v>20</v>
      </c>
      <c r="F298" t="s">
        <v>21</v>
      </c>
      <c r="G298" t="s">
        <v>273</v>
      </c>
      <c r="H298" t="s">
        <v>72</v>
      </c>
      <c r="I298" t="s">
        <v>296</v>
      </c>
      <c r="J298" s="4" t="s">
        <v>24</v>
      </c>
      <c r="K298" t="str">
        <f t="shared" si="142"/>
        <v>EUEFTDSLRL00</v>
      </c>
      <c r="L298" t="s">
        <v>247</v>
      </c>
      <c r="M298" s="6" t="s">
        <v>248</v>
      </c>
      <c r="N298" t="s">
        <v>275</v>
      </c>
      <c r="O298" t="s">
        <v>300</v>
      </c>
      <c r="P298" t="s">
        <v>172</v>
      </c>
      <c r="Q298" s="9">
        <f t="shared" si="152"/>
        <v>0.91109272884960757</v>
      </c>
      <c r="R298" s="9">
        <f t="shared" si="152"/>
        <v>0.91109272884960757</v>
      </c>
      <c r="S298" s="9">
        <f t="shared" si="152"/>
        <v>0.91109272884960757</v>
      </c>
      <c r="T298" s="9">
        <f t="shared" si="152"/>
        <v>0.90653726520535949</v>
      </c>
      <c r="U298" s="9">
        <f t="shared" si="152"/>
        <v>0.90198180156111141</v>
      </c>
      <c r="V298" s="9">
        <f t="shared" si="152"/>
        <v>0.89742633791686333</v>
      </c>
      <c r="W298" s="9">
        <f t="shared" si="152"/>
        <v>0.89287087427261524</v>
      </c>
      <c r="X298" s="9">
        <f t="shared" si="152"/>
        <v>0.88831541062836716</v>
      </c>
      <c r="Y298" s="9">
        <f t="shared" si="152"/>
        <v>0.88375994698411908</v>
      </c>
      <c r="Z298" s="9">
        <f t="shared" si="152"/>
        <v>0.879204483339871</v>
      </c>
      <c r="AA298" s="9">
        <f t="shared" si="152"/>
        <v>0.87464901969562292</v>
      </c>
      <c r="AB298" s="9">
        <f t="shared" si="152"/>
        <v>0.87009355605137484</v>
      </c>
      <c r="AC298" s="9">
        <f t="shared" si="152"/>
        <v>0.8655380924071272</v>
      </c>
      <c r="AD298" s="9">
        <f t="shared" si="152"/>
        <v>0.85916044330517993</v>
      </c>
      <c r="AE298" s="9">
        <f t="shared" si="152"/>
        <v>0.85278279420323266</v>
      </c>
      <c r="AF298" s="9">
        <f t="shared" si="152"/>
        <v>0.84640514510128539</v>
      </c>
      <c r="AG298" s="9">
        <f t="shared" si="152"/>
        <v>0.84002749599933813</v>
      </c>
      <c r="AH298" s="9">
        <f t="shared" si="152"/>
        <v>0.83364984689739086</v>
      </c>
      <c r="AI298" s="9">
        <f t="shared" si="152"/>
        <v>0.82727219779544359</v>
      </c>
      <c r="AJ298" s="9">
        <f t="shared" si="152"/>
        <v>0.82089454869349632</v>
      </c>
      <c r="AK298" s="9">
        <f t="shared" si="152"/>
        <v>0.81451689959154905</v>
      </c>
      <c r="AL298" s="9">
        <f t="shared" si="152"/>
        <v>0.80813925048960178</v>
      </c>
      <c r="AM298" s="9">
        <f t="shared" si="152"/>
        <v>0.80176160138765473</v>
      </c>
      <c r="AN298" s="9">
        <f t="shared" si="152"/>
        <v>0.79447285955685787</v>
      </c>
      <c r="AO298" s="9">
        <f t="shared" si="152"/>
        <v>0.78718411772606101</v>
      </c>
      <c r="AP298" s="9">
        <f t="shared" si="152"/>
        <v>0.77989537589526414</v>
      </c>
      <c r="AQ298" s="9">
        <f t="shared" si="152"/>
        <v>0.77260663406446728</v>
      </c>
      <c r="AR298" s="9">
        <f t="shared" si="152"/>
        <v>0.76531789223367042</v>
      </c>
      <c r="AS298" s="9">
        <f t="shared" si="152"/>
        <v>0.75802915040287355</v>
      </c>
      <c r="AT298" s="9">
        <f t="shared" si="152"/>
        <v>0.75074040857207669</v>
      </c>
      <c r="AU298" s="9">
        <f t="shared" si="152"/>
        <v>0.74345166674127983</v>
      </c>
      <c r="AV298" s="9">
        <f t="shared" si="152"/>
        <v>0.73616292491048296</v>
      </c>
      <c r="AW298" s="10">
        <f t="shared" si="152"/>
        <v>0.7288741830796861</v>
      </c>
      <c r="AX298" s="9">
        <f t="shared" si="152"/>
        <v>0.7288741830796861</v>
      </c>
      <c r="AY298" s="9">
        <f t="shared" si="152"/>
        <v>0.7288741830796861</v>
      </c>
      <c r="AZ298" s="9">
        <f t="shared" si="152"/>
        <v>0.7288741830796861</v>
      </c>
      <c r="BA298" s="9">
        <f t="shared" si="152"/>
        <v>0.7288741830796861</v>
      </c>
      <c r="BB298" s="9">
        <f t="shared" si="152"/>
        <v>0.7288741830796861</v>
      </c>
      <c r="BC298" s="9">
        <f t="shared" si="152"/>
        <v>0.7288741830796861</v>
      </c>
      <c r="BD298" s="9">
        <f t="shared" si="152"/>
        <v>0.7288741830796861</v>
      </c>
      <c r="BE298" s="9">
        <f t="shared" si="152"/>
        <v>0.7288741830796861</v>
      </c>
      <c r="BF298" s="9">
        <f t="shared" si="152"/>
        <v>0.7288741830796861</v>
      </c>
      <c r="BG298" s="9">
        <f t="shared" si="152"/>
        <v>0.7288741830796861</v>
      </c>
      <c r="BH298" s="9">
        <f t="shared" si="152"/>
        <v>0.7288741830796861</v>
      </c>
      <c r="BI298" s="9">
        <f t="shared" si="152"/>
        <v>0.7288741830796861</v>
      </c>
      <c r="BJ298" s="9">
        <f t="shared" si="152"/>
        <v>0.7288741830796861</v>
      </c>
      <c r="BK298" s="9">
        <f t="shared" si="152"/>
        <v>0.7288741830796861</v>
      </c>
      <c r="BL298" s="9">
        <f t="shared" si="152"/>
        <v>0.7288741830796861</v>
      </c>
      <c r="BM298" s="9">
        <f t="shared" si="152"/>
        <v>0.7288741830796861</v>
      </c>
      <c r="BN298" s="9">
        <f t="shared" si="152"/>
        <v>0.7288741830796861</v>
      </c>
      <c r="BO298" s="9">
        <f t="shared" si="152"/>
        <v>0.7288741830796861</v>
      </c>
      <c r="BP298" s="9">
        <f t="shared" si="152"/>
        <v>0.7288741830796861</v>
      </c>
      <c r="BQ298" s="9">
        <f t="shared" si="152"/>
        <v>0.7288741830796861</v>
      </c>
    </row>
    <row r="299" spans="1:69" ht="15" hidden="1" customHeight="1" x14ac:dyDescent="0.3">
      <c r="A299" t="s">
        <v>16</v>
      </c>
      <c r="B299" t="s">
        <v>234</v>
      </c>
      <c r="C299" t="s">
        <v>299</v>
      </c>
      <c r="D299" t="s">
        <v>298</v>
      </c>
      <c r="E299" t="s">
        <v>20</v>
      </c>
      <c r="F299" t="s">
        <v>21</v>
      </c>
      <c r="G299" t="s">
        <v>273</v>
      </c>
      <c r="H299" t="s">
        <v>211</v>
      </c>
      <c r="I299" t="s">
        <v>296</v>
      </c>
      <c r="J299" s="4" t="s">
        <v>24</v>
      </c>
      <c r="K299" t="str">
        <f t="shared" si="142"/>
        <v>EUEFTELCRL00</v>
      </c>
      <c r="L299" t="s">
        <v>170</v>
      </c>
      <c r="M299" t="s">
        <v>214</v>
      </c>
      <c r="N299" t="s">
        <v>275</v>
      </c>
      <c r="O299" t="s">
        <v>300</v>
      </c>
      <c r="P299" t="s">
        <v>172</v>
      </c>
      <c r="Q299" s="9">
        <f t="shared" si="152"/>
        <v>0.2888844990813102</v>
      </c>
      <c r="R299" s="9">
        <f t="shared" si="152"/>
        <v>0.2888844990813102</v>
      </c>
      <c r="S299" s="9">
        <f t="shared" si="152"/>
        <v>0.2888844990813102</v>
      </c>
      <c r="T299" s="9">
        <f t="shared" si="152"/>
        <v>0.28686230758774101</v>
      </c>
      <c r="U299" s="9">
        <f t="shared" si="152"/>
        <v>0.28484011609417181</v>
      </c>
      <c r="V299" s="9">
        <f t="shared" si="152"/>
        <v>0.28281792460060262</v>
      </c>
      <c r="W299" s="9">
        <f t="shared" si="152"/>
        <v>0.28079573310703343</v>
      </c>
      <c r="X299" s="9">
        <f t="shared" si="152"/>
        <v>0.27877354161346424</v>
      </c>
      <c r="Y299" s="9">
        <f t="shared" si="152"/>
        <v>0.27675135011989505</v>
      </c>
      <c r="Z299" s="9">
        <f t="shared" si="152"/>
        <v>0.27472915862632585</v>
      </c>
      <c r="AA299" s="9">
        <f t="shared" si="152"/>
        <v>0.27270696713275666</v>
      </c>
      <c r="AB299" s="9">
        <f t="shared" si="152"/>
        <v>0.27068477563918747</v>
      </c>
      <c r="AC299" s="9">
        <f t="shared" si="152"/>
        <v>0.26866258414561844</v>
      </c>
      <c r="AD299" s="9">
        <f t="shared" si="152"/>
        <v>0.26721816165021189</v>
      </c>
      <c r="AE299" s="9">
        <f t="shared" si="152"/>
        <v>0.26577373915480534</v>
      </c>
      <c r="AF299" s="9">
        <f t="shared" si="152"/>
        <v>0.26432931665939879</v>
      </c>
      <c r="AG299" s="9">
        <f t="shared" si="152"/>
        <v>0.26288489416399224</v>
      </c>
      <c r="AH299" s="9">
        <f t="shared" si="152"/>
        <v>0.26144047166858569</v>
      </c>
      <c r="AI299" s="9">
        <f t="shared" si="152"/>
        <v>0.25999604917317914</v>
      </c>
      <c r="AJ299" s="9">
        <f t="shared" si="152"/>
        <v>0.25855162667777259</v>
      </c>
      <c r="AK299" s="9">
        <f t="shared" si="152"/>
        <v>0.25710720418236604</v>
      </c>
      <c r="AL299" s="9">
        <f t="shared" si="152"/>
        <v>0.25566278168695949</v>
      </c>
      <c r="AM299" s="9">
        <f t="shared" si="152"/>
        <v>0.25421835919155295</v>
      </c>
      <c r="AN299" s="9">
        <f t="shared" si="152"/>
        <v>0.25190728319890249</v>
      </c>
      <c r="AO299" s="9">
        <f t="shared" si="152"/>
        <v>0.249596207206252</v>
      </c>
      <c r="AP299" s="9">
        <f t="shared" si="152"/>
        <v>0.24728513121360152</v>
      </c>
      <c r="AQ299" s="9">
        <f t="shared" si="152"/>
        <v>0.24497405522095103</v>
      </c>
      <c r="AR299" s="9">
        <f t="shared" si="152"/>
        <v>0.24266297922830055</v>
      </c>
      <c r="AS299" s="9">
        <f t="shared" si="152"/>
        <v>0.24035190323565006</v>
      </c>
      <c r="AT299" s="9">
        <f t="shared" si="152"/>
        <v>0.23804082724299958</v>
      </c>
      <c r="AU299" s="9">
        <f t="shared" si="152"/>
        <v>0.23572975125034909</v>
      </c>
      <c r="AV299" s="9">
        <f t="shared" si="152"/>
        <v>0.2334186752576986</v>
      </c>
      <c r="AW299" s="10">
        <f t="shared" si="152"/>
        <v>0.23110759926504815</v>
      </c>
      <c r="AX299" s="9">
        <f t="shared" si="152"/>
        <v>0.23110759926504815</v>
      </c>
      <c r="AY299" s="9">
        <f t="shared" si="152"/>
        <v>0.23110759926504815</v>
      </c>
      <c r="AZ299" s="9">
        <f t="shared" si="152"/>
        <v>0.23110759926504815</v>
      </c>
      <c r="BA299" s="9">
        <f t="shared" si="152"/>
        <v>0.23110759926504815</v>
      </c>
      <c r="BB299" s="9">
        <f t="shared" si="152"/>
        <v>0.23110759926504815</v>
      </c>
      <c r="BC299" s="9">
        <f t="shared" si="152"/>
        <v>0.23110759926504815</v>
      </c>
      <c r="BD299" s="9">
        <f t="shared" si="152"/>
        <v>0.23110759926504815</v>
      </c>
      <c r="BE299" s="9">
        <f t="shared" si="152"/>
        <v>0.23110759926504815</v>
      </c>
      <c r="BF299" s="9">
        <f t="shared" si="152"/>
        <v>0.23110759926504815</v>
      </c>
      <c r="BG299" s="9">
        <f t="shared" si="152"/>
        <v>0.23110759926504815</v>
      </c>
      <c r="BH299" s="9">
        <f t="shared" si="152"/>
        <v>0.23110759926504815</v>
      </c>
      <c r="BI299" s="9">
        <f t="shared" si="152"/>
        <v>0.23110759926504815</v>
      </c>
      <c r="BJ299" s="9">
        <f t="shared" si="152"/>
        <v>0.23110759926504815</v>
      </c>
      <c r="BK299" s="9">
        <f t="shared" si="152"/>
        <v>0.23110759926504815</v>
      </c>
      <c r="BL299" s="9">
        <f t="shared" si="152"/>
        <v>0.23110759926504815</v>
      </c>
      <c r="BM299" s="9">
        <f t="shared" si="152"/>
        <v>0.23110759926504815</v>
      </c>
      <c r="BN299" s="9">
        <f t="shared" si="152"/>
        <v>0.23110759926504815</v>
      </c>
      <c r="BO299" s="9">
        <f t="shared" si="152"/>
        <v>0.23110759926504815</v>
      </c>
      <c r="BP299" s="9">
        <f t="shared" si="152"/>
        <v>0.23110759926504815</v>
      </c>
      <c r="BQ299" s="9">
        <f t="shared" si="152"/>
        <v>0.23110759926504815</v>
      </c>
    </row>
    <row r="300" spans="1:69" ht="15" hidden="1" customHeight="1" x14ac:dyDescent="0.3">
      <c r="A300" t="s">
        <v>16</v>
      </c>
      <c r="B300" t="s">
        <v>234</v>
      </c>
      <c r="C300" t="s">
        <v>301</v>
      </c>
      <c r="D300" t="s">
        <v>302</v>
      </c>
      <c r="E300" t="s">
        <v>20</v>
      </c>
      <c r="F300" t="s">
        <v>21</v>
      </c>
      <c r="G300" t="s">
        <v>303</v>
      </c>
      <c r="H300" t="s">
        <v>90</v>
      </c>
      <c r="I300" s="4" t="s">
        <v>24</v>
      </c>
      <c r="J300" s="4" t="s">
        <v>24</v>
      </c>
      <c r="K300" t="str">
        <f t="shared" si="142"/>
        <v>EUEAVKRS0000</v>
      </c>
      <c r="L300" t="s">
        <v>91</v>
      </c>
      <c r="M300" t="s">
        <v>92</v>
      </c>
      <c r="N300" t="s">
        <v>243</v>
      </c>
      <c r="O300" t="s">
        <v>304</v>
      </c>
      <c r="P300" t="s">
        <v>172</v>
      </c>
      <c r="Q300" s="9">
        <f t="shared" si="152"/>
        <v>0.15642675366093503</v>
      </c>
      <c r="R300" s="9">
        <f t="shared" si="152"/>
        <v>0.15642675366093503</v>
      </c>
      <c r="S300" s="9">
        <f t="shared" si="152"/>
        <v>0.15642675366093503</v>
      </c>
      <c r="T300" s="9">
        <f t="shared" si="152"/>
        <v>0.15604359275741536</v>
      </c>
      <c r="U300" s="9">
        <f t="shared" si="152"/>
        <v>0.15566043185389566</v>
      </c>
      <c r="V300" s="9">
        <f t="shared" si="152"/>
        <v>0.15527727095037597</v>
      </c>
      <c r="W300" s="9">
        <f t="shared" si="152"/>
        <v>0.15489411004685627</v>
      </c>
      <c r="X300" s="9">
        <f t="shared" si="152"/>
        <v>0.15451094914333657</v>
      </c>
      <c r="Y300" s="9">
        <f t="shared" si="152"/>
        <v>0.15412778823981688</v>
      </c>
      <c r="Z300" s="9">
        <f t="shared" si="152"/>
        <v>0.15374462733629718</v>
      </c>
      <c r="AA300" s="9">
        <f t="shared" si="152"/>
        <v>0.15336146643277748</v>
      </c>
      <c r="AB300" s="9">
        <f t="shared" si="152"/>
        <v>0.15297830552925779</v>
      </c>
      <c r="AC300" s="9">
        <f t="shared" si="152"/>
        <v>0.1525951446257382</v>
      </c>
      <c r="AD300" s="9">
        <f t="shared" si="152"/>
        <v>0.15150015735011166</v>
      </c>
      <c r="AE300" s="9">
        <f t="shared" si="152"/>
        <v>0.15040517007448512</v>
      </c>
      <c r="AF300" s="9">
        <f t="shared" si="152"/>
        <v>0.14931018279885858</v>
      </c>
      <c r="AG300" s="9">
        <f t="shared" si="152"/>
        <v>0.14821519552323204</v>
      </c>
      <c r="AH300" s="9">
        <f t="shared" si="152"/>
        <v>0.14712020824760549</v>
      </c>
      <c r="AI300" s="9">
        <f t="shared" si="152"/>
        <v>0.14602522097197895</v>
      </c>
      <c r="AJ300" s="9">
        <f t="shared" si="152"/>
        <v>0.14493023369635241</v>
      </c>
      <c r="AK300" s="9">
        <f t="shared" si="152"/>
        <v>0.14383524642072587</v>
      </c>
      <c r="AL300" s="9">
        <f t="shared" si="152"/>
        <v>0.14274025914509933</v>
      </c>
      <c r="AM300" s="9">
        <f t="shared" si="152"/>
        <v>0.14164527186947279</v>
      </c>
      <c r="AN300" s="9">
        <f t="shared" si="152"/>
        <v>0.14055028459384625</v>
      </c>
      <c r="AO300" s="9">
        <f t="shared" si="152"/>
        <v>0.13945529731821971</v>
      </c>
      <c r="AP300" s="9">
        <f t="shared" si="152"/>
        <v>0.13836031004259317</v>
      </c>
      <c r="AQ300" s="9">
        <f t="shared" si="152"/>
        <v>0.13726532276696662</v>
      </c>
      <c r="AR300" s="9">
        <f t="shared" si="152"/>
        <v>0.13617033549134008</v>
      </c>
      <c r="AS300" s="9">
        <f t="shared" si="152"/>
        <v>0.13507534821571354</v>
      </c>
      <c r="AT300" s="9">
        <f t="shared" si="152"/>
        <v>0.133980360940087</v>
      </c>
      <c r="AU300" s="9">
        <f t="shared" si="152"/>
        <v>0.13288537366446046</v>
      </c>
      <c r="AV300" s="9">
        <f t="shared" si="152"/>
        <v>0.13179038638883392</v>
      </c>
      <c r="AW300" s="10">
        <f t="shared" si="152"/>
        <v>0.13069539911320732</v>
      </c>
      <c r="AX300" s="9">
        <f t="shared" si="152"/>
        <v>0.13069539911320732</v>
      </c>
      <c r="AY300" s="9">
        <f t="shared" si="152"/>
        <v>0.13069539911320732</v>
      </c>
      <c r="AZ300" s="9">
        <f t="shared" si="152"/>
        <v>0.13069539911320732</v>
      </c>
      <c r="BA300" s="9">
        <f t="shared" si="152"/>
        <v>0.13069539911320732</v>
      </c>
      <c r="BB300" s="9">
        <f t="shared" si="152"/>
        <v>0.13069539911320732</v>
      </c>
      <c r="BC300" s="9">
        <f t="shared" si="152"/>
        <v>0.13069539911320732</v>
      </c>
      <c r="BD300" s="9">
        <f t="shared" si="152"/>
        <v>0.13069539911320732</v>
      </c>
      <c r="BE300" s="9">
        <f t="shared" si="152"/>
        <v>0.13069539911320732</v>
      </c>
      <c r="BF300" s="9">
        <f t="shared" si="152"/>
        <v>0.13069539911320732</v>
      </c>
      <c r="BG300" s="9">
        <f t="shared" si="152"/>
        <v>0.13069539911320732</v>
      </c>
      <c r="BH300" s="9">
        <f t="shared" si="152"/>
        <v>0.13069539911320732</v>
      </c>
      <c r="BI300" s="9">
        <f t="shared" si="152"/>
        <v>0.13069539911320732</v>
      </c>
      <c r="BJ300" s="9">
        <f t="shared" si="152"/>
        <v>0.13069539911320732</v>
      </c>
      <c r="BK300" s="9">
        <f t="shared" si="152"/>
        <v>0.13069539911320732</v>
      </c>
      <c r="BL300" s="9">
        <f t="shared" si="152"/>
        <v>0.13069539911320732</v>
      </c>
      <c r="BM300" s="9">
        <f t="shared" si="152"/>
        <v>0.13069539911320732</v>
      </c>
      <c r="BN300" s="9">
        <f t="shared" si="152"/>
        <v>0.13069539911320732</v>
      </c>
      <c r="BO300" s="9">
        <f t="shared" si="152"/>
        <v>0.13069539911320732</v>
      </c>
      <c r="BP300" s="9">
        <f t="shared" si="152"/>
        <v>0.13069539911320732</v>
      </c>
      <c r="BQ300" s="9">
        <f t="shared" si="152"/>
        <v>0.13069539911320732</v>
      </c>
    </row>
    <row r="301" spans="1:69" ht="15" hidden="1" customHeight="1" x14ac:dyDescent="0.3">
      <c r="A301" t="s">
        <v>16</v>
      </c>
      <c r="B301" t="s">
        <v>234</v>
      </c>
      <c r="C301" t="s">
        <v>301</v>
      </c>
      <c r="D301" t="s">
        <v>305</v>
      </c>
      <c r="E301" t="s">
        <v>20</v>
      </c>
      <c r="F301" t="s">
        <v>21</v>
      </c>
      <c r="G301" t="s">
        <v>303</v>
      </c>
      <c r="H301" t="s">
        <v>211</v>
      </c>
      <c r="I301" s="4" t="s">
        <v>24</v>
      </c>
      <c r="J301" s="4" t="s">
        <v>24</v>
      </c>
      <c r="K301" t="str">
        <f t="shared" si="142"/>
        <v>EUEAVELC0000</v>
      </c>
      <c r="L301" t="s">
        <v>170</v>
      </c>
      <c r="M301" t="s">
        <v>236</v>
      </c>
      <c r="N301" t="s">
        <v>243</v>
      </c>
      <c r="O301" t="s">
        <v>304</v>
      </c>
      <c r="P301" t="s">
        <v>172</v>
      </c>
      <c r="Q301" s="9">
        <f t="shared" si="152"/>
        <v>8.9856000000000005E-2</v>
      </c>
      <c r="R301" s="9">
        <f t="shared" si="152"/>
        <v>8.9856000000000005E-2</v>
      </c>
      <c r="S301" s="9">
        <f t="shared" si="152"/>
        <v>8.9856000000000005E-2</v>
      </c>
      <c r="T301" s="9">
        <f t="shared" si="152"/>
        <v>8.9856000000000005E-2</v>
      </c>
      <c r="U301" s="9">
        <f t="shared" si="152"/>
        <v>8.9856000000000005E-2</v>
      </c>
      <c r="V301" s="9">
        <f t="shared" si="152"/>
        <v>8.9856000000000005E-2</v>
      </c>
      <c r="W301" s="9">
        <f t="shared" si="152"/>
        <v>8.9856000000000005E-2</v>
      </c>
      <c r="X301" s="9">
        <f t="shared" si="152"/>
        <v>8.9856000000000005E-2</v>
      </c>
      <c r="Y301" s="9">
        <f t="shared" si="152"/>
        <v>8.9856000000000005E-2</v>
      </c>
      <c r="Z301" s="9">
        <f t="shared" si="152"/>
        <v>8.9856000000000005E-2</v>
      </c>
      <c r="AA301" s="9">
        <f t="shared" si="152"/>
        <v>8.9856000000000005E-2</v>
      </c>
      <c r="AB301" s="9">
        <f t="shared" si="152"/>
        <v>8.9856000000000005E-2</v>
      </c>
      <c r="AC301" s="9">
        <f t="shared" si="152"/>
        <v>8.9856000000000005E-2</v>
      </c>
      <c r="AD301" s="9">
        <f t="shared" si="152"/>
        <v>8.9856000000000005E-2</v>
      </c>
      <c r="AE301" s="9">
        <f t="shared" si="152"/>
        <v>8.9856000000000005E-2</v>
      </c>
      <c r="AF301" s="9">
        <f t="shared" si="152"/>
        <v>8.9856000000000005E-2</v>
      </c>
      <c r="AG301" s="9">
        <f t="shared" si="152"/>
        <v>8.9856000000000005E-2</v>
      </c>
      <c r="AH301" s="9">
        <f t="shared" si="152"/>
        <v>8.9856000000000005E-2</v>
      </c>
      <c r="AI301" s="9">
        <f t="shared" si="152"/>
        <v>8.9856000000000005E-2</v>
      </c>
      <c r="AJ301" s="9">
        <f t="shared" si="152"/>
        <v>8.9856000000000005E-2</v>
      </c>
      <c r="AK301" s="9">
        <f t="shared" si="152"/>
        <v>8.9856000000000005E-2</v>
      </c>
      <c r="AL301" s="9">
        <f t="shared" si="152"/>
        <v>8.9856000000000005E-2</v>
      </c>
      <c r="AM301" s="9">
        <f t="shared" si="152"/>
        <v>8.9856000000000005E-2</v>
      </c>
      <c r="AN301" s="9">
        <f t="shared" si="152"/>
        <v>8.9856000000000005E-2</v>
      </c>
      <c r="AO301" s="9">
        <f t="shared" si="152"/>
        <v>8.9856000000000005E-2</v>
      </c>
      <c r="AP301" s="9">
        <f t="shared" si="152"/>
        <v>8.9856000000000005E-2</v>
      </c>
      <c r="AQ301" s="9">
        <f t="shared" si="152"/>
        <v>8.9856000000000005E-2</v>
      </c>
      <c r="AR301" s="9">
        <f t="shared" si="152"/>
        <v>8.9856000000000005E-2</v>
      </c>
      <c r="AS301" s="9">
        <f t="shared" si="152"/>
        <v>8.9856000000000005E-2</v>
      </c>
      <c r="AT301" s="9">
        <f t="shared" si="152"/>
        <v>8.9856000000000005E-2</v>
      </c>
      <c r="AU301" s="9">
        <f t="shared" si="152"/>
        <v>8.9856000000000005E-2</v>
      </c>
      <c r="AV301" s="9">
        <f t="shared" si="152"/>
        <v>8.9856000000000005E-2</v>
      </c>
      <c r="AW301" s="10">
        <f t="shared" si="152"/>
        <v>8.9856000000000005E-2</v>
      </c>
      <c r="AX301" s="9">
        <f t="shared" si="152"/>
        <v>8.9856000000000005E-2</v>
      </c>
      <c r="AY301" s="9">
        <f t="shared" si="152"/>
        <v>8.9856000000000005E-2</v>
      </c>
      <c r="AZ301" s="9">
        <f t="shared" si="152"/>
        <v>8.9856000000000005E-2</v>
      </c>
      <c r="BA301" s="9">
        <f t="shared" si="152"/>
        <v>8.9856000000000005E-2</v>
      </c>
      <c r="BB301" s="9">
        <f t="shared" si="152"/>
        <v>8.9856000000000005E-2</v>
      </c>
      <c r="BC301" s="9">
        <f t="shared" si="152"/>
        <v>8.9856000000000005E-2</v>
      </c>
      <c r="BD301" s="9">
        <f t="shared" si="152"/>
        <v>8.9856000000000005E-2</v>
      </c>
      <c r="BE301" s="9">
        <f t="shared" si="152"/>
        <v>8.9856000000000005E-2</v>
      </c>
      <c r="BF301" s="9">
        <f t="shared" si="152"/>
        <v>8.9856000000000005E-2</v>
      </c>
      <c r="BG301" s="9">
        <f t="shared" si="152"/>
        <v>8.9856000000000005E-2</v>
      </c>
      <c r="BH301" s="9">
        <f t="shared" ref="BH301:BQ301" si="153">BH102</f>
        <v>8.9856000000000005E-2</v>
      </c>
      <c r="BI301" s="9">
        <f t="shared" si="153"/>
        <v>8.9856000000000005E-2</v>
      </c>
      <c r="BJ301" s="9">
        <f t="shared" si="153"/>
        <v>8.9856000000000005E-2</v>
      </c>
      <c r="BK301" s="9">
        <f t="shared" si="153"/>
        <v>8.9856000000000005E-2</v>
      </c>
      <c r="BL301" s="9">
        <f t="shared" si="153"/>
        <v>8.9856000000000005E-2</v>
      </c>
      <c r="BM301" s="9">
        <f t="shared" si="153"/>
        <v>8.9856000000000005E-2</v>
      </c>
      <c r="BN301" s="9">
        <f t="shared" si="153"/>
        <v>8.9856000000000005E-2</v>
      </c>
      <c r="BO301" s="9">
        <f t="shared" si="153"/>
        <v>8.9856000000000005E-2</v>
      </c>
      <c r="BP301" s="9">
        <f t="shared" si="153"/>
        <v>8.9856000000000005E-2</v>
      </c>
      <c r="BQ301" s="9">
        <f t="shared" si="153"/>
        <v>8.9856000000000005E-2</v>
      </c>
    </row>
    <row r="302" spans="1:69" ht="15" hidden="1" customHeight="1" x14ac:dyDescent="0.3">
      <c r="A302" t="s">
        <v>16</v>
      </c>
      <c r="B302" t="s">
        <v>234</v>
      </c>
      <c r="C302" t="s">
        <v>301</v>
      </c>
      <c r="D302" t="s">
        <v>306</v>
      </c>
      <c r="E302" t="s">
        <v>20</v>
      </c>
      <c r="F302" t="s">
        <v>21</v>
      </c>
      <c r="G302" t="s">
        <v>303</v>
      </c>
      <c r="H302" t="s">
        <v>140</v>
      </c>
      <c r="I302" s="4" t="s">
        <v>24</v>
      </c>
      <c r="J302" s="4" t="s">
        <v>24</v>
      </c>
      <c r="K302" t="str">
        <f t="shared" si="142"/>
        <v>EUEAVHY20000</v>
      </c>
      <c r="L302" t="s">
        <v>141</v>
      </c>
      <c r="M302" s="6" t="s">
        <v>145</v>
      </c>
      <c r="N302" t="s">
        <v>243</v>
      </c>
      <c r="O302" t="s">
        <v>304</v>
      </c>
      <c r="P302" t="s">
        <v>172</v>
      </c>
      <c r="Q302" s="9">
        <f t="shared" ref="Q302:BQ305" si="154">Q103</f>
        <v>0.11106299509926386</v>
      </c>
      <c r="R302" s="9">
        <f t="shared" si="154"/>
        <v>0.11106299509926386</v>
      </c>
      <c r="S302" s="9">
        <f t="shared" si="154"/>
        <v>0.11106299509926386</v>
      </c>
      <c r="T302" s="9">
        <f t="shared" si="154"/>
        <v>0.11106299509926386</v>
      </c>
      <c r="U302" s="9">
        <f t="shared" si="154"/>
        <v>0.11106299509926386</v>
      </c>
      <c r="V302" s="9">
        <f t="shared" si="154"/>
        <v>0.11106299509926386</v>
      </c>
      <c r="W302" s="9">
        <f t="shared" si="154"/>
        <v>0.11106299509926386</v>
      </c>
      <c r="X302" s="9">
        <f t="shared" si="154"/>
        <v>0.11106299509926386</v>
      </c>
      <c r="Y302" s="9">
        <f t="shared" si="154"/>
        <v>0.11106299509926386</v>
      </c>
      <c r="Z302" s="9">
        <f t="shared" si="154"/>
        <v>0.11106299509926386</v>
      </c>
      <c r="AA302" s="9">
        <f t="shared" si="154"/>
        <v>0.11106299509926386</v>
      </c>
      <c r="AB302" s="9">
        <f t="shared" si="154"/>
        <v>0.11106299509926386</v>
      </c>
      <c r="AC302" s="9">
        <f t="shared" si="154"/>
        <v>0.11106299509926386</v>
      </c>
      <c r="AD302" s="9">
        <f t="shared" si="154"/>
        <v>0.11084535970606468</v>
      </c>
      <c r="AE302" s="9">
        <f t="shared" si="154"/>
        <v>0.11062772431286551</v>
      </c>
      <c r="AF302" s="9">
        <f t="shared" si="154"/>
        <v>0.11041008891966633</v>
      </c>
      <c r="AG302" s="9">
        <f t="shared" si="154"/>
        <v>0.11019245352646716</v>
      </c>
      <c r="AH302" s="9">
        <f t="shared" si="154"/>
        <v>0.10997481813326798</v>
      </c>
      <c r="AI302" s="9">
        <f t="shared" si="154"/>
        <v>0.10975718274006881</v>
      </c>
      <c r="AJ302" s="9">
        <f t="shared" si="154"/>
        <v>0.10953954734686963</v>
      </c>
      <c r="AK302" s="9">
        <f t="shared" si="154"/>
        <v>0.10932191195367046</v>
      </c>
      <c r="AL302" s="9">
        <f t="shared" si="154"/>
        <v>0.10910427656047128</v>
      </c>
      <c r="AM302" s="9">
        <f t="shared" si="154"/>
        <v>0.10888664116727209</v>
      </c>
      <c r="AN302" s="9">
        <f t="shared" si="154"/>
        <v>0.10826468839471622</v>
      </c>
      <c r="AO302" s="9">
        <f t="shared" si="154"/>
        <v>0.10764273562216034</v>
      </c>
      <c r="AP302" s="9">
        <f t="shared" si="154"/>
        <v>0.10702078284960446</v>
      </c>
      <c r="AQ302" s="9">
        <f t="shared" si="154"/>
        <v>0.10639883007704859</v>
      </c>
      <c r="AR302" s="9">
        <f t="shared" si="154"/>
        <v>0.10577687730449271</v>
      </c>
      <c r="AS302" s="9">
        <f t="shared" si="154"/>
        <v>0.10515492453193684</v>
      </c>
      <c r="AT302" s="9">
        <f t="shared" si="154"/>
        <v>0.10453297175938096</v>
      </c>
      <c r="AU302" s="9">
        <f t="shared" si="154"/>
        <v>0.10391101898682509</v>
      </c>
      <c r="AV302" s="9">
        <f t="shared" si="154"/>
        <v>0.10328906621426921</v>
      </c>
      <c r="AW302" s="10">
        <f t="shared" si="154"/>
        <v>0.1026671134417133</v>
      </c>
      <c r="AX302" s="9">
        <f t="shared" si="154"/>
        <v>0.1026671134417133</v>
      </c>
      <c r="AY302" s="9">
        <f t="shared" si="154"/>
        <v>0.1026671134417133</v>
      </c>
      <c r="AZ302" s="9">
        <f t="shared" si="154"/>
        <v>0.1026671134417133</v>
      </c>
      <c r="BA302" s="9">
        <f t="shared" si="154"/>
        <v>0.1026671134417133</v>
      </c>
      <c r="BB302" s="9">
        <f t="shared" si="154"/>
        <v>0.1026671134417133</v>
      </c>
      <c r="BC302" s="9">
        <f t="shared" si="154"/>
        <v>0.1026671134417133</v>
      </c>
      <c r="BD302" s="9">
        <f t="shared" si="154"/>
        <v>0.1026671134417133</v>
      </c>
      <c r="BE302" s="9">
        <f t="shared" si="154"/>
        <v>0.1026671134417133</v>
      </c>
      <c r="BF302" s="9">
        <f t="shared" si="154"/>
        <v>0.1026671134417133</v>
      </c>
      <c r="BG302" s="9">
        <f t="shared" si="154"/>
        <v>0.1026671134417133</v>
      </c>
      <c r="BH302" s="9">
        <f t="shared" si="154"/>
        <v>0.1026671134417133</v>
      </c>
      <c r="BI302" s="9">
        <f t="shared" si="154"/>
        <v>0.1026671134417133</v>
      </c>
      <c r="BJ302" s="9">
        <f t="shared" si="154"/>
        <v>0.1026671134417133</v>
      </c>
      <c r="BK302" s="9">
        <f t="shared" si="154"/>
        <v>0.1026671134417133</v>
      </c>
      <c r="BL302" s="9">
        <f t="shared" si="154"/>
        <v>0.1026671134417133</v>
      </c>
      <c r="BM302" s="9">
        <f t="shared" si="154"/>
        <v>0.1026671134417133</v>
      </c>
      <c r="BN302" s="9">
        <f t="shared" si="154"/>
        <v>0.1026671134417133</v>
      </c>
      <c r="BO302" s="9">
        <f t="shared" si="154"/>
        <v>0.1026671134417133</v>
      </c>
      <c r="BP302" s="9">
        <f t="shared" si="154"/>
        <v>0.1026671134417133</v>
      </c>
      <c r="BQ302" s="9">
        <f t="shared" si="154"/>
        <v>0.1026671134417133</v>
      </c>
    </row>
    <row r="303" spans="1:69" ht="14.4" hidden="1" x14ac:dyDescent="0.3">
      <c r="A303" s="5" t="s">
        <v>16</v>
      </c>
      <c r="B303" t="s">
        <v>234</v>
      </c>
      <c r="C303" t="s">
        <v>307</v>
      </c>
      <c r="D303" t="s">
        <v>308</v>
      </c>
      <c r="E303" t="s">
        <v>20</v>
      </c>
      <c r="F303" t="s">
        <v>21</v>
      </c>
      <c r="G303" t="s">
        <v>53</v>
      </c>
      <c r="H303" t="s">
        <v>56</v>
      </c>
      <c r="I303" s="4" t="s">
        <v>24</v>
      </c>
      <c r="J303" s="4" t="s">
        <v>24</v>
      </c>
      <c r="K303" t="str">
        <f t="shared" si="142"/>
        <v>EUEMROIL0000</v>
      </c>
      <c r="L303" t="s">
        <v>161</v>
      </c>
      <c r="M303" s="6" t="s">
        <v>162</v>
      </c>
      <c r="N303" t="s">
        <v>309</v>
      </c>
      <c r="O303" t="s">
        <v>310</v>
      </c>
      <c r="P303" t="s">
        <v>419</v>
      </c>
      <c r="Q303" s="9">
        <f t="shared" si="154"/>
        <v>0.23682875405090942</v>
      </c>
      <c r="R303" s="9">
        <f t="shared" si="154"/>
        <v>0.22965989182639987</v>
      </c>
      <c r="S303" s="9">
        <f t="shared" si="154"/>
        <v>0.22474352879823747</v>
      </c>
      <c r="T303" s="9">
        <f t="shared" si="154"/>
        <v>0.22433564208130063</v>
      </c>
      <c r="U303" s="9">
        <f t="shared" si="154"/>
        <v>0.2227248270055063</v>
      </c>
      <c r="V303" s="9">
        <f t="shared" si="154"/>
        <v>0.22111401192971197</v>
      </c>
      <c r="W303" s="9">
        <f t="shared" si="154"/>
        <v>0.21950319685391764</v>
      </c>
      <c r="X303" s="9">
        <f t="shared" si="154"/>
        <v>0.21789238177812331</v>
      </c>
      <c r="Y303" s="9">
        <f t="shared" si="154"/>
        <v>0.21628156670232898</v>
      </c>
      <c r="Z303" s="9">
        <f t="shared" si="154"/>
        <v>0.21467075162653465</v>
      </c>
      <c r="AA303" s="9">
        <f t="shared" si="154"/>
        <v>0.21305993655074032</v>
      </c>
      <c r="AB303" s="9">
        <f t="shared" si="154"/>
        <v>0.21144912147494599</v>
      </c>
      <c r="AC303" s="9">
        <f t="shared" si="154"/>
        <v>0.20983830639915169</v>
      </c>
      <c r="AD303" s="9">
        <f t="shared" si="154"/>
        <v>0.20845795817452245</v>
      </c>
      <c r="AE303" s="9">
        <f t="shared" si="154"/>
        <v>0.20707760994989322</v>
      </c>
      <c r="AF303" s="9">
        <f t="shared" si="154"/>
        <v>0.20569726172526398</v>
      </c>
      <c r="AG303" s="9">
        <f t="shared" si="154"/>
        <v>0.20431691350063474</v>
      </c>
      <c r="AH303" s="9">
        <f t="shared" si="154"/>
        <v>0.20293656527600551</v>
      </c>
      <c r="AI303" s="9">
        <f t="shared" si="154"/>
        <v>0.20155621705137627</v>
      </c>
      <c r="AJ303" s="9">
        <f t="shared" si="154"/>
        <v>0.20017586882674704</v>
      </c>
      <c r="AK303" s="9">
        <f t="shared" si="154"/>
        <v>0.1987955206021178</v>
      </c>
      <c r="AL303" s="9">
        <f t="shared" si="154"/>
        <v>0.19741517237748857</v>
      </c>
      <c r="AM303" s="9">
        <f t="shared" si="154"/>
        <v>0.19603482415285942</v>
      </c>
      <c r="AN303" s="9">
        <f t="shared" si="154"/>
        <v>0.19511945242302495</v>
      </c>
      <c r="AO303" s="9">
        <f t="shared" si="154"/>
        <v>0.19420408069319048</v>
      </c>
      <c r="AP303" s="9">
        <f t="shared" si="154"/>
        <v>0.19328870896335601</v>
      </c>
      <c r="AQ303" s="9">
        <f t="shared" si="154"/>
        <v>0.19237333723352154</v>
      </c>
      <c r="AR303" s="9">
        <f t="shared" si="154"/>
        <v>0.19145796550368707</v>
      </c>
      <c r="AS303" s="9">
        <f t="shared" si="154"/>
        <v>0.1905425937738526</v>
      </c>
      <c r="AT303" s="9">
        <f t="shared" si="154"/>
        <v>0.18962722204401813</v>
      </c>
      <c r="AU303" s="9">
        <f t="shared" si="154"/>
        <v>0.18871185031418367</v>
      </c>
      <c r="AV303" s="9">
        <f t="shared" si="154"/>
        <v>0.1877964785843492</v>
      </c>
      <c r="AW303" s="9">
        <f t="shared" si="154"/>
        <v>0.18688110685451478</v>
      </c>
      <c r="AX303" s="9">
        <f t="shared" si="154"/>
        <v>0.18688110685451478</v>
      </c>
      <c r="AY303" s="9">
        <f t="shared" si="154"/>
        <v>0.18688110685451478</v>
      </c>
      <c r="AZ303" s="9">
        <f t="shared" si="154"/>
        <v>0.18688110685451478</v>
      </c>
      <c r="BA303" s="9">
        <f t="shared" si="154"/>
        <v>0.18688110685451478</v>
      </c>
      <c r="BB303" s="9">
        <f t="shared" si="154"/>
        <v>0.18688110685451478</v>
      </c>
      <c r="BC303" s="9">
        <f t="shared" si="154"/>
        <v>0.18688110685451478</v>
      </c>
      <c r="BD303" s="9">
        <f t="shared" si="154"/>
        <v>0.18688110685451478</v>
      </c>
      <c r="BE303" s="9">
        <f t="shared" si="154"/>
        <v>0.18688110685451478</v>
      </c>
      <c r="BF303" s="9">
        <f t="shared" si="154"/>
        <v>0.18688110685451478</v>
      </c>
      <c r="BG303" s="9">
        <f t="shared" si="154"/>
        <v>0.18688110685451478</v>
      </c>
      <c r="BH303" s="9">
        <f t="shared" si="154"/>
        <v>0.18688110685451478</v>
      </c>
      <c r="BI303" s="9">
        <f t="shared" si="154"/>
        <v>0.18688110685451478</v>
      </c>
      <c r="BJ303" s="9">
        <f t="shared" si="154"/>
        <v>0.18688110685451478</v>
      </c>
      <c r="BK303" s="9">
        <f t="shared" si="154"/>
        <v>0.18688110685451478</v>
      </c>
      <c r="BL303" s="9">
        <f t="shared" si="154"/>
        <v>0.18688110685451478</v>
      </c>
      <c r="BM303" s="9">
        <f t="shared" si="154"/>
        <v>0.18688110685451478</v>
      </c>
      <c r="BN303" s="9">
        <f t="shared" si="154"/>
        <v>0.18688110685451478</v>
      </c>
      <c r="BO303" s="9">
        <f t="shared" si="154"/>
        <v>0.18688110685451478</v>
      </c>
      <c r="BP303" s="9">
        <f t="shared" si="154"/>
        <v>0.18688110685451478</v>
      </c>
      <c r="BQ303" s="9">
        <f t="shared" si="154"/>
        <v>0.18688110685451478</v>
      </c>
    </row>
    <row r="304" spans="1:69" ht="14.4" hidden="1" x14ac:dyDescent="0.3">
      <c r="A304" s="5" t="s">
        <v>16</v>
      </c>
      <c r="B304" t="s">
        <v>234</v>
      </c>
      <c r="C304" t="s">
        <v>307</v>
      </c>
      <c r="D304" t="s">
        <v>312</v>
      </c>
      <c r="E304" t="s">
        <v>20</v>
      </c>
      <c r="F304" t="s">
        <v>21</v>
      </c>
      <c r="G304" t="s">
        <v>53</v>
      </c>
      <c r="H304" t="s">
        <v>36</v>
      </c>
      <c r="I304" s="4" t="s">
        <v>24</v>
      </c>
      <c r="J304" s="4" t="s">
        <v>24</v>
      </c>
      <c r="K304" t="str">
        <f t="shared" si="142"/>
        <v>EUEMRNGS0000</v>
      </c>
      <c r="L304" t="s">
        <v>37</v>
      </c>
      <c r="M304" s="6" t="s">
        <v>54</v>
      </c>
      <c r="N304" t="s">
        <v>309</v>
      </c>
      <c r="O304" t="s">
        <v>310</v>
      </c>
      <c r="P304" t="s">
        <v>419</v>
      </c>
      <c r="Q304" s="9">
        <f t="shared" si="154"/>
        <v>0.23682875405090942</v>
      </c>
      <c r="R304" s="9">
        <f t="shared" si="154"/>
        <v>0.22965989182639987</v>
      </c>
      <c r="S304" s="9">
        <f t="shared" si="154"/>
        <v>0.22474352879823747</v>
      </c>
      <c r="T304" s="9">
        <f t="shared" si="154"/>
        <v>0.22433564208130063</v>
      </c>
      <c r="U304" s="9">
        <f t="shared" si="154"/>
        <v>0.2227248270055063</v>
      </c>
      <c r="V304" s="9">
        <f t="shared" si="154"/>
        <v>0.22111401192971197</v>
      </c>
      <c r="W304" s="9">
        <f t="shared" si="154"/>
        <v>0.21950319685391764</v>
      </c>
      <c r="X304" s="9">
        <f t="shared" si="154"/>
        <v>0.21789238177812331</v>
      </c>
      <c r="Y304" s="9">
        <f t="shared" si="154"/>
        <v>0.21628156670232898</v>
      </c>
      <c r="Z304" s="9">
        <f t="shared" si="154"/>
        <v>0.21467075162653465</v>
      </c>
      <c r="AA304" s="9">
        <f t="shared" si="154"/>
        <v>0.21305993655074032</v>
      </c>
      <c r="AB304" s="9">
        <f t="shared" si="154"/>
        <v>0.21144912147494599</v>
      </c>
      <c r="AC304" s="9">
        <f t="shared" si="154"/>
        <v>0.20983830639915169</v>
      </c>
      <c r="AD304" s="9">
        <f t="shared" si="154"/>
        <v>0.20845795817452245</v>
      </c>
      <c r="AE304" s="9">
        <f t="shared" si="154"/>
        <v>0.20707760994989322</v>
      </c>
      <c r="AF304" s="9">
        <f t="shared" si="154"/>
        <v>0.20569726172526398</v>
      </c>
      <c r="AG304" s="9">
        <f t="shared" si="154"/>
        <v>0.20431691350063474</v>
      </c>
      <c r="AH304" s="9">
        <f t="shared" si="154"/>
        <v>0.20293656527600551</v>
      </c>
      <c r="AI304" s="9">
        <f t="shared" si="154"/>
        <v>0.20155621705137627</v>
      </c>
      <c r="AJ304" s="9">
        <f t="shared" si="154"/>
        <v>0.20017586882674704</v>
      </c>
      <c r="AK304" s="9">
        <f t="shared" si="154"/>
        <v>0.1987955206021178</v>
      </c>
      <c r="AL304" s="9">
        <f t="shared" si="154"/>
        <v>0.19741517237748857</v>
      </c>
      <c r="AM304" s="9">
        <f t="shared" si="154"/>
        <v>0.19603482415285942</v>
      </c>
      <c r="AN304" s="9">
        <f t="shared" si="154"/>
        <v>0.19511945242302495</v>
      </c>
      <c r="AO304" s="9">
        <f t="shared" si="154"/>
        <v>0.19420408069319048</v>
      </c>
      <c r="AP304" s="9">
        <f t="shared" si="154"/>
        <v>0.19328870896335601</v>
      </c>
      <c r="AQ304" s="9">
        <f t="shared" si="154"/>
        <v>0.19237333723352154</v>
      </c>
      <c r="AR304" s="9">
        <f t="shared" si="154"/>
        <v>0.19145796550368707</v>
      </c>
      <c r="AS304" s="9">
        <f t="shared" si="154"/>
        <v>0.1905425937738526</v>
      </c>
      <c r="AT304" s="9">
        <f t="shared" si="154"/>
        <v>0.18962722204401813</v>
      </c>
      <c r="AU304" s="9">
        <f t="shared" si="154"/>
        <v>0.18871185031418367</v>
      </c>
      <c r="AV304" s="9">
        <f t="shared" si="154"/>
        <v>0.1877964785843492</v>
      </c>
      <c r="AW304" s="9">
        <f t="shared" si="154"/>
        <v>0.18688110685451478</v>
      </c>
      <c r="AX304" s="9">
        <f t="shared" si="154"/>
        <v>0.18688110685451478</v>
      </c>
      <c r="AY304" s="9">
        <f t="shared" si="154"/>
        <v>0.18688110685451478</v>
      </c>
      <c r="AZ304" s="9">
        <f t="shared" si="154"/>
        <v>0.18688110685451478</v>
      </c>
      <c r="BA304" s="9">
        <f t="shared" si="154"/>
        <v>0.18688110685451478</v>
      </c>
      <c r="BB304" s="9">
        <f t="shared" si="154"/>
        <v>0.18688110685451478</v>
      </c>
      <c r="BC304" s="9">
        <f t="shared" si="154"/>
        <v>0.18688110685451478</v>
      </c>
      <c r="BD304" s="9">
        <f t="shared" si="154"/>
        <v>0.18688110685451478</v>
      </c>
      <c r="BE304" s="9">
        <f t="shared" si="154"/>
        <v>0.18688110685451478</v>
      </c>
      <c r="BF304" s="9">
        <f t="shared" si="154"/>
        <v>0.18688110685451478</v>
      </c>
      <c r="BG304" s="9">
        <f t="shared" si="154"/>
        <v>0.18688110685451478</v>
      </c>
      <c r="BH304" s="9">
        <f t="shared" si="154"/>
        <v>0.18688110685451478</v>
      </c>
      <c r="BI304" s="9">
        <f t="shared" si="154"/>
        <v>0.18688110685451478</v>
      </c>
      <c r="BJ304" s="9">
        <f t="shared" si="154"/>
        <v>0.18688110685451478</v>
      </c>
      <c r="BK304" s="9">
        <f t="shared" si="154"/>
        <v>0.18688110685451478</v>
      </c>
      <c r="BL304" s="9">
        <f t="shared" si="154"/>
        <v>0.18688110685451478</v>
      </c>
      <c r="BM304" s="9">
        <f t="shared" si="154"/>
        <v>0.18688110685451478</v>
      </c>
      <c r="BN304" s="9">
        <f t="shared" si="154"/>
        <v>0.18688110685451478</v>
      </c>
      <c r="BO304" s="9">
        <f t="shared" si="154"/>
        <v>0.18688110685451478</v>
      </c>
      <c r="BP304" s="9">
        <f t="shared" si="154"/>
        <v>0.18688110685451478</v>
      </c>
      <c r="BQ304" s="9">
        <f t="shared" si="154"/>
        <v>0.18688110685451478</v>
      </c>
    </row>
    <row r="305" spans="1:69" ht="14.4" hidden="1" x14ac:dyDescent="0.3">
      <c r="A305" s="5" t="s">
        <v>16</v>
      </c>
      <c r="B305" t="s">
        <v>234</v>
      </c>
      <c r="C305" t="s">
        <v>307</v>
      </c>
      <c r="D305" t="s">
        <v>313</v>
      </c>
      <c r="E305" t="s">
        <v>20</v>
      </c>
      <c r="F305" t="s">
        <v>21</v>
      </c>
      <c r="G305" t="s">
        <v>53</v>
      </c>
      <c r="H305" t="s">
        <v>140</v>
      </c>
      <c r="I305" s="4" t="s">
        <v>24</v>
      </c>
      <c r="J305" s="4" t="s">
        <v>24</v>
      </c>
      <c r="K305" t="str">
        <f t="shared" si="142"/>
        <v>EUEMRHY20000</v>
      </c>
      <c r="L305" t="s">
        <v>314</v>
      </c>
      <c r="M305" s="6" t="s">
        <v>150</v>
      </c>
      <c r="N305" t="s">
        <v>309</v>
      </c>
      <c r="O305" t="s">
        <v>310</v>
      </c>
      <c r="P305" t="s">
        <v>419</v>
      </c>
      <c r="Q305" s="9">
        <f t="shared" si="154"/>
        <v>0.14430524152071106</v>
      </c>
      <c r="R305" s="9">
        <f t="shared" si="154"/>
        <v>0.13993708783564723</v>
      </c>
      <c r="S305" s="9">
        <f t="shared" si="154"/>
        <v>0.13694143404763651</v>
      </c>
      <c r="T305" s="9">
        <f t="shared" si="154"/>
        <v>0.13669289922999353</v>
      </c>
      <c r="U305" s="9">
        <f t="shared" si="154"/>
        <v>0.13571139232012</v>
      </c>
      <c r="V305" s="9">
        <f t="shared" si="154"/>
        <v>0.1347298854102465</v>
      </c>
      <c r="W305" s="9">
        <f t="shared" si="154"/>
        <v>0.13374837850037297</v>
      </c>
      <c r="X305" s="9">
        <f t="shared" si="154"/>
        <v>0.13276687159049944</v>
      </c>
      <c r="Y305" s="9">
        <f t="shared" si="154"/>
        <v>0.13178536468062593</v>
      </c>
      <c r="Z305" s="9">
        <f t="shared" si="154"/>
        <v>0.1308038577707524</v>
      </c>
      <c r="AA305" s="9">
        <f t="shared" si="154"/>
        <v>0.1298223508608789</v>
      </c>
      <c r="AB305" s="9">
        <f t="shared" si="154"/>
        <v>0.12884084395100537</v>
      </c>
      <c r="AC305" s="9">
        <f t="shared" si="154"/>
        <v>0.12785933704113187</v>
      </c>
      <c r="AD305" s="9">
        <f t="shared" si="154"/>
        <v>0.12701825891809709</v>
      </c>
      <c r="AE305" s="9">
        <f t="shared" si="154"/>
        <v>0.12617718079506229</v>
      </c>
      <c r="AF305" s="9">
        <f t="shared" si="154"/>
        <v>0.12533610267202752</v>
      </c>
      <c r="AG305" s="9">
        <f t="shared" si="154"/>
        <v>0.12449502454899272</v>
      </c>
      <c r="AH305" s="9">
        <f t="shared" si="154"/>
        <v>0.12365394642595794</v>
      </c>
      <c r="AI305" s="9">
        <f t="shared" si="154"/>
        <v>0.12281286830292315</v>
      </c>
      <c r="AJ305" s="9">
        <f t="shared" si="154"/>
        <v>0.12197179017988835</v>
      </c>
      <c r="AK305" s="9">
        <f t="shared" si="154"/>
        <v>0.12113071205685357</v>
      </c>
      <c r="AL305" s="9">
        <f t="shared" si="154"/>
        <v>0.12028963393381878</v>
      </c>
      <c r="AM305" s="9">
        <f t="shared" si="154"/>
        <v>0.11944855581078404</v>
      </c>
      <c r="AN305" s="9">
        <f t="shared" si="154"/>
        <v>0.11889079862845052</v>
      </c>
      <c r="AO305" s="9">
        <f t="shared" si="154"/>
        <v>0.11833304144611699</v>
      </c>
      <c r="AP305" s="9">
        <f t="shared" si="154"/>
        <v>0.11777528426378348</v>
      </c>
      <c r="AQ305" s="9">
        <f t="shared" si="154"/>
        <v>0.11721752708144995</v>
      </c>
      <c r="AR305" s="9">
        <f t="shared" si="154"/>
        <v>0.11665976989911643</v>
      </c>
      <c r="AS305" s="9">
        <f t="shared" si="154"/>
        <v>0.1161020127167829</v>
      </c>
      <c r="AT305" s="9">
        <f t="shared" si="154"/>
        <v>0.11554425553444939</v>
      </c>
      <c r="AU305" s="9">
        <f t="shared" si="154"/>
        <v>0.11498649835211586</v>
      </c>
      <c r="AV305" s="9">
        <f t="shared" si="154"/>
        <v>0.11442874116978234</v>
      </c>
      <c r="AW305" s="9">
        <f t="shared" si="154"/>
        <v>0.11387098398744885</v>
      </c>
      <c r="AX305" s="9">
        <f t="shared" si="154"/>
        <v>0.11387098398744885</v>
      </c>
      <c r="AY305" s="9">
        <f t="shared" si="154"/>
        <v>0.11387098398744885</v>
      </c>
      <c r="AZ305" s="9">
        <f t="shared" si="154"/>
        <v>0.11387098398744885</v>
      </c>
      <c r="BA305" s="9">
        <f t="shared" si="154"/>
        <v>0.11387098398744885</v>
      </c>
      <c r="BB305" s="9">
        <f t="shared" si="154"/>
        <v>0.11387098398744885</v>
      </c>
      <c r="BC305" s="9">
        <f t="shared" si="154"/>
        <v>0.11387098398744885</v>
      </c>
      <c r="BD305" s="9">
        <f t="shared" si="154"/>
        <v>0.11387098398744885</v>
      </c>
      <c r="BE305" s="9">
        <f t="shared" si="154"/>
        <v>0.11387098398744885</v>
      </c>
      <c r="BF305" s="9">
        <f t="shared" si="154"/>
        <v>0.11387098398744885</v>
      </c>
      <c r="BG305" s="9">
        <f t="shared" si="154"/>
        <v>0.11387098398744885</v>
      </c>
      <c r="BH305" s="9">
        <f t="shared" si="154"/>
        <v>0.11387098398744885</v>
      </c>
      <c r="BI305" s="9">
        <f t="shared" si="154"/>
        <v>0.11387098398744885</v>
      </c>
      <c r="BJ305" s="9">
        <f t="shared" si="154"/>
        <v>0.11387098398744885</v>
      </c>
      <c r="BK305" s="9">
        <f t="shared" si="154"/>
        <v>0.11387098398744885</v>
      </c>
      <c r="BL305" s="9">
        <f t="shared" si="154"/>
        <v>0.11387098398744885</v>
      </c>
      <c r="BM305" s="9">
        <f t="shared" si="154"/>
        <v>0.11387098398744885</v>
      </c>
      <c r="BN305" s="9">
        <f t="shared" si="154"/>
        <v>0.11387098398744885</v>
      </c>
      <c r="BO305" s="9">
        <f t="shared" si="154"/>
        <v>0.11387098398744885</v>
      </c>
      <c r="BP305" s="9">
        <f t="shared" si="154"/>
        <v>0.11387098398744885</v>
      </c>
      <c r="BQ305" s="9">
        <f t="shared" si="154"/>
        <v>0.11387098398744885</v>
      </c>
    </row>
    <row r="306" spans="1:69" ht="15" hidden="1" customHeight="1" x14ac:dyDescent="0.3">
      <c r="A306" t="s">
        <v>16</v>
      </c>
      <c r="B306" t="s">
        <v>315</v>
      </c>
      <c r="C306" t="s">
        <v>316</v>
      </c>
      <c r="D306" t="s">
        <v>317</v>
      </c>
      <c r="E306" t="s">
        <v>20</v>
      </c>
      <c r="F306" t="s">
        <v>21</v>
      </c>
      <c r="G306" t="s">
        <v>32</v>
      </c>
      <c r="H306" t="s">
        <v>56</v>
      </c>
      <c r="I306" t="s">
        <v>318</v>
      </c>
      <c r="J306" s="4" t="s">
        <v>24</v>
      </c>
      <c r="K306" t="str">
        <f t="shared" si="142"/>
        <v>EUEBDOILBR00</v>
      </c>
      <c r="L306" t="s">
        <v>57</v>
      </c>
      <c r="M306" s="6" t="s">
        <v>64</v>
      </c>
      <c r="N306" t="s">
        <v>319</v>
      </c>
      <c r="O306" t="s">
        <v>320</v>
      </c>
      <c r="P306" t="s">
        <v>172</v>
      </c>
      <c r="Q306" s="16">
        <f t="shared" ref="Q306:BQ310" si="155">1/Q107</f>
        <v>1.0638297872340425</v>
      </c>
      <c r="R306" s="16">
        <f t="shared" si="155"/>
        <v>1.0638297872340425</v>
      </c>
      <c r="S306" s="16">
        <f t="shared" si="155"/>
        <v>1.0638297872340425</v>
      </c>
      <c r="T306" s="16">
        <f t="shared" si="155"/>
        <v>1.0638297872340425</v>
      </c>
      <c r="U306" s="16">
        <f t="shared" si="155"/>
        <v>1.0638297872340425</v>
      </c>
      <c r="V306" s="16">
        <f t="shared" si="155"/>
        <v>1.0638297872340425</v>
      </c>
      <c r="W306" s="16">
        <f t="shared" si="155"/>
        <v>1.0638297872340425</v>
      </c>
      <c r="X306" s="16">
        <f t="shared" si="155"/>
        <v>1.0638297872340425</v>
      </c>
      <c r="Y306" s="16">
        <f t="shared" si="155"/>
        <v>1.0638297872340425</v>
      </c>
      <c r="Z306" s="16">
        <f t="shared" si="155"/>
        <v>1.0638297872340425</v>
      </c>
      <c r="AA306" s="16">
        <f t="shared" si="155"/>
        <v>1.0638297872340425</v>
      </c>
      <c r="AB306" s="16">
        <f t="shared" si="155"/>
        <v>1.0638297872340425</v>
      </c>
      <c r="AC306" s="16">
        <f t="shared" si="155"/>
        <v>1.0638297872340425</v>
      </c>
      <c r="AD306" s="16">
        <f t="shared" si="155"/>
        <v>1.0638297872340425</v>
      </c>
      <c r="AE306" s="16">
        <f t="shared" si="155"/>
        <v>1.0638297872340425</v>
      </c>
      <c r="AF306" s="16">
        <f t="shared" si="155"/>
        <v>1.0638297872340425</v>
      </c>
      <c r="AG306" s="16">
        <f t="shared" si="155"/>
        <v>1.0638297872340425</v>
      </c>
      <c r="AH306" s="16">
        <f t="shared" si="155"/>
        <v>1.0638297872340425</v>
      </c>
      <c r="AI306" s="16">
        <f t="shared" si="155"/>
        <v>1.0638297872340425</v>
      </c>
      <c r="AJ306" s="16">
        <f t="shared" si="155"/>
        <v>1.0638297872340425</v>
      </c>
      <c r="AK306" s="16">
        <f t="shared" si="155"/>
        <v>1.0638297872340425</v>
      </c>
      <c r="AL306" s="16">
        <f t="shared" si="155"/>
        <v>1.0638297872340425</v>
      </c>
      <c r="AM306" s="16">
        <f t="shared" si="155"/>
        <v>1.0638297872340425</v>
      </c>
      <c r="AN306" s="16">
        <f t="shared" si="155"/>
        <v>1.0638297872340425</v>
      </c>
      <c r="AO306" s="16">
        <f t="shared" si="155"/>
        <v>1.0638297872340425</v>
      </c>
      <c r="AP306" s="16">
        <f t="shared" si="155"/>
        <v>1.0638297872340425</v>
      </c>
      <c r="AQ306" s="16">
        <f t="shared" si="155"/>
        <v>1.0638297872340425</v>
      </c>
      <c r="AR306" s="16">
        <f t="shared" si="155"/>
        <v>1.0638297872340425</v>
      </c>
      <c r="AS306" s="16">
        <f t="shared" si="155"/>
        <v>1.0638297872340425</v>
      </c>
      <c r="AT306" s="16">
        <f t="shared" si="155"/>
        <v>1.0638297872340425</v>
      </c>
      <c r="AU306" s="16">
        <f t="shared" si="155"/>
        <v>1.0638297872340425</v>
      </c>
      <c r="AV306" s="16">
        <f t="shared" si="155"/>
        <v>1.0638297872340425</v>
      </c>
      <c r="AW306" s="15">
        <f t="shared" si="155"/>
        <v>1.0638297872340425</v>
      </c>
      <c r="AX306" s="16">
        <f t="shared" si="155"/>
        <v>1.0638297872340425</v>
      </c>
      <c r="AY306" s="16">
        <f t="shared" si="155"/>
        <v>1.0638297872340425</v>
      </c>
      <c r="AZ306" s="16">
        <f t="shared" si="155"/>
        <v>1.0638297872340425</v>
      </c>
      <c r="BA306" s="16">
        <f t="shared" si="155"/>
        <v>1.0638297872340425</v>
      </c>
      <c r="BB306" s="16">
        <f t="shared" si="155"/>
        <v>1.0638297872340425</v>
      </c>
      <c r="BC306" s="16">
        <f t="shared" si="155"/>
        <v>1.0638297872340425</v>
      </c>
      <c r="BD306" s="16">
        <f t="shared" si="155"/>
        <v>1.0638297872340425</v>
      </c>
      <c r="BE306" s="16">
        <f t="shared" si="155"/>
        <v>1.0638297872340425</v>
      </c>
      <c r="BF306" s="16">
        <f t="shared" si="155"/>
        <v>1.0638297872340425</v>
      </c>
      <c r="BG306" s="16">
        <f t="shared" si="155"/>
        <v>1.0638297872340425</v>
      </c>
      <c r="BH306" s="16">
        <f t="shared" si="155"/>
        <v>1.0638297872340425</v>
      </c>
      <c r="BI306" s="16">
        <f t="shared" si="155"/>
        <v>1.0638297872340425</v>
      </c>
      <c r="BJ306" s="16">
        <f t="shared" si="155"/>
        <v>1.0638297872340425</v>
      </c>
      <c r="BK306" s="16">
        <f t="shared" si="155"/>
        <v>1.0638297872340425</v>
      </c>
      <c r="BL306" s="16">
        <f t="shared" si="155"/>
        <v>1.0638297872340425</v>
      </c>
      <c r="BM306" s="16">
        <f t="shared" si="155"/>
        <v>1.0638297872340425</v>
      </c>
      <c r="BN306" s="16">
        <f t="shared" si="155"/>
        <v>1.0638297872340425</v>
      </c>
      <c r="BO306" s="16">
        <f t="shared" si="155"/>
        <v>1.0638297872340425</v>
      </c>
      <c r="BP306" s="16">
        <f t="shared" si="155"/>
        <v>1.0638297872340425</v>
      </c>
      <c r="BQ306" s="16">
        <f t="shared" si="155"/>
        <v>1.0638297872340425</v>
      </c>
    </row>
    <row r="307" spans="1:69" ht="15" hidden="1" customHeight="1" x14ac:dyDescent="0.3">
      <c r="A307" t="s">
        <v>16</v>
      </c>
      <c r="B307" t="s">
        <v>315</v>
      </c>
      <c r="C307" t="s">
        <v>316</v>
      </c>
      <c r="D307" t="s">
        <v>321</v>
      </c>
      <c r="E307" t="s">
        <v>20</v>
      </c>
      <c r="F307" t="s">
        <v>21</v>
      </c>
      <c r="G307" t="s">
        <v>32</v>
      </c>
      <c r="H307" t="s">
        <v>36</v>
      </c>
      <c r="I307" t="s">
        <v>318</v>
      </c>
      <c r="J307" s="4" t="s">
        <v>24</v>
      </c>
      <c r="K307" t="str">
        <f t="shared" si="142"/>
        <v>EUEBDNGSBR00</v>
      </c>
      <c r="L307" t="s">
        <v>37</v>
      </c>
      <c r="M307" s="6" t="s">
        <v>48</v>
      </c>
      <c r="N307" t="s">
        <v>319</v>
      </c>
      <c r="O307" t="s">
        <v>320</v>
      </c>
      <c r="P307" t="s">
        <v>172</v>
      </c>
      <c r="Q307" s="16">
        <f t="shared" si="155"/>
        <v>1.1494252873563218</v>
      </c>
      <c r="R307" s="16">
        <f t="shared" si="155"/>
        <v>1.1494252873563218</v>
      </c>
      <c r="S307" s="16">
        <f t="shared" si="155"/>
        <v>1.1494252873563218</v>
      </c>
      <c r="T307" s="16">
        <f t="shared" si="155"/>
        <v>1.1494252873563218</v>
      </c>
      <c r="U307" s="16">
        <f t="shared" si="155"/>
        <v>1.1363636363636365</v>
      </c>
      <c r="V307" s="16">
        <f t="shared" si="155"/>
        <v>1.1111111111111112</v>
      </c>
      <c r="W307" s="16">
        <f t="shared" si="155"/>
        <v>1.0989010989010988</v>
      </c>
      <c r="X307" s="16">
        <f t="shared" si="155"/>
        <v>1.0869565217391304</v>
      </c>
      <c r="Y307" s="16">
        <f t="shared" si="155"/>
        <v>1.0638297872340425</v>
      </c>
      <c r="Z307" s="16">
        <f t="shared" si="155"/>
        <v>1.0526315789473684</v>
      </c>
      <c r="AA307" s="16">
        <f t="shared" si="155"/>
        <v>1.0416666666666667</v>
      </c>
      <c r="AB307" s="16">
        <f t="shared" si="155"/>
        <v>1.0204081632653061</v>
      </c>
      <c r="AC307" s="16">
        <f t="shared" si="155"/>
        <v>1.0101010101010102</v>
      </c>
      <c r="AD307" s="16">
        <f t="shared" si="155"/>
        <v>1.0101010101010102</v>
      </c>
      <c r="AE307" s="16">
        <f t="shared" si="155"/>
        <v>1.0101010101010102</v>
      </c>
      <c r="AF307" s="16">
        <f t="shared" si="155"/>
        <v>1.0101010101010102</v>
      </c>
      <c r="AG307" s="16">
        <f t="shared" si="155"/>
        <v>1.0101010101010102</v>
      </c>
      <c r="AH307" s="16">
        <f t="shared" si="155"/>
        <v>1.0101010101010102</v>
      </c>
      <c r="AI307" s="16">
        <f t="shared" si="155"/>
        <v>1.0101010101010102</v>
      </c>
      <c r="AJ307" s="16">
        <f t="shared" si="155"/>
        <v>1.0101010101010102</v>
      </c>
      <c r="AK307" s="16">
        <f t="shared" si="155"/>
        <v>1.0101010101010102</v>
      </c>
      <c r="AL307" s="16">
        <f t="shared" si="155"/>
        <v>1.0101010101010102</v>
      </c>
      <c r="AM307" s="16">
        <f t="shared" si="155"/>
        <v>1.0101010101010102</v>
      </c>
      <c r="AN307" s="16">
        <f t="shared" si="155"/>
        <v>1.0101010101010102</v>
      </c>
      <c r="AO307" s="16">
        <f t="shared" si="155"/>
        <v>1.0101010101010102</v>
      </c>
      <c r="AP307" s="16">
        <f t="shared" si="155"/>
        <v>1.0101010101010102</v>
      </c>
      <c r="AQ307" s="16">
        <f t="shared" si="155"/>
        <v>1.0101010101010102</v>
      </c>
      <c r="AR307" s="16">
        <f t="shared" si="155"/>
        <v>1.0101010101010102</v>
      </c>
      <c r="AS307" s="16">
        <f t="shared" si="155"/>
        <v>1.0101010101010102</v>
      </c>
      <c r="AT307" s="16">
        <f t="shared" si="155"/>
        <v>1.0101010101010102</v>
      </c>
      <c r="AU307" s="16">
        <f t="shared" si="155"/>
        <v>1.0101010101010102</v>
      </c>
      <c r="AV307" s="16">
        <f t="shared" si="155"/>
        <v>1.0101010101010102</v>
      </c>
      <c r="AW307" s="15">
        <f t="shared" si="155"/>
        <v>1.0101010101010102</v>
      </c>
      <c r="AX307" s="16">
        <f t="shared" si="155"/>
        <v>1.0101010101010102</v>
      </c>
      <c r="AY307" s="16">
        <f t="shared" si="155"/>
        <v>1.0101010101010102</v>
      </c>
      <c r="AZ307" s="16">
        <f t="shared" si="155"/>
        <v>1.0101010101010102</v>
      </c>
      <c r="BA307" s="16">
        <f t="shared" si="155"/>
        <v>1.0101010101010102</v>
      </c>
      <c r="BB307" s="16">
        <f t="shared" si="155"/>
        <v>1.0101010101010102</v>
      </c>
      <c r="BC307" s="16">
        <f t="shared" si="155"/>
        <v>1.0101010101010102</v>
      </c>
      <c r="BD307" s="16">
        <f t="shared" si="155"/>
        <v>1.0101010101010102</v>
      </c>
      <c r="BE307" s="16">
        <f t="shared" si="155"/>
        <v>1.0101010101010102</v>
      </c>
      <c r="BF307" s="16">
        <f t="shared" si="155"/>
        <v>1.0101010101010102</v>
      </c>
      <c r="BG307" s="16">
        <f t="shared" si="155"/>
        <v>1.0101010101010102</v>
      </c>
      <c r="BH307" s="16">
        <f t="shared" si="155"/>
        <v>1.0101010101010102</v>
      </c>
      <c r="BI307" s="16">
        <f t="shared" si="155"/>
        <v>1.0101010101010102</v>
      </c>
      <c r="BJ307" s="16">
        <f t="shared" si="155"/>
        <v>1.0101010101010102</v>
      </c>
      <c r="BK307" s="16">
        <f t="shared" si="155"/>
        <v>1.0101010101010102</v>
      </c>
      <c r="BL307" s="16">
        <f t="shared" si="155"/>
        <v>1.0101010101010102</v>
      </c>
      <c r="BM307" s="16">
        <f t="shared" si="155"/>
        <v>1.0101010101010102</v>
      </c>
      <c r="BN307" s="16">
        <f t="shared" si="155"/>
        <v>1.0101010101010102</v>
      </c>
      <c r="BO307" s="16">
        <f t="shared" si="155"/>
        <v>1.0101010101010102</v>
      </c>
      <c r="BP307" s="16">
        <f t="shared" si="155"/>
        <v>1.0101010101010102</v>
      </c>
      <c r="BQ307" s="16">
        <f t="shared" si="155"/>
        <v>1.0101010101010102</v>
      </c>
    </row>
    <row r="308" spans="1:69" ht="15" hidden="1" customHeight="1" x14ac:dyDescent="0.3">
      <c r="A308" t="s">
        <v>16</v>
      </c>
      <c r="B308" t="s">
        <v>315</v>
      </c>
      <c r="C308" t="s">
        <v>316</v>
      </c>
      <c r="D308" t="s">
        <v>322</v>
      </c>
      <c r="E308" t="s">
        <v>20</v>
      </c>
      <c r="F308" t="s">
        <v>21</v>
      </c>
      <c r="G308" t="s">
        <v>32</v>
      </c>
      <c r="H308" t="s">
        <v>23</v>
      </c>
      <c r="I308" t="s">
        <v>318</v>
      </c>
      <c r="J308" s="4" t="s">
        <v>24</v>
      </c>
      <c r="K308" t="str">
        <f t="shared" si="142"/>
        <v>EUEBDCOABR00</v>
      </c>
      <c r="L308" t="s">
        <v>25</v>
      </c>
      <c r="M308" s="6" t="s">
        <v>34</v>
      </c>
      <c r="N308" t="s">
        <v>319</v>
      </c>
      <c r="O308" t="s">
        <v>320</v>
      </c>
      <c r="P308" t="s">
        <v>172</v>
      </c>
      <c r="Q308" s="16">
        <f t="shared" si="155"/>
        <v>1.3333333333333333</v>
      </c>
      <c r="R308" s="16">
        <f t="shared" si="155"/>
        <v>1.3333333333333333</v>
      </c>
      <c r="S308" s="16">
        <f t="shared" si="155"/>
        <v>1.3333333333333333</v>
      </c>
      <c r="T308" s="16">
        <f t="shared" si="155"/>
        <v>1.3333333333333333</v>
      </c>
      <c r="U308" s="16">
        <f t="shared" si="155"/>
        <v>1.3333333333333333</v>
      </c>
      <c r="V308" s="16">
        <f t="shared" si="155"/>
        <v>1.3333333333333333</v>
      </c>
      <c r="W308" s="16">
        <f t="shared" si="155"/>
        <v>1.3333333333333333</v>
      </c>
      <c r="X308" s="16">
        <f t="shared" si="155"/>
        <v>1.3333333333333333</v>
      </c>
      <c r="Y308" s="16">
        <f t="shared" si="155"/>
        <v>1.3333333333333333</v>
      </c>
      <c r="Z308" s="16">
        <f t="shared" si="155"/>
        <v>1.3333333333333333</v>
      </c>
      <c r="AA308" s="16">
        <f t="shared" si="155"/>
        <v>1.3333333333333333</v>
      </c>
      <c r="AB308" s="16">
        <f t="shared" si="155"/>
        <v>1.3333333333333333</v>
      </c>
      <c r="AC308" s="16">
        <f t="shared" si="155"/>
        <v>1.3333333333333333</v>
      </c>
      <c r="AD308" s="16">
        <f t="shared" si="155"/>
        <v>1.3333333333333333</v>
      </c>
      <c r="AE308" s="16">
        <f t="shared" si="155"/>
        <v>1.3333333333333333</v>
      </c>
      <c r="AF308" s="16">
        <f t="shared" si="155"/>
        <v>1.3333333333333333</v>
      </c>
      <c r="AG308" s="16">
        <f t="shared" si="155"/>
        <v>1.3333333333333333</v>
      </c>
      <c r="AH308" s="16">
        <f t="shared" si="155"/>
        <v>1.3333333333333333</v>
      </c>
      <c r="AI308" s="16">
        <f t="shared" si="155"/>
        <v>1.3333333333333333</v>
      </c>
      <c r="AJ308" s="16">
        <f t="shared" si="155"/>
        <v>1.3333333333333333</v>
      </c>
      <c r="AK308" s="16">
        <f t="shared" si="155"/>
        <v>1.3333333333333333</v>
      </c>
      <c r="AL308" s="16">
        <f t="shared" si="155"/>
        <v>1.3333333333333333</v>
      </c>
      <c r="AM308" s="16">
        <f t="shared" si="155"/>
        <v>1.3333333333333333</v>
      </c>
      <c r="AN308" s="16">
        <f t="shared" si="155"/>
        <v>1.3333333333333333</v>
      </c>
      <c r="AO308" s="16">
        <f t="shared" si="155"/>
        <v>1.3333333333333333</v>
      </c>
      <c r="AP308" s="16">
        <f t="shared" si="155"/>
        <v>1.3333333333333333</v>
      </c>
      <c r="AQ308" s="16">
        <f t="shared" si="155"/>
        <v>1.3333333333333333</v>
      </c>
      <c r="AR308" s="16">
        <f t="shared" si="155"/>
        <v>1.3333333333333333</v>
      </c>
      <c r="AS308" s="16">
        <f t="shared" si="155"/>
        <v>1.3333333333333333</v>
      </c>
      <c r="AT308" s="16">
        <f t="shared" si="155"/>
        <v>1.3333333333333333</v>
      </c>
      <c r="AU308" s="16">
        <f t="shared" si="155"/>
        <v>1.3333333333333333</v>
      </c>
      <c r="AV308" s="16">
        <f t="shared" si="155"/>
        <v>1.3333333333333333</v>
      </c>
      <c r="AW308" s="15">
        <f t="shared" si="155"/>
        <v>1.3333333333333333</v>
      </c>
      <c r="AX308" s="16">
        <f t="shared" si="155"/>
        <v>1.3333333333333333</v>
      </c>
      <c r="AY308" s="16">
        <f t="shared" si="155"/>
        <v>1.3333333333333333</v>
      </c>
      <c r="AZ308" s="16">
        <f t="shared" si="155"/>
        <v>1.3333333333333333</v>
      </c>
      <c r="BA308" s="16">
        <f t="shared" si="155"/>
        <v>1.3333333333333333</v>
      </c>
      <c r="BB308" s="16">
        <f t="shared" si="155"/>
        <v>1.3333333333333333</v>
      </c>
      <c r="BC308" s="16">
        <f t="shared" si="155"/>
        <v>1.3333333333333333</v>
      </c>
      <c r="BD308" s="16">
        <f t="shared" si="155"/>
        <v>1.3333333333333333</v>
      </c>
      <c r="BE308" s="16">
        <f t="shared" si="155"/>
        <v>1.3333333333333333</v>
      </c>
      <c r="BF308" s="16">
        <f t="shared" si="155"/>
        <v>1.3333333333333333</v>
      </c>
      <c r="BG308" s="16">
        <f t="shared" si="155"/>
        <v>1.3333333333333333</v>
      </c>
      <c r="BH308" s="16">
        <f t="shared" si="155"/>
        <v>1.3333333333333333</v>
      </c>
      <c r="BI308" s="16">
        <f t="shared" si="155"/>
        <v>1.3333333333333333</v>
      </c>
      <c r="BJ308" s="16">
        <f t="shared" si="155"/>
        <v>1.3333333333333333</v>
      </c>
      <c r="BK308" s="16">
        <f t="shared" si="155"/>
        <v>1.3333333333333333</v>
      </c>
      <c r="BL308" s="16">
        <f t="shared" si="155"/>
        <v>1.3333333333333333</v>
      </c>
      <c r="BM308" s="16">
        <f t="shared" si="155"/>
        <v>1.3333333333333333</v>
      </c>
      <c r="BN308" s="16">
        <f t="shared" si="155"/>
        <v>1.3333333333333333</v>
      </c>
      <c r="BO308" s="16">
        <f t="shared" si="155"/>
        <v>1.3333333333333333</v>
      </c>
      <c r="BP308" s="16">
        <f t="shared" si="155"/>
        <v>1.3333333333333333</v>
      </c>
      <c r="BQ308" s="16">
        <f t="shared" si="155"/>
        <v>1.3333333333333333</v>
      </c>
    </row>
    <row r="309" spans="1:69" ht="15" hidden="1" customHeight="1" x14ac:dyDescent="0.3">
      <c r="A309" t="s">
        <v>16</v>
      </c>
      <c r="B309" t="s">
        <v>315</v>
      </c>
      <c r="C309" t="s">
        <v>316</v>
      </c>
      <c r="D309" s="8" t="s">
        <v>324</v>
      </c>
      <c r="E309" t="s">
        <v>20</v>
      </c>
      <c r="F309" t="s">
        <v>21</v>
      </c>
      <c r="G309" t="s">
        <v>32</v>
      </c>
      <c r="H309" t="s">
        <v>123</v>
      </c>
      <c r="I309" t="s">
        <v>318</v>
      </c>
      <c r="J309" s="4" t="s">
        <v>24</v>
      </c>
      <c r="K309" t="str">
        <f t="shared" si="142"/>
        <v>EUEBDBIOBR00</v>
      </c>
      <c r="L309" t="s">
        <v>198</v>
      </c>
      <c r="M309" s="6" t="s">
        <v>131</v>
      </c>
      <c r="N309" t="s">
        <v>319</v>
      </c>
      <c r="O309" t="s">
        <v>320</v>
      </c>
      <c r="P309" t="s">
        <v>172</v>
      </c>
      <c r="Q309" s="16">
        <f t="shared" si="155"/>
        <v>1.3888888888888888</v>
      </c>
      <c r="R309" s="16">
        <f t="shared" si="155"/>
        <v>1.3888888888888888</v>
      </c>
      <c r="S309" s="16">
        <f t="shared" si="155"/>
        <v>1.3888888888888888</v>
      </c>
      <c r="T309" s="16">
        <f t="shared" si="155"/>
        <v>1.3888888888888888</v>
      </c>
      <c r="U309" s="16">
        <f t="shared" si="155"/>
        <v>1.3698630136986301</v>
      </c>
      <c r="V309" s="16">
        <f t="shared" si="155"/>
        <v>1.3698630136986301</v>
      </c>
      <c r="W309" s="16">
        <f t="shared" si="155"/>
        <v>1.3513513513513513</v>
      </c>
      <c r="X309" s="16">
        <f t="shared" si="155"/>
        <v>1.3513513513513513</v>
      </c>
      <c r="Y309" s="16">
        <f t="shared" si="155"/>
        <v>1.3333333333333333</v>
      </c>
      <c r="Z309" s="16">
        <f t="shared" si="155"/>
        <v>1.3333333333333333</v>
      </c>
      <c r="AA309" s="16">
        <f t="shared" si="155"/>
        <v>1.3157894736842106</v>
      </c>
      <c r="AB309" s="16">
        <f t="shared" si="155"/>
        <v>1.3157894736842106</v>
      </c>
      <c r="AC309" s="16">
        <f t="shared" si="155"/>
        <v>1.2987012987012987</v>
      </c>
      <c r="AD309" s="16">
        <f t="shared" si="155"/>
        <v>1.2987012987012987</v>
      </c>
      <c r="AE309" s="16">
        <f t="shared" si="155"/>
        <v>1.2987012987012987</v>
      </c>
      <c r="AF309" s="16">
        <f t="shared" si="155"/>
        <v>1.2987012987012987</v>
      </c>
      <c r="AG309" s="16">
        <f t="shared" si="155"/>
        <v>1.2987012987012987</v>
      </c>
      <c r="AH309" s="16">
        <f t="shared" si="155"/>
        <v>1.2820512820512819</v>
      </c>
      <c r="AI309" s="16">
        <f t="shared" si="155"/>
        <v>1.2820512820512819</v>
      </c>
      <c r="AJ309" s="16">
        <f t="shared" si="155"/>
        <v>1.2820512820512819</v>
      </c>
      <c r="AK309" s="16">
        <f t="shared" si="155"/>
        <v>1.2820512820512819</v>
      </c>
      <c r="AL309" s="16">
        <f t="shared" si="155"/>
        <v>1.2820512820512819</v>
      </c>
      <c r="AM309" s="16">
        <f t="shared" si="155"/>
        <v>1.2820512820512819</v>
      </c>
      <c r="AN309" s="16">
        <f t="shared" si="155"/>
        <v>1.2820512820512819</v>
      </c>
      <c r="AO309" s="16">
        <f t="shared" si="155"/>
        <v>1.2820512820512819</v>
      </c>
      <c r="AP309" s="16">
        <f t="shared" si="155"/>
        <v>1.2820512820512819</v>
      </c>
      <c r="AQ309" s="16">
        <f t="shared" si="155"/>
        <v>1.2820512820512819</v>
      </c>
      <c r="AR309" s="16">
        <f t="shared" si="155"/>
        <v>1.2658227848101264</v>
      </c>
      <c r="AS309" s="16">
        <f t="shared" si="155"/>
        <v>1.2658227848101264</v>
      </c>
      <c r="AT309" s="16">
        <f t="shared" si="155"/>
        <v>1.2658227848101264</v>
      </c>
      <c r="AU309" s="16">
        <f t="shared" si="155"/>
        <v>1.2658227848101264</v>
      </c>
      <c r="AV309" s="16">
        <f t="shared" si="155"/>
        <v>1.2658227848101264</v>
      </c>
      <c r="AW309" s="15">
        <f t="shared" si="155"/>
        <v>1.2658227848101264</v>
      </c>
      <c r="AX309" s="16">
        <f t="shared" si="155"/>
        <v>1.2658227848101264</v>
      </c>
      <c r="AY309" s="16">
        <f t="shared" si="155"/>
        <v>1.2658227848101264</v>
      </c>
      <c r="AZ309" s="16">
        <f t="shared" si="155"/>
        <v>1.2658227848101264</v>
      </c>
      <c r="BA309" s="16">
        <f t="shared" si="155"/>
        <v>1.2658227848101264</v>
      </c>
      <c r="BB309" s="16">
        <f t="shared" si="155"/>
        <v>1.2658227848101264</v>
      </c>
      <c r="BC309" s="16">
        <f t="shared" si="155"/>
        <v>1.2658227848101264</v>
      </c>
      <c r="BD309" s="16">
        <f t="shared" si="155"/>
        <v>1.2658227848101264</v>
      </c>
      <c r="BE309" s="16">
        <f t="shared" si="155"/>
        <v>1.2658227848101264</v>
      </c>
      <c r="BF309" s="16">
        <f t="shared" si="155"/>
        <v>1.2658227848101264</v>
      </c>
      <c r="BG309" s="16">
        <f t="shared" si="155"/>
        <v>1.2658227848101264</v>
      </c>
      <c r="BH309" s="16">
        <f t="shared" si="155"/>
        <v>1.2658227848101264</v>
      </c>
      <c r="BI309" s="16">
        <f t="shared" si="155"/>
        <v>1.2658227848101264</v>
      </c>
      <c r="BJ309" s="16">
        <f t="shared" si="155"/>
        <v>1.2658227848101264</v>
      </c>
      <c r="BK309" s="16">
        <f t="shared" si="155"/>
        <v>1.2658227848101264</v>
      </c>
      <c r="BL309" s="16">
        <f t="shared" si="155"/>
        <v>1.2658227848101264</v>
      </c>
      <c r="BM309" s="16">
        <f t="shared" si="155"/>
        <v>1.2658227848101264</v>
      </c>
      <c r="BN309" s="16">
        <f t="shared" si="155"/>
        <v>1.2658227848101264</v>
      </c>
      <c r="BO309" s="16">
        <f t="shared" si="155"/>
        <v>1.2658227848101264</v>
      </c>
      <c r="BP309" s="16">
        <f t="shared" si="155"/>
        <v>1.2658227848101264</v>
      </c>
      <c r="BQ309" s="16">
        <f t="shared" si="155"/>
        <v>1.2658227848101264</v>
      </c>
    </row>
    <row r="310" spans="1:69" ht="15" hidden="1" customHeight="1" x14ac:dyDescent="0.3">
      <c r="A310" t="s">
        <v>16</v>
      </c>
      <c r="B310" t="s">
        <v>315</v>
      </c>
      <c r="C310" t="s">
        <v>316</v>
      </c>
      <c r="D310" t="s">
        <v>325</v>
      </c>
      <c r="E310" t="s">
        <v>20</v>
      </c>
      <c r="F310" t="s">
        <v>21</v>
      </c>
      <c r="G310" t="s">
        <v>32</v>
      </c>
      <c r="H310" t="s">
        <v>211</v>
      </c>
      <c r="I310" t="s">
        <v>261</v>
      </c>
      <c r="J310" s="4" t="s">
        <v>24</v>
      </c>
      <c r="K310" t="str">
        <f t="shared" si="142"/>
        <v>EUEBDELCFC00</v>
      </c>
      <c r="L310" t="s">
        <v>170</v>
      </c>
      <c r="M310" t="s">
        <v>214</v>
      </c>
      <c r="N310" t="s">
        <v>319</v>
      </c>
      <c r="O310" t="s">
        <v>320</v>
      </c>
      <c r="P310" t="s">
        <v>172</v>
      </c>
      <c r="Q310" s="16">
        <f t="shared" si="155"/>
        <v>1.0101010101010102</v>
      </c>
      <c r="R310" s="16">
        <f t="shared" si="155"/>
        <v>1.0101010101010102</v>
      </c>
      <c r="S310" s="16">
        <f t="shared" si="155"/>
        <v>1.0101010101010102</v>
      </c>
      <c r="T310" s="16">
        <f t="shared" si="155"/>
        <v>1.0101010101010102</v>
      </c>
      <c r="U310" s="16">
        <f t="shared" si="155"/>
        <v>1.0101010101010102</v>
      </c>
      <c r="V310" s="16">
        <f t="shared" si="155"/>
        <v>1.0101010101010102</v>
      </c>
      <c r="W310" s="16">
        <f t="shared" si="155"/>
        <v>1.0101010101010102</v>
      </c>
      <c r="X310" s="16">
        <f t="shared" si="155"/>
        <v>1.0101010101010102</v>
      </c>
      <c r="Y310" s="16">
        <f t="shared" si="155"/>
        <v>1.0101010101010102</v>
      </c>
      <c r="Z310" s="16">
        <f t="shared" si="155"/>
        <v>1.0101010101010102</v>
      </c>
      <c r="AA310" s="16">
        <f t="shared" si="155"/>
        <v>1.0101010101010102</v>
      </c>
      <c r="AB310" s="16">
        <f t="shared" si="155"/>
        <v>1.0101010101010102</v>
      </c>
      <c r="AC310" s="16">
        <f t="shared" si="155"/>
        <v>1.0101010101010102</v>
      </c>
      <c r="AD310" s="16">
        <f t="shared" si="155"/>
        <v>1.0101010101010102</v>
      </c>
      <c r="AE310" s="16">
        <f t="shared" si="155"/>
        <v>1.0101010101010102</v>
      </c>
      <c r="AF310" s="16">
        <f t="shared" si="155"/>
        <v>1.0101010101010102</v>
      </c>
      <c r="AG310" s="16">
        <f t="shared" si="155"/>
        <v>1.0101010101010102</v>
      </c>
      <c r="AH310" s="16">
        <f t="shared" si="155"/>
        <v>1.0101010101010102</v>
      </c>
      <c r="AI310" s="16">
        <f t="shared" si="155"/>
        <v>1.0101010101010102</v>
      </c>
      <c r="AJ310" s="16">
        <f t="shared" si="155"/>
        <v>1.0101010101010102</v>
      </c>
      <c r="AK310" s="16">
        <f t="shared" si="155"/>
        <v>1.0101010101010102</v>
      </c>
      <c r="AL310" s="16">
        <f t="shared" si="155"/>
        <v>1.0101010101010102</v>
      </c>
      <c r="AM310" s="16">
        <f t="shared" si="155"/>
        <v>1.0101010101010102</v>
      </c>
      <c r="AN310" s="16">
        <f t="shared" si="155"/>
        <v>1.0101010101010102</v>
      </c>
      <c r="AO310" s="16">
        <f t="shared" si="155"/>
        <v>1.0101010101010102</v>
      </c>
      <c r="AP310" s="16">
        <f t="shared" si="155"/>
        <v>1.0101010101010102</v>
      </c>
      <c r="AQ310" s="16">
        <f t="shared" si="155"/>
        <v>1.0101010101010102</v>
      </c>
      <c r="AR310" s="16">
        <f t="shared" si="155"/>
        <v>1.0101010101010102</v>
      </c>
      <c r="AS310" s="16">
        <f t="shared" si="155"/>
        <v>1.0101010101010102</v>
      </c>
      <c r="AT310" s="16">
        <f t="shared" si="155"/>
        <v>1.0101010101010102</v>
      </c>
      <c r="AU310" s="16">
        <f t="shared" si="155"/>
        <v>1.0101010101010102</v>
      </c>
      <c r="AV310" s="16">
        <f t="shared" si="155"/>
        <v>1.0101010101010102</v>
      </c>
      <c r="AW310" s="16">
        <f t="shared" si="155"/>
        <v>1.0101010101010102</v>
      </c>
      <c r="AX310" s="16">
        <f t="shared" si="155"/>
        <v>1.0101010101010102</v>
      </c>
      <c r="AY310" s="16">
        <f t="shared" si="155"/>
        <v>1.0101010101010102</v>
      </c>
      <c r="AZ310" s="16">
        <f t="shared" si="155"/>
        <v>1.0101010101010102</v>
      </c>
      <c r="BA310" s="16">
        <f t="shared" si="155"/>
        <v>1.0101010101010102</v>
      </c>
      <c r="BB310" s="16">
        <f t="shared" si="155"/>
        <v>1.0101010101010102</v>
      </c>
      <c r="BC310" s="16">
        <f t="shared" si="155"/>
        <v>1.0101010101010102</v>
      </c>
      <c r="BD310" s="16">
        <f t="shared" si="155"/>
        <v>1.0101010101010102</v>
      </c>
      <c r="BE310" s="16">
        <f t="shared" si="155"/>
        <v>1.0101010101010102</v>
      </c>
      <c r="BF310" s="16">
        <f t="shared" si="155"/>
        <v>1.0101010101010102</v>
      </c>
      <c r="BG310" s="16">
        <f t="shared" si="155"/>
        <v>1.0101010101010102</v>
      </c>
      <c r="BH310" s="16">
        <f t="shared" ref="BH310:BQ310" si="156">1/BH111</f>
        <v>1.0101010101010102</v>
      </c>
      <c r="BI310" s="16">
        <f t="shared" si="156"/>
        <v>1.0101010101010102</v>
      </c>
      <c r="BJ310" s="16">
        <f t="shared" si="156"/>
        <v>1.0101010101010102</v>
      </c>
      <c r="BK310" s="16">
        <f t="shared" si="156"/>
        <v>1.0101010101010102</v>
      </c>
      <c r="BL310" s="16">
        <f t="shared" si="156"/>
        <v>1.0101010101010102</v>
      </c>
      <c r="BM310" s="16">
        <f t="shared" si="156"/>
        <v>1.0101010101010102</v>
      </c>
      <c r="BN310" s="16">
        <f t="shared" si="156"/>
        <v>1.0101010101010102</v>
      </c>
      <c r="BO310" s="16">
        <f t="shared" si="156"/>
        <v>1.0101010101010102</v>
      </c>
      <c r="BP310" s="16">
        <f t="shared" si="156"/>
        <v>1.0101010101010102</v>
      </c>
      <c r="BQ310" s="16">
        <f t="shared" si="156"/>
        <v>1.0101010101010102</v>
      </c>
    </row>
    <row r="311" spans="1:69" ht="15" hidden="1" customHeight="1" x14ac:dyDescent="0.3">
      <c r="A311" t="s">
        <v>16</v>
      </c>
      <c r="B311" t="s">
        <v>315</v>
      </c>
      <c r="C311" t="s">
        <v>316</v>
      </c>
      <c r="D311" t="s">
        <v>326</v>
      </c>
      <c r="E311" t="s">
        <v>20</v>
      </c>
      <c r="F311" t="s">
        <v>21</v>
      </c>
      <c r="G311" t="s">
        <v>32</v>
      </c>
      <c r="H311" t="s">
        <v>211</v>
      </c>
      <c r="I311" t="s">
        <v>327</v>
      </c>
      <c r="J311" s="4" t="s">
        <v>24</v>
      </c>
      <c r="K311" t="str">
        <f t="shared" si="142"/>
        <v>EUEBDELCHP00</v>
      </c>
      <c r="L311" t="s">
        <v>170</v>
      </c>
      <c r="M311" t="s">
        <v>214</v>
      </c>
      <c r="N311" t="s">
        <v>319</v>
      </c>
      <c r="O311" t="s">
        <v>320</v>
      </c>
      <c r="P311" t="s">
        <v>172</v>
      </c>
      <c r="Q311" s="16">
        <f t="shared" ref="Q311:BQ313" si="157">1/Q112</f>
        <v>0.42016806722689076</v>
      </c>
      <c r="R311" s="16">
        <f t="shared" si="157"/>
        <v>0.42016806722689076</v>
      </c>
      <c r="S311" s="16">
        <f t="shared" si="157"/>
        <v>0.42016806722689076</v>
      </c>
      <c r="T311" s="16">
        <f t="shared" si="157"/>
        <v>0.42016806722689076</v>
      </c>
      <c r="U311" s="16">
        <f t="shared" si="157"/>
        <v>0.4098360655737705</v>
      </c>
      <c r="V311" s="16">
        <f t="shared" si="157"/>
        <v>0.39840637450199207</v>
      </c>
      <c r="W311" s="16">
        <f t="shared" si="157"/>
        <v>0.38910505836575876</v>
      </c>
      <c r="X311" s="16">
        <f t="shared" si="157"/>
        <v>0.38022813688212931</v>
      </c>
      <c r="Y311" s="16">
        <f t="shared" si="157"/>
        <v>0.37037037037037035</v>
      </c>
      <c r="Z311" s="16">
        <f t="shared" si="157"/>
        <v>0.3623188405797102</v>
      </c>
      <c r="AA311" s="16">
        <f t="shared" si="157"/>
        <v>0.3546099290780142</v>
      </c>
      <c r="AB311" s="16">
        <f t="shared" si="157"/>
        <v>0.34602076124567471</v>
      </c>
      <c r="AC311" s="16">
        <f t="shared" si="157"/>
        <v>0.33898305084745761</v>
      </c>
      <c r="AD311" s="16">
        <f t="shared" si="157"/>
        <v>0.33444816053511706</v>
      </c>
      <c r="AE311" s="16">
        <f t="shared" si="157"/>
        <v>0.33003300330033003</v>
      </c>
      <c r="AF311" s="16">
        <f t="shared" si="157"/>
        <v>0.32573289902280134</v>
      </c>
      <c r="AG311" s="16">
        <f t="shared" si="157"/>
        <v>0.32154340836012862</v>
      </c>
      <c r="AH311" s="16">
        <f t="shared" si="157"/>
        <v>0.31746031746031744</v>
      </c>
      <c r="AI311" s="16">
        <f t="shared" si="157"/>
        <v>0.31347962382445144</v>
      </c>
      <c r="AJ311" s="16">
        <f t="shared" si="157"/>
        <v>0.30959752321981426</v>
      </c>
      <c r="AK311" s="16">
        <f t="shared" si="157"/>
        <v>0.3058103975535168</v>
      </c>
      <c r="AL311" s="16">
        <f t="shared" si="157"/>
        <v>0.30211480362537763</v>
      </c>
      <c r="AM311" s="16">
        <f t="shared" si="157"/>
        <v>0.29850746268656714</v>
      </c>
      <c r="AN311" s="16">
        <f t="shared" si="157"/>
        <v>0.29498525073746312</v>
      </c>
      <c r="AO311" s="16">
        <f t="shared" si="157"/>
        <v>0.29154518950437314</v>
      </c>
      <c r="AP311" s="16">
        <f t="shared" si="157"/>
        <v>0.28818443804034583</v>
      </c>
      <c r="AQ311" s="16">
        <f t="shared" si="157"/>
        <v>0.28490028490028491</v>
      </c>
      <c r="AR311" s="16">
        <f t="shared" si="157"/>
        <v>0.28169014084507044</v>
      </c>
      <c r="AS311" s="16">
        <f t="shared" si="157"/>
        <v>0.2785515320334262</v>
      </c>
      <c r="AT311" s="16">
        <f t="shared" si="157"/>
        <v>0.27548209366391185</v>
      </c>
      <c r="AU311" s="16">
        <f t="shared" si="157"/>
        <v>0.27247956403269757</v>
      </c>
      <c r="AV311" s="16">
        <f t="shared" si="157"/>
        <v>0.26954177897574122</v>
      </c>
      <c r="AW311" s="16">
        <f t="shared" si="157"/>
        <v>0.26666666666666666</v>
      </c>
      <c r="AX311" s="16">
        <f t="shared" si="157"/>
        <v>0.26666666666666666</v>
      </c>
      <c r="AY311" s="16">
        <f t="shared" si="157"/>
        <v>0.26666666666666666</v>
      </c>
      <c r="AZ311" s="16">
        <f t="shared" si="157"/>
        <v>0.26666666666666666</v>
      </c>
      <c r="BA311" s="16">
        <f t="shared" si="157"/>
        <v>0.26666666666666666</v>
      </c>
      <c r="BB311" s="16">
        <f t="shared" si="157"/>
        <v>0.26666666666666666</v>
      </c>
      <c r="BC311" s="16">
        <f t="shared" si="157"/>
        <v>0.26666666666666666</v>
      </c>
      <c r="BD311" s="16">
        <f t="shared" si="157"/>
        <v>0.26666666666666666</v>
      </c>
      <c r="BE311" s="16">
        <f t="shared" si="157"/>
        <v>0.26666666666666666</v>
      </c>
      <c r="BF311" s="16">
        <f t="shared" si="157"/>
        <v>0.26666666666666666</v>
      </c>
      <c r="BG311" s="16">
        <f t="shared" si="157"/>
        <v>0.26666666666666666</v>
      </c>
      <c r="BH311" s="16">
        <f t="shared" si="157"/>
        <v>0.26666666666666666</v>
      </c>
      <c r="BI311" s="16">
        <f t="shared" si="157"/>
        <v>0.26666666666666666</v>
      </c>
      <c r="BJ311" s="16">
        <f t="shared" si="157"/>
        <v>0.26666666666666666</v>
      </c>
      <c r="BK311" s="16">
        <f t="shared" si="157"/>
        <v>0.26666666666666666</v>
      </c>
      <c r="BL311" s="16">
        <f t="shared" si="157"/>
        <v>0.26666666666666666</v>
      </c>
      <c r="BM311" s="16">
        <f t="shared" si="157"/>
        <v>0.26666666666666666</v>
      </c>
      <c r="BN311" s="16">
        <f t="shared" si="157"/>
        <v>0.26666666666666666</v>
      </c>
      <c r="BO311" s="16">
        <f t="shared" si="157"/>
        <v>0.26666666666666666</v>
      </c>
      <c r="BP311" s="16">
        <f t="shared" si="157"/>
        <v>0.26666666666666666</v>
      </c>
      <c r="BQ311" s="16">
        <f t="shared" si="157"/>
        <v>0.26666666666666666</v>
      </c>
    </row>
    <row r="312" spans="1:69" ht="15" hidden="1" customHeight="1" x14ac:dyDescent="0.3">
      <c r="A312" t="s">
        <v>16</v>
      </c>
      <c r="B312" t="s">
        <v>315</v>
      </c>
      <c r="C312" t="s">
        <v>316</v>
      </c>
      <c r="D312" t="s">
        <v>108</v>
      </c>
      <c r="E312" t="s">
        <v>20</v>
      </c>
      <c r="F312" t="s">
        <v>21</v>
      </c>
      <c r="G312" t="s">
        <v>32</v>
      </c>
      <c r="H312" t="s">
        <v>107</v>
      </c>
      <c r="I312" t="s">
        <v>328</v>
      </c>
      <c r="J312" s="4" t="s">
        <v>24</v>
      </c>
      <c r="K312" t="str">
        <f t="shared" si="142"/>
        <v>EUEBDSTHRP00</v>
      </c>
      <c r="L312" t="s">
        <v>203</v>
      </c>
      <c r="M312" t="s">
        <v>109</v>
      </c>
      <c r="N312" t="s">
        <v>319</v>
      </c>
      <c r="O312" t="s">
        <v>320</v>
      </c>
      <c r="P312" t="s">
        <v>172</v>
      </c>
      <c r="Q312" s="16">
        <f t="shared" si="157"/>
        <v>1.7241379310344829</v>
      </c>
      <c r="R312" s="16">
        <f t="shared" si="157"/>
        <v>1.7241379310344829</v>
      </c>
      <c r="S312" s="16">
        <f t="shared" si="157"/>
        <v>1.7241379310344829</v>
      </c>
      <c r="T312" s="16">
        <f t="shared" si="157"/>
        <v>1.7241379310344829</v>
      </c>
      <c r="U312" s="16">
        <f t="shared" si="157"/>
        <v>1.7241379310344829</v>
      </c>
      <c r="V312" s="16">
        <f t="shared" si="157"/>
        <v>1.6949152542372883</v>
      </c>
      <c r="W312" s="16">
        <f t="shared" si="157"/>
        <v>1.6949152542372883</v>
      </c>
      <c r="X312" s="16">
        <f t="shared" si="157"/>
        <v>1.6949152542372883</v>
      </c>
      <c r="Y312" s="16">
        <f t="shared" si="157"/>
        <v>1.6666666666666667</v>
      </c>
      <c r="Z312" s="16">
        <f t="shared" si="157"/>
        <v>1.6666666666666667</v>
      </c>
      <c r="AA312" s="16">
        <f t="shared" si="157"/>
        <v>1.639344262295082</v>
      </c>
      <c r="AB312" s="16">
        <f t="shared" si="157"/>
        <v>1.639344262295082</v>
      </c>
      <c r="AC312" s="16">
        <f t="shared" si="157"/>
        <v>1.639344262295082</v>
      </c>
      <c r="AD312" s="16">
        <f t="shared" si="157"/>
        <v>1.639344262295082</v>
      </c>
      <c r="AE312" s="16">
        <f t="shared" si="157"/>
        <v>1.639344262295082</v>
      </c>
      <c r="AF312" s="16">
        <f t="shared" si="157"/>
        <v>1.6129032258064517</v>
      </c>
      <c r="AG312" s="16">
        <f t="shared" si="157"/>
        <v>1.6129032258064517</v>
      </c>
      <c r="AH312" s="16">
        <f t="shared" si="157"/>
        <v>1.6129032258064517</v>
      </c>
      <c r="AI312" s="16">
        <f t="shared" si="157"/>
        <v>1.6129032258064517</v>
      </c>
      <c r="AJ312" s="16">
        <f t="shared" si="157"/>
        <v>1.6129032258064517</v>
      </c>
      <c r="AK312" s="16">
        <f t="shared" si="157"/>
        <v>1.6129032258064517</v>
      </c>
      <c r="AL312" s="16">
        <f t="shared" si="157"/>
        <v>1.6129032258064517</v>
      </c>
      <c r="AM312" s="16">
        <f t="shared" si="157"/>
        <v>1.6129032258064517</v>
      </c>
      <c r="AN312" s="16">
        <f t="shared" si="157"/>
        <v>1.6129032258064517</v>
      </c>
      <c r="AO312" s="16">
        <f t="shared" si="157"/>
        <v>1.6129032258064517</v>
      </c>
      <c r="AP312" s="16">
        <f t="shared" si="157"/>
        <v>1.6129032258064517</v>
      </c>
      <c r="AQ312" s="16">
        <f t="shared" si="157"/>
        <v>1.6129032258064517</v>
      </c>
      <c r="AR312" s="16">
        <f t="shared" si="157"/>
        <v>1.5873015873015872</v>
      </c>
      <c r="AS312" s="16">
        <f t="shared" si="157"/>
        <v>1.5873015873015872</v>
      </c>
      <c r="AT312" s="16">
        <f t="shared" si="157"/>
        <v>1.5873015873015872</v>
      </c>
      <c r="AU312" s="16">
        <f t="shared" si="157"/>
        <v>1.5873015873015872</v>
      </c>
      <c r="AV312" s="16">
        <f t="shared" si="157"/>
        <v>1.5873015873015872</v>
      </c>
      <c r="AW312" s="15">
        <f t="shared" si="157"/>
        <v>1.5873015873015872</v>
      </c>
      <c r="AX312" s="16">
        <f t="shared" si="157"/>
        <v>1.5873015873015872</v>
      </c>
      <c r="AY312" s="16">
        <f t="shared" si="157"/>
        <v>1.5873015873015872</v>
      </c>
      <c r="AZ312" s="16">
        <f t="shared" si="157"/>
        <v>1.5873015873015872</v>
      </c>
      <c r="BA312" s="16">
        <f t="shared" si="157"/>
        <v>1.5873015873015872</v>
      </c>
      <c r="BB312" s="16">
        <f t="shared" si="157"/>
        <v>1.5873015873015872</v>
      </c>
      <c r="BC312" s="16">
        <f t="shared" si="157"/>
        <v>1.5873015873015872</v>
      </c>
      <c r="BD312" s="16">
        <f t="shared" si="157"/>
        <v>1.5873015873015872</v>
      </c>
      <c r="BE312" s="16">
        <f t="shared" si="157"/>
        <v>1.5873015873015872</v>
      </c>
      <c r="BF312" s="16">
        <f t="shared" si="157"/>
        <v>1.5873015873015872</v>
      </c>
      <c r="BG312" s="16">
        <f t="shared" si="157"/>
        <v>1.5873015873015872</v>
      </c>
      <c r="BH312" s="16">
        <f t="shared" si="157"/>
        <v>1.5873015873015872</v>
      </c>
      <c r="BI312" s="16">
        <f t="shared" si="157"/>
        <v>1.5873015873015872</v>
      </c>
      <c r="BJ312" s="16">
        <f t="shared" si="157"/>
        <v>1.5873015873015872</v>
      </c>
      <c r="BK312" s="16">
        <f t="shared" si="157"/>
        <v>1.5873015873015872</v>
      </c>
      <c r="BL312" s="16">
        <f t="shared" si="157"/>
        <v>1.5873015873015872</v>
      </c>
      <c r="BM312" s="16">
        <f t="shared" si="157"/>
        <v>1.5873015873015872</v>
      </c>
      <c r="BN312" s="16">
        <f t="shared" si="157"/>
        <v>1.5873015873015872</v>
      </c>
      <c r="BO312" s="16">
        <f t="shared" si="157"/>
        <v>1.5873015873015872</v>
      </c>
      <c r="BP312" s="16">
        <f t="shared" si="157"/>
        <v>1.5873015873015872</v>
      </c>
      <c r="BQ312" s="16">
        <f t="shared" si="157"/>
        <v>1.5873015873015872</v>
      </c>
    </row>
    <row r="313" spans="1:69" ht="15" hidden="1" customHeight="1" x14ac:dyDescent="0.3">
      <c r="A313" t="s">
        <v>16</v>
      </c>
      <c r="B313" t="s">
        <v>315</v>
      </c>
      <c r="C313" t="s">
        <v>316</v>
      </c>
      <c r="D313" t="s">
        <v>329</v>
      </c>
      <c r="E313" t="s">
        <v>20</v>
      </c>
      <c r="F313" t="s">
        <v>21</v>
      </c>
      <c r="G313" t="s">
        <v>32</v>
      </c>
      <c r="H313" t="s">
        <v>330</v>
      </c>
      <c r="I313" t="s">
        <v>331</v>
      </c>
      <c r="J313" s="4" t="s">
        <v>24</v>
      </c>
      <c r="K313" t="str">
        <f t="shared" si="142"/>
        <v>EUEBDHEADH00</v>
      </c>
      <c r="L313" t="s">
        <v>332</v>
      </c>
      <c r="M313" t="s">
        <v>333</v>
      </c>
      <c r="N313" t="s">
        <v>319</v>
      </c>
      <c r="O313" t="s">
        <v>320</v>
      </c>
      <c r="P313" t="s">
        <v>334</v>
      </c>
      <c r="Q313" s="16">
        <f t="shared" si="157"/>
        <v>1.1132242905311045</v>
      </c>
      <c r="R313" s="16">
        <f t="shared" si="157"/>
        <v>1.1085981219575036</v>
      </c>
      <c r="S313" s="16">
        <f t="shared" si="157"/>
        <v>1.1094465007087377</v>
      </c>
      <c r="T313" s="16">
        <f t="shared" si="157"/>
        <v>1.1276216064920457</v>
      </c>
      <c r="U313" s="16">
        <f t="shared" si="157"/>
        <v>1.1321487553358911</v>
      </c>
      <c r="V313" s="16">
        <f t="shared" si="157"/>
        <v>1.1181228510579782</v>
      </c>
      <c r="W313" s="16">
        <f t="shared" si="157"/>
        <v>1.1181228510579782</v>
      </c>
      <c r="X313" s="16">
        <f t="shared" si="157"/>
        <v>1.1181228510579782</v>
      </c>
      <c r="Y313" s="16">
        <f t="shared" si="157"/>
        <v>1.1181228510579782</v>
      </c>
      <c r="Z313" s="16">
        <f t="shared" si="157"/>
        <v>1.1181228510579782</v>
      </c>
      <c r="AA313" s="16">
        <f t="shared" si="157"/>
        <v>1.1181228510579782</v>
      </c>
      <c r="AB313" s="16">
        <f t="shared" si="157"/>
        <v>1.1181228510579782</v>
      </c>
      <c r="AC313" s="16">
        <f t="shared" si="157"/>
        <v>1.1181228510579782</v>
      </c>
      <c r="AD313" s="16">
        <f t="shared" si="157"/>
        <v>1.1181228510579782</v>
      </c>
      <c r="AE313" s="16">
        <f t="shared" si="157"/>
        <v>1.1181228510579782</v>
      </c>
      <c r="AF313" s="16">
        <f t="shared" si="157"/>
        <v>1.1181228510579782</v>
      </c>
      <c r="AG313" s="16">
        <f t="shared" si="157"/>
        <v>1.1181228510579782</v>
      </c>
      <c r="AH313" s="16">
        <f t="shared" si="157"/>
        <v>1.1181228510579782</v>
      </c>
      <c r="AI313" s="16">
        <f t="shared" si="157"/>
        <v>1.1181228510579782</v>
      </c>
      <c r="AJ313" s="16">
        <f t="shared" si="157"/>
        <v>1.1181228510579782</v>
      </c>
      <c r="AK313" s="16">
        <f t="shared" si="157"/>
        <v>1.1181228510579782</v>
      </c>
      <c r="AL313" s="16">
        <f t="shared" si="157"/>
        <v>1.1181228510579782</v>
      </c>
      <c r="AM313" s="16">
        <f t="shared" si="157"/>
        <v>1.1181228510579782</v>
      </c>
      <c r="AN313" s="16">
        <f t="shared" si="157"/>
        <v>1.1181228510579782</v>
      </c>
      <c r="AO313" s="16">
        <f t="shared" si="157"/>
        <v>1.1181228510579782</v>
      </c>
      <c r="AP313" s="16">
        <f t="shared" si="157"/>
        <v>1.1181228510579782</v>
      </c>
      <c r="AQ313" s="16">
        <f t="shared" si="157"/>
        <v>1.1181228510579782</v>
      </c>
      <c r="AR313" s="16">
        <f t="shared" si="157"/>
        <v>1.1181228510579782</v>
      </c>
      <c r="AS313" s="16">
        <f t="shared" si="157"/>
        <v>1.1181228510579782</v>
      </c>
      <c r="AT313" s="16">
        <f t="shared" si="157"/>
        <v>1.1181228510579782</v>
      </c>
      <c r="AU313" s="16">
        <f t="shared" si="157"/>
        <v>1.1181228510579782</v>
      </c>
      <c r="AV313" s="16">
        <f t="shared" si="157"/>
        <v>1.1181228510579782</v>
      </c>
      <c r="AW313" s="15">
        <f t="shared" si="157"/>
        <v>1.1181228510579782</v>
      </c>
      <c r="AX313" s="16">
        <f t="shared" si="157"/>
        <v>1.1181228510579782</v>
      </c>
      <c r="AY313" s="16">
        <f t="shared" si="157"/>
        <v>1.1181228510579782</v>
      </c>
      <c r="AZ313" s="16">
        <f t="shared" si="157"/>
        <v>1.1181228510579782</v>
      </c>
      <c r="BA313" s="16">
        <f t="shared" si="157"/>
        <v>1.1181228510579782</v>
      </c>
      <c r="BB313" s="16">
        <f t="shared" si="157"/>
        <v>1.1181228510579782</v>
      </c>
      <c r="BC313" s="16">
        <f t="shared" si="157"/>
        <v>1.1181228510579782</v>
      </c>
      <c r="BD313" s="16">
        <f t="shared" si="157"/>
        <v>1.1181228510579782</v>
      </c>
      <c r="BE313" s="16">
        <f t="shared" si="157"/>
        <v>1.1181228510579782</v>
      </c>
      <c r="BF313" s="16">
        <f t="shared" si="157"/>
        <v>1.1181228510579782</v>
      </c>
      <c r="BG313" s="16">
        <f t="shared" si="157"/>
        <v>1.1181228510579782</v>
      </c>
      <c r="BH313" s="16">
        <f t="shared" si="157"/>
        <v>1.1181228510579782</v>
      </c>
      <c r="BI313" s="16">
        <f t="shared" si="157"/>
        <v>1.1181228510579782</v>
      </c>
      <c r="BJ313" s="16">
        <f t="shared" si="157"/>
        <v>1.1181228510579782</v>
      </c>
      <c r="BK313" s="16">
        <f t="shared" si="157"/>
        <v>1.1181228510579782</v>
      </c>
      <c r="BL313" s="16">
        <f t="shared" si="157"/>
        <v>1.1181228510579782</v>
      </c>
      <c r="BM313" s="16">
        <f t="shared" si="157"/>
        <v>1.1181228510579782</v>
      </c>
      <c r="BN313" s="16">
        <f t="shared" si="157"/>
        <v>1.1181228510579782</v>
      </c>
      <c r="BO313" s="16">
        <f t="shared" si="157"/>
        <v>1.1181228510579782</v>
      </c>
      <c r="BP313" s="16">
        <f t="shared" si="157"/>
        <v>1.1181228510579782</v>
      </c>
      <c r="BQ313" s="16">
        <f t="shared" si="157"/>
        <v>1.1181228510579782</v>
      </c>
    </row>
    <row r="314" spans="1:69" ht="15" hidden="1" customHeight="1" x14ac:dyDescent="0.3">
      <c r="A314" t="s">
        <v>16</v>
      </c>
      <c r="B314" t="s">
        <v>315</v>
      </c>
      <c r="C314" t="s">
        <v>335</v>
      </c>
      <c r="D314" t="s">
        <v>336</v>
      </c>
      <c r="E314" t="s">
        <v>20</v>
      </c>
      <c r="F314" t="s">
        <v>21</v>
      </c>
      <c r="G314" t="s">
        <v>32</v>
      </c>
      <c r="H314" s="4" t="s">
        <v>337</v>
      </c>
      <c r="I314" t="s">
        <v>338</v>
      </c>
      <c r="J314" s="4" t="s">
        <v>339</v>
      </c>
      <c r="K314" t="str">
        <f t="shared" si="142"/>
        <v>EUEBD000EELO</v>
      </c>
      <c r="N314" t="s">
        <v>340</v>
      </c>
      <c r="O314" t="s">
        <v>341</v>
      </c>
      <c r="P314" t="s">
        <v>172</v>
      </c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5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</row>
    <row r="315" spans="1:69" ht="15" hidden="1" customHeight="1" x14ac:dyDescent="0.3">
      <c r="A315" t="s">
        <v>16</v>
      </c>
      <c r="B315" t="s">
        <v>315</v>
      </c>
      <c r="C315" t="s">
        <v>335</v>
      </c>
      <c r="D315" t="s">
        <v>342</v>
      </c>
      <c r="E315" t="s">
        <v>20</v>
      </c>
      <c r="F315" t="s">
        <v>21</v>
      </c>
      <c r="G315" t="s">
        <v>32</v>
      </c>
      <c r="H315" s="4" t="s">
        <v>337</v>
      </c>
      <c r="I315" t="s">
        <v>338</v>
      </c>
      <c r="J315" s="4" t="s">
        <v>343</v>
      </c>
      <c r="K315" t="str">
        <f t="shared" si="142"/>
        <v>EUEBD000EEME</v>
      </c>
      <c r="N315" t="s">
        <v>340</v>
      </c>
      <c r="O315" t="s">
        <v>341</v>
      </c>
      <c r="P315" t="s">
        <v>172</v>
      </c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5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</row>
    <row r="316" spans="1:69" ht="15" hidden="1" customHeight="1" x14ac:dyDescent="0.3">
      <c r="A316" t="s">
        <v>16</v>
      </c>
      <c r="B316" t="s">
        <v>315</v>
      </c>
      <c r="C316" t="s">
        <v>335</v>
      </c>
      <c r="D316" t="s">
        <v>344</v>
      </c>
      <c r="E316" t="s">
        <v>20</v>
      </c>
      <c r="F316" t="s">
        <v>21</v>
      </c>
      <c r="G316" t="s">
        <v>32</v>
      </c>
      <c r="H316" s="4" t="s">
        <v>337</v>
      </c>
      <c r="I316" t="s">
        <v>338</v>
      </c>
      <c r="J316" s="4" t="s">
        <v>345</v>
      </c>
      <c r="K316" t="str">
        <f t="shared" si="142"/>
        <v>EUEBD000EEHI</v>
      </c>
      <c r="N316" t="s">
        <v>340</v>
      </c>
      <c r="O316" t="s">
        <v>341</v>
      </c>
      <c r="P316" t="s">
        <v>172</v>
      </c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5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</row>
    <row r="317" spans="1:69" ht="15" hidden="1" customHeight="1" x14ac:dyDescent="0.3">
      <c r="A317" t="s">
        <v>16</v>
      </c>
      <c r="B317" t="s">
        <v>315</v>
      </c>
      <c r="C317" t="s">
        <v>346</v>
      </c>
      <c r="D317" t="s">
        <v>326</v>
      </c>
      <c r="E317" t="s">
        <v>20</v>
      </c>
      <c r="F317" t="s">
        <v>21</v>
      </c>
      <c r="G317" t="s">
        <v>32</v>
      </c>
      <c r="H317" t="s">
        <v>211</v>
      </c>
      <c r="I317" t="s">
        <v>327</v>
      </c>
      <c r="J317" s="4" t="s">
        <v>24</v>
      </c>
      <c r="K317" t="str">
        <f t="shared" si="142"/>
        <v>EUEBDELCHP00</v>
      </c>
      <c r="L317" t="s">
        <v>170</v>
      </c>
      <c r="M317" t="s">
        <v>214</v>
      </c>
      <c r="N317" t="s">
        <v>347</v>
      </c>
      <c r="O317" t="s">
        <v>348</v>
      </c>
      <c r="P317" t="s">
        <v>420</v>
      </c>
      <c r="Q317" s="16">
        <f t="shared" ref="Q317:BQ320" si="158">1/Q118</f>
        <v>0.37471903916811566</v>
      </c>
      <c r="R317" s="16">
        <f t="shared" si="158"/>
        <v>0.37623408903768091</v>
      </c>
      <c r="S317" s="16">
        <f t="shared" si="158"/>
        <v>0.37661921811196836</v>
      </c>
      <c r="T317" s="16">
        <f t="shared" si="158"/>
        <v>0.37733064685920686</v>
      </c>
      <c r="U317" s="16">
        <f t="shared" si="158"/>
        <v>0.36803697994864448</v>
      </c>
      <c r="V317" s="16">
        <f t="shared" si="158"/>
        <v>0.35919011496733644</v>
      </c>
      <c r="W317" s="16">
        <f t="shared" si="158"/>
        <v>0.35075858760821826</v>
      </c>
      <c r="X317" s="16">
        <f t="shared" si="158"/>
        <v>0.34271382014254742</v>
      </c>
      <c r="Y317" s="16">
        <f t="shared" si="158"/>
        <v>0.33502979781853442</v>
      </c>
      <c r="Z317" s="16">
        <f t="shared" si="158"/>
        <v>0.32768278783832072</v>
      </c>
      <c r="AA317" s="16">
        <f t="shared" si="158"/>
        <v>0.3206510945175291</v>
      </c>
      <c r="AB317" s="16">
        <f t="shared" si="158"/>
        <v>0.31391484530651398</v>
      </c>
      <c r="AC317" s="16">
        <f t="shared" si="158"/>
        <v>0.30745580322828592</v>
      </c>
      <c r="AD317" s="16">
        <f t="shared" si="158"/>
        <v>0.30401836270910765</v>
      </c>
      <c r="AE317" s="16">
        <f t="shared" si="158"/>
        <v>0.30065693540385741</v>
      </c>
      <c r="AF317" s="16">
        <f t="shared" si="158"/>
        <v>0.29736902752893773</v>
      </c>
      <c r="AG317" s="16">
        <f t="shared" si="158"/>
        <v>0.29415225320625954</v>
      </c>
      <c r="AH317" s="16">
        <f t="shared" si="158"/>
        <v>0.29100432868938925</v>
      </c>
      <c r="AI317" s="16">
        <f t="shared" si="158"/>
        <v>0.28792306695650921</v>
      </c>
      <c r="AJ317" s="16">
        <f t="shared" si="158"/>
        <v>0.28490637264329011</v>
      </c>
      <c r="AK317" s="16">
        <f t="shared" si="158"/>
        <v>0.28195223729100288</v>
      </c>
      <c r="AL317" s="16">
        <f t="shared" si="158"/>
        <v>0.27905873488722538</v>
      </c>
      <c r="AM317" s="16">
        <f t="shared" si="158"/>
        <v>0.27622401767833715</v>
      </c>
      <c r="AN317" s="16">
        <f t="shared" si="158"/>
        <v>0.27344631223467164</v>
      </c>
      <c r="AO317" s="16">
        <f t="shared" si="158"/>
        <v>0.27072391575071741</v>
      </c>
      <c r="AP317" s="16">
        <f t="shared" si="158"/>
        <v>0.26805519256414895</v>
      </c>
      <c r="AQ317" s="16">
        <f t="shared" si="158"/>
        <v>0.2654385708787344</v>
      </c>
      <c r="AR317" s="16">
        <f t="shared" si="158"/>
        <v>0.26287253967732394</v>
      </c>
      <c r="AS317" s="16">
        <f t="shared" si="158"/>
        <v>0.26035564581217946</v>
      </c>
      <c r="AT317" s="16">
        <f t="shared" si="158"/>
        <v>0.25788649126087154</v>
      </c>
      <c r="AU317" s="16">
        <f t="shared" si="158"/>
        <v>0.255463730536857</v>
      </c>
      <c r="AV317" s="16">
        <f t="shared" si="158"/>
        <v>0.25308606824465829</v>
      </c>
      <c r="AW317" s="16">
        <f t="shared" si="158"/>
        <v>0.25075225677031099</v>
      </c>
      <c r="AX317" s="16">
        <f t="shared" si="158"/>
        <v>0.25075225677031099</v>
      </c>
      <c r="AY317" s="16">
        <f t="shared" si="158"/>
        <v>0.25075225677031099</v>
      </c>
      <c r="AZ317" s="16">
        <f t="shared" si="158"/>
        <v>0.25075225677031099</v>
      </c>
      <c r="BA317" s="16">
        <f t="shared" si="158"/>
        <v>0.25075225677031099</v>
      </c>
      <c r="BB317" s="16">
        <f t="shared" si="158"/>
        <v>0.25075225677031099</v>
      </c>
      <c r="BC317" s="16">
        <f t="shared" si="158"/>
        <v>0.25075225677031099</v>
      </c>
      <c r="BD317" s="16">
        <f t="shared" si="158"/>
        <v>0.25075225677031099</v>
      </c>
      <c r="BE317" s="16">
        <f t="shared" si="158"/>
        <v>0.25075225677031099</v>
      </c>
      <c r="BF317" s="16">
        <f t="shared" si="158"/>
        <v>0.25075225677031099</v>
      </c>
      <c r="BG317" s="16">
        <f t="shared" si="158"/>
        <v>0.25075225677031099</v>
      </c>
      <c r="BH317" s="16">
        <f t="shared" si="158"/>
        <v>0.25075225677031099</v>
      </c>
      <c r="BI317" s="16">
        <f t="shared" si="158"/>
        <v>0.25075225677031099</v>
      </c>
      <c r="BJ317" s="16">
        <f t="shared" si="158"/>
        <v>0.25075225677031099</v>
      </c>
      <c r="BK317" s="16">
        <f t="shared" si="158"/>
        <v>0.25075225677031099</v>
      </c>
      <c r="BL317" s="16">
        <f t="shared" si="158"/>
        <v>0.25075225677031099</v>
      </c>
      <c r="BM317" s="16">
        <f t="shared" si="158"/>
        <v>0.25075225677031099</v>
      </c>
      <c r="BN317" s="16">
        <f t="shared" si="158"/>
        <v>0.25075225677031099</v>
      </c>
      <c r="BO317" s="16">
        <f t="shared" si="158"/>
        <v>0.25075225677031099</v>
      </c>
      <c r="BP317" s="16">
        <f t="shared" si="158"/>
        <v>0.25075225677031099</v>
      </c>
      <c r="BQ317" s="16">
        <f t="shared" si="158"/>
        <v>0.25075225677031099</v>
      </c>
    </row>
    <row r="318" spans="1:69" ht="15" hidden="1" customHeight="1" x14ac:dyDescent="0.3">
      <c r="A318" t="s">
        <v>16</v>
      </c>
      <c r="B318" t="s">
        <v>315</v>
      </c>
      <c r="C318" t="s">
        <v>350</v>
      </c>
      <c r="D318" t="s">
        <v>351</v>
      </c>
      <c r="E318" t="s">
        <v>20</v>
      </c>
      <c r="F318" t="s">
        <v>21</v>
      </c>
      <c r="G318" t="s">
        <v>32</v>
      </c>
      <c r="H318" t="s">
        <v>81</v>
      </c>
      <c r="I318" t="s">
        <v>352</v>
      </c>
      <c r="J318" s="4" t="s">
        <v>24</v>
      </c>
      <c r="K318" t="str">
        <f t="shared" si="142"/>
        <v>EUEBDLPGSV00</v>
      </c>
      <c r="L318" t="s">
        <v>81</v>
      </c>
      <c r="M318" s="6" t="s">
        <v>88</v>
      </c>
      <c r="N318" t="s">
        <v>353</v>
      </c>
      <c r="O318" t="s">
        <v>354</v>
      </c>
      <c r="P318" t="s">
        <v>172</v>
      </c>
      <c r="Q318" s="16">
        <f t="shared" si="158"/>
        <v>2.3809523809523809</v>
      </c>
      <c r="R318" s="16">
        <f t="shared" si="158"/>
        <v>2.3809523809523809</v>
      </c>
      <c r="S318" s="16">
        <f t="shared" si="158"/>
        <v>2.3809523809523809</v>
      </c>
      <c r="T318" s="16">
        <f t="shared" si="158"/>
        <v>2.3809523809523809</v>
      </c>
      <c r="U318" s="16">
        <f t="shared" si="158"/>
        <v>2.3809523809523809</v>
      </c>
      <c r="V318" s="16">
        <f t="shared" si="158"/>
        <v>2.3809523809523809</v>
      </c>
      <c r="W318" s="16">
        <f t="shared" si="158"/>
        <v>2.3255813953488373</v>
      </c>
      <c r="X318" s="16">
        <f t="shared" si="158"/>
        <v>2.3255813953488373</v>
      </c>
      <c r="Y318" s="16">
        <f t="shared" si="158"/>
        <v>2.3255813953488373</v>
      </c>
      <c r="Z318" s="16">
        <f t="shared" si="158"/>
        <v>2.3255813953488373</v>
      </c>
      <c r="AA318" s="16">
        <f t="shared" si="158"/>
        <v>2.3255813953488373</v>
      </c>
      <c r="AB318" s="16">
        <f t="shared" si="158"/>
        <v>2.3255813953488373</v>
      </c>
      <c r="AC318" s="16">
        <f t="shared" si="158"/>
        <v>2.2727272727272729</v>
      </c>
      <c r="AD318" s="16">
        <f t="shared" si="158"/>
        <v>2.2727272727272729</v>
      </c>
      <c r="AE318" s="16">
        <f t="shared" si="158"/>
        <v>2.2727272727272729</v>
      </c>
      <c r="AF318" s="16">
        <f t="shared" si="158"/>
        <v>2.2727272727272729</v>
      </c>
      <c r="AG318" s="16">
        <f t="shared" si="158"/>
        <v>2.2727272727272729</v>
      </c>
      <c r="AH318" s="16">
        <f t="shared" si="158"/>
        <v>2.2727272727272729</v>
      </c>
      <c r="AI318" s="16">
        <f t="shared" si="158"/>
        <v>2.2727272727272729</v>
      </c>
      <c r="AJ318" s="16">
        <f t="shared" si="158"/>
        <v>2.2727272727272729</v>
      </c>
      <c r="AK318" s="16">
        <f t="shared" si="158"/>
        <v>2.2727272727272729</v>
      </c>
      <c r="AL318" s="16">
        <f t="shared" si="158"/>
        <v>2.2727272727272729</v>
      </c>
      <c r="AM318" s="16">
        <f t="shared" si="158"/>
        <v>2.2222222222222223</v>
      </c>
      <c r="AN318" s="16">
        <f t="shared" si="158"/>
        <v>2.2222222222222223</v>
      </c>
      <c r="AO318" s="16">
        <f t="shared" si="158"/>
        <v>2.2222222222222223</v>
      </c>
      <c r="AP318" s="16">
        <f t="shared" si="158"/>
        <v>2.2222222222222223</v>
      </c>
      <c r="AQ318" s="16">
        <f t="shared" si="158"/>
        <v>2.2222222222222223</v>
      </c>
      <c r="AR318" s="16">
        <f t="shared" si="158"/>
        <v>2.2222222222222223</v>
      </c>
      <c r="AS318" s="16">
        <f t="shared" si="158"/>
        <v>2.2222222222222223</v>
      </c>
      <c r="AT318" s="16">
        <f t="shared" si="158"/>
        <v>2.2222222222222223</v>
      </c>
      <c r="AU318" s="16">
        <f t="shared" si="158"/>
        <v>2.2222222222222223</v>
      </c>
      <c r="AV318" s="16">
        <f t="shared" si="158"/>
        <v>2.2222222222222223</v>
      </c>
      <c r="AW318" s="15">
        <f t="shared" si="158"/>
        <v>2.1739130434782608</v>
      </c>
      <c r="AX318" s="16">
        <f t="shared" si="158"/>
        <v>2.1739130434782608</v>
      </c>
      <c r="AY318" s="16">
        <f t="shared" si="158"/>
        <v>2.1739130434782608</v>
      </c>
      <c r="AZ318" s="16">
        <f t="shared" si="158"/>
        <v>2.1739130434782608</v>
      </c>
      <c r="BA318" s="16">
        <f t="shared" si="158"/>
        <v>2.1739130434782608</v>
      </c>
      <c r="BB318" s="16">
        <f t="shared" si="158"/>
        <v>2.1739130434782608</v>
      </c>
      <c r="BC318" s="16">
        <f t="shared" si="158"/>
        <v>2.1739130434782608</v>
      </c>
      <c r="BD318" s="16">
        <f t="shared" si="158"/>
        <v>2.1739130434782608</v>
      </c>
      <c r="BE318" s="16">
        <f t="shared" si="158"/>
        <v>2.1739130434782608</v>
      </c>
      <c r="BF318" s="16">
        <f t="shared" si="158"/>
        <v>2.1739130434782608</v>
      </c>
      <c r="BG318" s="16">
        <f t="shared" si="158"/>
        <v>2.1739130434782608</v>
      </c>
      <c r="BH318" s="16">
        <f t="shared" si="158"/>
        <v>2.1739130434782608</v>
      </c>
      <c r="BI318" s="16">
        <f t="shared" si="158"/>
        <v>2.1739130434782608</v>
      </c>
      <c r="BJ318" s="16">
        <f t="shared" si="158"/>
        <v>2.1739130434782608</v>
      </c>
      <c r="BK318" s="16">
        <f t="shared" si="158"/>
        <v>2.1739130434782608</v>
      </c>
      <c r="BL318" s="16">
        <f t="shared" si="158"/>
        <v>2.1739130434782608</v>
      </c>
      <c r="BM318" s="16">
        <f t="shared" si="158"/>
        <v>2.1739130434782608</v>
      </c>
      <c r="BN318" s="16">
        <f t="shared" si="158"/>
        <v>2.1739130434782608</v>
      </c>
      <c r="BO318" s="16">
        <f t="shared" si="158"/>
        <v>2.1739130434782608</v>
      </c>
      <c r="BP318" s="16">
        <f t="shared" si="158"/>
        <v>2.1739130434782608</v>
      </c>
      <c r="BQ318" s="16">
        <f t="shared" si="158"/>
        <v>2.1739130434782608</v>
      </c>
    </row>
    <row r="319" spans="1:69" ht="15" hidden="1" customHeight="1" x14ac:dyDescent="0.3">
      <c r="A319" t="s">
        <v>16</v>
      </c>
      <c r="B319" t="s">
        <v>315</v>
      </c>
      <c r="C319" t="s">
        <v>350</v>
      </c>
      <c r="D319" t="s">
        <v>355</v>
      </c>
      <c r="E319" t="s">
        <v>20</v>
      </c>
      <c r="F319" t="s">
        <v>21</v>
      </c>
      <c r="G319" t="s">
        <v>32</v>
      </c>
      <c r="H319" t="s">
        <v>36</v>
      </c>
      <c r="I319" t="s">
        <v>352</v>
      </c>
      <c r="J319" s="4" t="s">
        <v>24</v>
      </c>
      <c r="K319" t="str">
        <f t="shared" si="142"/>
        <v>EUEBDNGSSV00</v>
      </c>
      <c r="L319" t="s">
        <v>37</v>
      </c>
      <c r="M319" s="6" t="s">
        <v>48</v>
      </c>
      <c r="N319" t="s">
        <v>353</v>
      </c>
      <c r="O319" t="s">
        <v>354</v>
      </c>
      <c r="P319" t="s">
        <v>172</v>
      </c>
      <c r="Q319" s="16">
        <f t="shared" si="158"/>
        <v>2.3809523809523809</v>
      </c>
      <c r="R319" s="16">
        <f t="shared" si="158"/>
        <v>2.3809523809523809</v>
      </c>
      <c r="S319" s="16">
        <f t="shared" si="158"/>
        <v>2.3809523809523809</v>
      </c>
      <c r="T319" s="16">
        <f t="shared" si="158"/>
        <v>2.3809523809523809</v>
      </c>
      <c r="U319" s="16">
        <f t="shared" si="158"/>
        <v>2.3809523809523809</v>
      </c>
      <c r="V319" s="16">
        <f t="shared" si="158"/>
        <v>2.3809523809523809</v>
      </c>
      <c r="W319" s="16">
        <f t="shared" si="158"/>
        <v>2.3255813953488373</v>
      </c>
      <c r="X319" s="16">
        <f t="shared" si="158"/>
        <v>2.3255813953488373</v>
      </c>
      <c r="Y319" s="16">
        <f t="shared" si="158"/>
        <v>2.3255813953488373</v>
      </c>
      <c r="Z319" s="16">
        <f t="shared" si="158"/>
        <v>2.3255813953488373</v>
      </c>
      <c r="AA319" s="16">
        <f t="shared" si="158"/>
        <v>2.3255813953488373</v>
      </c>
      <c r="AB319" s="16">
        <f t="shared" si="158"/>
        <v>2.3255813953488373</v>
      </c>
      <c r="AC319" s="16">
        <f t="shared" si="158"/>
        <v>2.2727272727272729</v>
      </c>
      <c r="AD319" s="16">
        <f t="shared" si="158"/>
        <v>2.2727272727272729</v>
      </c>
      <c r="AE319" s="16">
        <f t="shared" si="158"/>
        <v>2.2727272727272729</v>
      </c>
      <c r="AF319" s="16">
        <f t="shared" si="158"/>
        <v>2.2727272727272729</v>
      </c>
      <c r="AG319" s="16">
        <f t="shared" si="158"/>
        <v>2.2727272727272729</v>
      </c>
      <c r="AH319" s="16">
        <f t="shared" si="158"/>
        <v>2.2727272727272729</v>
      </c>
      <c r="AI319" s="16">
        <f t="shared" si="158"/>
        <v>2.2727272727272729</v>
      </c>
      <c r="AJ319" s="16">
        <f t="shared" si="158"/>
        <v>2.2727272727272729</v>
      </c>
      <c r="AK319" s="16">
        <f t="shared" si="158"/>
        <v>2.2727272727272729</v>
      </c>
      <c r="AL319" s="16">
        <f t="shared" si="158"/>
        <v>2.2727272727272729</v>
      </c>
      <c r="AM319" s="16">
        <f t="shared" si="158"/>
        <v>2.2222222222222223</v>
      </c>
      <c r="AN319" s="16">
        <f t="shared" si="158"/>
        <v>2.2222222222222223</v>
      </c>
      <c r="AO319" s="16">
        <f t="shared" si="158"/>
        <v>2.2222222222222223</v>
      </c>
      <c r="AP319" s="16">
        <f t="shared" si="158"/>
        <v>2.2222222222222223</v>
      </c>
      <c r="AQ319" s="16">
        <f t="shared" si="158"/>
        <v>2.2222222222222223</v>
      </c>
      <c r="AR319" s="16">
        <f t="shared" si="158"/>
        <v>2.2222222222222223</v>
      </c>
      <c r="AS319" s="16">
        <f t="shared" si="158"/>
        <v>2.2222222222222223</v>
      </c>
      <c r="AT319" s="16">
        <f t="shared" si="158"/>
        <v>2.2222222222222223</v>
      </c>
      <c r="AU319" s="16">
        <f t="shared" si="158"/>
        <v>2.2222222222222223</v>
      </c>
      <c r="AV319" s="16">
        <f t="shared" si="158"/>
        <v>2.2222222222222223</v>
      </c>
      <c r="AW319" s="15">
        <f t="shared" si="158"/>
        <v>2.1739130434782608</v>
      </c>
      <c r="AX319" s="16">
        <f t="shared" si="158"/>
        <v>2.1739130434782608</v>
      </c>
      <c r="AY319" s="16">
        <f t="shared" si="158"/>
        <v>2.1739130434782608</v>
      </c>
      <c r="AZ319" s="16">
        <f t="shared" si="158"/>
        <v>2.1739130434782608</v>
      </c>
      <c r="BA319" s="16">
        <f t="shared" si="158"/>
        <v>2.1739130434782608</v>
      </c>
      <c r="BB319" s="16">
        <f t="shared" si="158"/>
        <v>2.1739130434782608</v>
      </c>
      <c r="BC319" s="16">
        <f t="shared" si="158"/>
        <v>2.1739130434782608</v>
      </c>
      <c r="BD319" s="16">
        <f t="shared" si="158"/>
        <v>2.1739130434782608</v>
      </c>
      <c r="BE319" s="16">
        <f t="shared" si="158"/>
        <v>2.1739130434782608</v>
      </c>
      <c r="BF319" s="16">
        <f t="shared" si="158"/>
        <v>2.1739130434782608</v>
      </c>
      <c r="BG319" s="16">
        <f t="shared" si="158"/>
        <v>2.1739130434782608</v>
      </c>
      <c r="BH319" s="16">
        <f t="shared" si="158"/>
        <v>2.1739130434782608</v>
      </c>
      <c r="BI319" s="16">
        <f t="shared" si="158"/>
        <v>2.1739130434782608</v>
      </c>
      <c r="BJ319" s="16">
        <f t="shared" si="158"/>
        <v>2.1739130434782608</v>
      </c>
      <c r="BK319" s="16">
        <f t="shared" si="158"/>
        <v>2.1739130434782608</v>
      </c>
      <c r="BL319" s="16">
        <f t="shared" si="158"/>
        <v>2.1739130434782608</v>
      </c>
      <c r="BM319" s="16">
        <f t="shared" si="158"/>
        <v>2.1739130434782608</v>
      </c>
      <c r="BN319" s="16">
        <f t="shared" si="158"/>
        <v>2.1739130434782608</v>
      </c>
      <c r="BO319" s="16">
        <f t="shared" si="158"/>
        <v>2.1739130434782608</v>
      </c>
      <c r="BP319" s="16">
        <f t="shared" si="158"/>
        <v>2.1739130434782608</v>
      </c>
      <c r="BQ319" s="16">
        <f t="shared" si="158"/>
        <v>2.1739130434782608</v>
      </c>
    </row>
    <row r="320" spans="1:69" ht="15" hidden="1" customHeight="1" x14ac:dyDescent="0.3">
      <c r="A320" t="s">
        <v>16</v>
      </c>
      <c r="B320" t="s">
        <v>315</v>
      </c>
      <c r="C320" t="s">
        <v>350</v>
      </c>
      <c r="D320" t="s">
        <v>356</v>
      </c>
      <c r="E320" t="s">
        <v>20</v>
      </c>
      <c r="F320" t="s">
        <v>21</v>
      </c>
      <c r="G320" t="s">
        <v>32</v>
      </c>
      <c r="H320" t="s">
        <v>211</v>
      </c>
      <c r="I320" t="s">
        <v>352</v>
      </c>
      <c r="J320" s="4" t="s">
        <v>24</v>
      </c>
      <c r="K320" t="str">
        <f t="shared" si="142"/>
        <v>EUEBDELCSV00</v>
      </c>
      <c r="L320" t="s">
        <v>170</v>
      </c>
      <c r="M320" t="s">
        <v>214</v>
      </c>
      <c r="N320" t="s">
        <v>353</v>
      </c>
      <c r="O320" t="s">
        <v>354</v>
      </c>
      <c r="P320" t="s">
        <v>172</v>
      </c>
      <c r="Q320" s="16">
        <f t="shared" si="158"/>
        <v>1.2658227848101264</v>
      </c>
      <c r="R320" s="16">
        <f t="shared" si="158"/>
        <v>1.2658227848101264</v>
      </c>
      <c r="S320" s="16">
        <f t="shared" si="158"/>
        <v>1.2658227848101264</v>
      </c>
      <c r="T320" s="16">
        <f t="shared" si="158"/>
        <v>1.2658227848101264</v>
      </c>
      <c r="U320" s="16">
        <f t="shared" si="158"/>
        <v>1.2658227848101264</v>
      </c>
      <c r="V320" s="16">
        <f t="shared" si="158"/>
        <v>1.25</v>
      </c>
      <c r="W320" s="16">
        <f t="shared" si="158"/>
        <v>1.25</v>
      </c>
      <c r="X320" s="16">
        <f t="shared" si="158"/>
        <v>1.25</v>
      </c>
      <c r="Y320" s="16">
        <f t="shared" si="158"/>
        <v>1.2345679012345678</v>
      </c>
      <c r="Z320" s="16">
        <f t="shared" si="158"/>
        <v>1.2345679012345678</v>
      </c>
      <c r="AA320" s="16">
        <f t="shared" si="158"/>
        <v>1.2345679012345678</v>
      </c>
      <c r="AB320" s="16">
        <f t="shared" si="158"/>
        <v>1.2195121951219512</v>
      </c>
      <c r="AC320" s="16">
        <f t="shared" si="158"/>
        <v>1.2195121951219512</v>
      </c>
      <c r="AD320" s="16">
        <f t="shared" si="158"/>
        <v>1.2195121951219512</v>
      </c>
      <c r="AE320" s="16">
        <f t="shared" si="158"/>
        <v>1.2048192771084338</v>
      </c>
      <c r="AF320" s="16">
        <f t="shared" si="158"/>
        <v>1.2048192771084338</v>
      </c>
      <c r="AG320" s="16">
        <f t="shared" si="158"/>
        <v>1.2048192771084338</v>
      </c>
      <c r="AH320" s="16">
        <f t="shared" si="158"/>
        <v>1.2048192771084338</v>
      </c>
      <c r="AI320" s="16">
        <f t="shared" si="158"/>
        <v>1.1904761904761905</v>
      </c>
      <c r="AJ320" s="16">
        <f t="shared" si="158"/>
        <v>1.1904761904761905</v>
      </c>
      <c r="AK320" s="16">
        <f t="shared" si="158"/>
        <v>1.1904761904761905</v>
      </c>
      <c r="AL320" s="16">
        <f t="shared" si="158"/>
        <v>1.1904761904761905</v>
      </c>
      <c r="AM320" s="16">
        <f t="shared" si="158"/>
        <v>1.1764705882352942</v>
      </c>
      <c r="AN320" s="16">
        <f t="shared" si="158"/>
        <v>1.1764705882352942</v>
      </c>
      <c r="AO320" s="16">
        <f t="shared" si="158"/>
        <v>1.1764705882352942</v>
      </c>
      <c r="AP320" s="16">
        <f t="shared" si="158"/>
        <v>1.1764705882352942</v>
      </c>
      <c r="AQ320" s="16">
        <f t="shared" si="158"/>
        <v>1.1764705882352942</v>
      </c>
      <c r="AR320" s="16">
        <f t="shared" si="158"/>
        <v>1.1627906976744187</v>
      </c>
      <c r="AS320" s="16">
        <f t="shared" si="158"/>
        <v>1.1627906976744187</v>
      </c>
      <c r="AT320" s="16">
        <f t="shared" si="158"/>
        <v>1.1627906976744187</v>
      </c>
      <c r="AU320" s="16">
        <f t="shared" si="158"/>
        <v>1.1627906976744187</v>
      </c>
      <c r="AV320" s="16">
        <f t="shared" si="158"/>
        <v>1.1494252873563218</v>
      </c>
      <c r="AW320" s="16">
        <f t="shared" si="158"/>
        <v>1.1494252873563218</v>
      </c>
      <c r="AX320" s="16">
        <f t="shared" si="158"/>
        <v>1.1494252873563218</v>
      </c>
      <c r="AY320" s="16">
        <f t="shared" si="158"/>
        <v>1.1494252873563218</v>
      </c>
      <c r="AZ320" s="16">
        <f t="shared" si="158"/>
        <v>1.1494252873563218</v>
      </c>
      <c r="BA320" s="16">
        <f t="shared" si="158"/>
        <v>1.1494252873563218</v>
      </c>
      <c r="BB320" s="16">
        <f t="shared" si="158"/>
        <v>1.1494252873563218</v>
      </c>
      <c r="BC320" s="16">
        <f t="shared" si="158"/>
        <v>1.1494252873563218</v>
      </c>
      <c r="BD320" s="16">
        <f t="shared" si="158"/>
        <v>1.1494252873563218</v>
      </c>
      <c r="BE320" s="16">
        <f t="shared" si="158"/>
        <v>1.1494252873563218</v>
      </c>
      <c r="BF320" s="16">
        <f t="shared" si="158"/>
        <v>1.1494252873563218</v>
      </c>
      <c r="BG320" s="16">
        <f t="shared" si="158"/>
        <v>1.1494252873563218</v>
      </c>
      <c r="BH320" s="16">
        <f t="shared" si="158"/>
        <v>1.1494252873563218</v>
      </c>
      <c r="BI320" s="16">
        <f t="shared" si="158"/>
        <v>1.1494252873563218</v>
      </c>
      <c r="BJ320" s="16">
        <f t="shared" si="158"/>
        <v>1.1494252873563218</v>
      </c>
      <c r="BK320" s="16">
        <f t="shared" si="158"/>
        <v>1.1494252873563218</v>
      </c>
      <c r="BL320" s="16">
        <f t="shared" si="158"/>
        <v>1.1494252873563218</v>
      </c>
      <c r="BM320" s="16">
        <f t="shared" si="158"/>
        <v>1.1494252873563218</v>
      </c>
      <c r="BN320" s="16">
        <f t="shared" si="158"/>
        <v>1.1494252873563218</v>
      </c>
      <c r="BO320" s="16">
        <f t="shared" si="158"/>
        <v>1.1494252873563218</v>
      </c>
      <c r="BP320" s="16">
        <f t="shared" si="158"/>
        <v>1.1494252873563218</v>
      </c>
      <c r="BQ320" s="16">
        <f t="shared" si="158"/>
        <v>1.1494252873563218</v>
      </c>
    </row>
    <row r="321" spans="1:69" ht="15" hidden="1" customHeight="1" x14ac:dyDescent="0.3">
      <c r="A321" t="s">
        <v>16</v>
      </c>
      <c r="B321" t="s">
        <v>315</v>
      </c>
      <c r="C321" t="s">
        <v>357</v>
      </c>
      <c r="D321" t="s">
        <v>358</v>
      </c>
      <c r="E321" t="s">
        <v>20</v>
      </c>
      <c r="F321" t="s">
        <v>21</v>
      </c>
      <c r="G321" t="s">
        <v>32</v>
      </c>
      <c r="H321" t="s">
        <v>211</v>
      </c>
      <c r="I321" t="s">
        <v>359</v>
      </c>
      <c r="J321" s="4" t="s">
        <v>24</v>
      </c>
      <c r="K321" t="str">
        <f t="shared" si="142"/>
        <v>EUEBDELCAP00</v>
      </c>
      <c r="L321" t="s">
        <v>170</v>
      </c>
      <c r="M321" t="s">
        <v>214</v>
      </c>
      <c r="N321" t="s">
        <v>360</v>
      </c>
      <c r="O321" t="s">
        <v>361</v>
      </c>
      <c r="P321" t="s">
        <v>362</v>
      </c>
      <c r="Q321" s="21">
        <v>1</v>
      </c>
      <c r="R321" s="21">
        <v>1</v>
      </c>
      <c r="S321" s="21">
        <v>1</v>
      </c>
      <c r="T321" s="21">
        <v>1</v>
      </c>
      <c r="U321" s="21">
        <v>1</v>
      </c>
      <c r="V321" s="21">
        <v>1</v>
      </c>
      <c r="W321" s="21">
        <v>1</v>
      </c>
      <c r="X321" s="21">
        <v>1</v>
      </c>
      <c r="Y321" s="21">
        <v>1</v>
      </c>
      <c r="Z321" s="21">
        <v>1</v>
      </c>
      <c r="AA321" s="21">
        <v>1</v>
      </c>
      <c r="AB321" s="21">
        <v>1</v>
      </c>
      <c r="AC321" s="21">
        <v>1</v>
      </c>
      <c r="AD321" s="21">
        <v>1</v>
      </c>
      <c r="AE321" s="21">
        <v>1</v>
      </c>
      <c r="AF321" s="21">
        <v>1</v>
      </c>
      <c r="AG321" s="21">
        <v>1</v>
      </c>
      <c r="AH321" s="21">
        <v>1</v>
      </c>
      <c r="AI321" s="21">
        <v>1</v>
      </c>
      <c r="AJ321" s="21">
        <v>1</v>
      </c>
      <c r="AK321" s="21">
        <v>1</v>
      </c>
      <c r="AL321" s="21">
        <v>1</v>
      </c>
      <c r="AM321" s="21">
        <v>1</v>
      </c>
      <c r="AN321" s="21">
        <v>1</v>
      </c>
      <c r="AO321" s="21">
        <v>1</v>
      </c>
      <c r="AP321" s="21">
        <v>1</v>
      </c>
      <c r="AQ321" s="21">
        <v>1</v>
      </c>
      <c r="AR321" s="21">
        <v>1</v>
      </c>
      <c r="AS321" s="21">
        <v>1</v>
      </c>
      <c r="AT321" s="21">
        <v>1</v>
      </c>
      <c r="AU321" s="21">
        <v>1</v>
      </c>
      <c r="AV321" s="21">
        <v>1</v>
      </c>
      <c r="AW321" s="21">
        <v>1</v>
      </c>
      <c r="AX321" s="21">
        <v>1</v>
      </c>
      <c r="AY321" s="21">
        <v>1</v>
      </c>
      <c r="AZ321" s="21">
        <v>1</v>
      </c>
      <c r="BA321" s="21">
        <v>1</v>
      </c>
      <c r="BB321" s="21">
        <v>1</v>
      </c>
      <c r="BC321" s="21">
        <v>1</v>
      </c>
      <c r="BD321" s="21">
        <v>1</v>
      </c>
      <c r="BE321" s="21">
        <v>1</v>
      </c>
      <c r="BF321" s="21">
        <v>1</v>
      </c>
      <c r="BG321" s="21">
        <v>1</v>
      </c>
      <c r="BH321" s="21">
        <v>1</v>
      </c>
      <c r="BI321" s="21">
        <v>1</v>
      </c>
      <c r="BJ321" s="21">
        <v>1</v>
      </c>
      <c r="BK321" s="21">
        <v>1</v>
      </c>
      <c r="BL321" s="21">
        <v>1</v>
      </c>
      <c r="BM321" s="21">
        <v>1</v>
      </c>
      <c r="BN321" s="21">
        <v>1</v>
      </c>
      <c r="BO321" s="21">
        <v>1</v>
      </c>
      <c r="BP321" s="21">
        <v>1</v>
      </c>
      <c r="BQ321" s="21">
        <v>1</v>
      </c>
    </row>
    <row r="322" spans="1:69" ht="15" hidden="1" customHeight="1" x14ac:dyDescent="0.3">
      <c r="A322" t="s">
        <v>16</v>
      </c>
      <c r="B322" t="s">
        <v>363</v>
      </c>
      <c r="C322" t="s">
        <v>364</v>
      </c>
      <c r="D322" t="s">
        <v>365</v>
      </c>
      <c r="E322" t="s">
        <v>20</v>
      </c>
      <c r="F322" t="s">
        <v>21</v>
      </c>
      <c r="G322" t="s">
        <v>28</v>
      </c>
      <c r="H322" t="s">
        <v>56</v>
      </c>
      <c r="I322" t="s">
        <v>261</v>
      </c>
      <c r="J322" s="4" t="s">
        <v>366</v>
      </c>
      <c r="K322" t="str">
        <f t="shared" si="142"/>
        <v>EUEINOILFC0I</v>
      </c>
      <c r="L322" t="s">
        <v>367</v>
      </c>
      <c r="M322" s="6" t="s">
        <v>61</v>
      </c>
      <c r="N322" t="s">
        <v>368</v>
      </c>
      <c r="O322" t="s">
        <v>369</v>
      </c>
      <c r="P322" t="s">
        <v>370</v>
      </c>
      <c r="Q322" s="16">
        <f t="shared" ref="Q322:BQ326" si="159">1/Q123</f>
        <v>1.1625683885721858</v>
      </c>
      <c r="R322" s="16">
        <f t="shared" si="159"/>
        <v>1.1625683885721858</v>
      </c>
      <c r="S322" s="16">
        <f t="shared" si="159"/>
        <v>1.1625683885721858</v>
      </c>
      <c r="T322" s="16">
        <f t="shared" si="159"/>
        <v>1.149229778104544</v>
      </c>
      <c r="U322" s="16">
        <f t="shared" si="159"/>
        <v>1.136193774100428</v>
      </c>
      <c r="V322" s="16">
        <f t="shared" si="159"/>
        <v>1.1234501944333461</v>
      </c>
      <c r="W322" s="16">
        <f t="shared" si="159"/>
        <v>1.1109893087220293</v>
      </c>
      <c r="X322" s="16">
        <f t="shared" si="159"/>
        <v>1.0988018135523219</v>
      </c>
      <c r="Y322" s="16">
        <f t="shared" si="159"/>
        <v>1.086878809312265</v>
      </c>
      <c r="Z322" s="16">
        <f t="shared" si="159"/>
        <v>1.0752117785191524</v>
      </c>
      <c r="AA322" s="16">
        <f t="shared" si="159"/>
        <v>1.0637925655276426</v>
      </c>
      <c r="AB322" s="16">
        <f t="shared" si="159"/>
        <v>1.0526133575173349</v>
      </c>
      <c r="AC322" s="16">
        <f t="shared" si="159"/>
        <v>1.0416666666666667</v>
      </c>
      <c r="AD322" s="16">
        <f t="shared" si="159"/>
        <v>1.0416666666666667</v>
      </c>
      <c r="AE322" s="16">
        <f t="shared" si="159"/>
        <v>1.0416666666666667</v>
      </c>
      <c r="AF322" s="16">
        <f t="shared" si="159"/>
        <v>1.0416666666666667</v>
      </c>
      <c r="AG322" s="16">
        <f t="shared" si="159"/>
        <v>1.0416666666666667</v>
      </c>
      <c r="AH322" s="16">
        <f t="shared" si="159"/>
        <v>1.0416666666666667</v>
      </c>
      <c r="AI322" s="16">
        <f t="shared" si="159"/>
        <v>1.0416666666666667</v>
      </c>
      <c r="AJ322" s="16">
        <f t="shared" si="159"/>
        <v>1.0416666666666667</v>
      </c>
      <c r="AK322" s="16">
        <f t="shared" si="159"/>
        <v>1.0416666666666667</v>
      </c>
      <c r="AL322" s="16">
        <f t="shared" si="159"/>
        <v>1.0416666666666667</v>
      </c>
      <c r="AM322" s="16">
        <f t="shared" si="159"/>
        <v>1.0416666666666667</v>
      </c>
      <c r="AN322" s="16">
        <f t="shared" si="159"/>
        <v>1.0416666666666667</v>
      </c>
      <c r="AO322" s="16">
        <f t="shared" si="159"/>
        <v>1.0416666666666667</v>
      </c>
      <c r="AP322" s="16">
        <f t="shared" si="159"/>
        <v>1.0416666666666667</v>
      </c>
      <c r="AQ322" s="16">
        <f t="shared" si="159"/>
        <v>1.0416666666666667</v>
      </c>
      <c r="AR322" s="16">
        <f t="shared" si="159"/>
        <v>1.0416666666666667</v>
      </c>
      <c r="AS322" s="16">
        <f t="shared" si="159"/>
        <v>1.0416666666666667</v>
      </c>
      <c r="AT322" s="16">
        <f t="shared" si="159"/>
        <v>1.0416666666666667</v>
      </c>
      <c r="AU322" s="16">
        <f t="shared" si="159"/>
        <v>1.0416666666666667</v>
      </c>
      <c r="AV322" s="16">
        <f t="shared" si="159"/>
        <v>1.0416666666666667</v>
      </c>
      <c r="AW322" s="16">
        <f t="shared" si="159"/>
        <v>1.0416666666666667</v>
      </c>
      <c r="AX322" s="16">
        <f t="shared" si="159"/>
        <v>1.0416666666666667</v>
      </c>
      <c r="AY322" s="16">
        <f t="shared" si="159"/>
        <v>1.0416666666666667</v>
      </c>
      <c r="AZ322" s="16">
        <f t="shared" si="159"/>
        <v>1.0416666666666667</v>
      </c>
      <c r="BA322" s="16">
        <f t="shared" si="159"/>
        <v>1.0416666666666667</v>
      </c>
      <c r="BB322" s="16">
        <f t="shared" si="159"/>
        <v>1.0416666666666667</v>
      </c>
      <c r="BC322" s="16">
        <f t="shared" si="159"/>
        <v>1.0416666666666667</v>
      </c>
      <c r="BD322" s="16">
        <f t="shared" si="159"/>
        <v>1.0416666666666667</v>
      </c>
      <c r="BE322" s="16">
        <f t="shared" si="159"/>
        <v>1.0416666666666667</v>
      </c>
      <c r="BF322" s="16">
        <f t="shared" si="159"/>
        <v>1.0416666666666667</v>
      </c>
      <c r="BG322" s="16">
        <f t="shared" si="159"/>
        <v>1.0416666666666667</v>
      </c>
      <c r="BH322" s="16">
        <f t="shared" si="159"/>
        <v>1.0416666666666667</v>
      </c>
      <c r="BI322" s="16">
        <f t="shared" si="159"/>
        <v>1.0416666666666667</v>
      </c>
      <c r="BJ322" s="16">
        <f t="shared" si="159"/>
        <v>1.0416666666666667</v>
      </c>
      <c r="BK322" s="16">
        <f t="shared" si="159"/>
        <v>1.0416666666666667</v>
      </c>
      <c r="BL322" s="16">
        <f t="shared" si="159"/>
        <v>1.0416666666666667</v>
      </c>
      <c r="BM322" s="16">
        <f t="shared" si="159"/>
        <v>1.0416666666666667</v>
      </c>
      <c r="BN322" s="16">
        <f t="shared" si="159"/>
        <v>1.0416666666666667</v>
      </c>
      <c r="BO322" s="16">
        <f t="shared" si="159"/>
        <v>1.0416666666666667</v>
      </c>
      <c r="BP322" s="16">
        <f t="shared" si="159"/>
        <v>1.0416666666666667</v>
      </c>
      <c r="BQ322" s="16">
        <f t="shared" si="159"/>
        <v>1.0416666666666667</v>
      </c>
    </row>
    <row r="323" spans="1:69" ht="15" hidden="1" customHeight="1" x14ac:dyDescent="0.3">
      <c r="A323" t="s">
        <v>16</v>
      </c>
      <c r="B323" t="s">
        <v>363</v>
      </c>
      <c r="C323" t="s">
        <v>364</v>
      </c>
      <c r="D323" t="s">
        <v>371</v>
      </c>
      <c r="E323" t="s">
        <v>20</v>
      </c>
      <c r="F323" t="s">
        <v>21</v>
      </c>
      <c r="G323" t="s">
        <v>28</v>
      </c>
      <c r="H323" t="s">
        <v>23</v>
      </c>
      <c r="I323" t="s">
        <v>261</v>
      </c>
      <c r="J323" s="4" t="s">
        <v>366</v>
      </c>
      <c r="K323" t="str">
        <f t="shared" si="142"/>
        <v>EUEINCOAFC0I</v>
      </c>
      <c r="L323" t="s">
        <v>372</v>
      </c>
      <c r="M323" s="6" t="s">
        <v>30</v>
      </c>
      <c r="N323" t="s">
        <v>368</v>
      </c>
      <c r="O323" t="s">
        <v>369</v>
      </c>
      <c r="P323" t="s">
        <v>370</v>
      </c>
      <c r="Q323" s="16">
        <f t="shared" si="159"/>
        <v>1.2125859014029661</v>
      </c>
      <c r="R323" s="16">
        <f t="shared" si="159"/>
        <v>1.2125859014029661</v>
      </c>
      <c r="S323" s="16">
        <f t="shared" si="159"/>
        <v>1.2125859014029661</v>
      </c>
      <c r="T323" s="16">
        <f t="shared" si="159"/>
        <v>1.1987310838972196</v>
      </c>
      <c r="U323" s="16">
        <f t="shared" si="159"/>
        <v>1.1851892957375445</v>
      </c>
      <c r="V323" s="16">
        <f t="shared" si="159"/>
        <v>1.1719500467681596</v>
      </c>
      <c r="W323" s="16">
        <f t="shared" si="159"/>
        <v>1.1590033103796</v>
      </c>
      <c r="X323" s="16">
        <f t="shared" si="159"/>
        <v>1.1463394981840966</v>
      </c>
      <c r="Y323" s="16">
        <f t="shared" si="159"/>
        <v>1.1339494363332654</v>
      </c>
      <c r="Z323" s="16">
        <f t="shared" si="159"/>
        <v>1.121824343355176</v>
      </c>
      <c r="AA323" s="16">
        <f t="shared" si="159"/>
        <v>1.1099558093982795</v>
      </c>
      <c r="AB323" s="16">
        <f t="shared" si="159"/>
        <v>1.0983357767791</v>
      </c>
      <c r="AC323" s="16">
        <f t="shared" si="159"/>
        <v>1.0869565217391304</v>
      </c>
      <c r="AD323" s="16">
        <f t="shared" si="159"/>
        <v>1.0869565217391304</v>
      </c>
      <c r="AE323" s="16">
        <f t="shared" si="159"/>
        <v>1.0869565217391304</v>
      </c>
      <c r="AF323" s="16">
        <f t="shared" si="159"/>
        <v>1.0869565217391304</v>
      </c>
      <c r="AG323" s="16">
        <f t="shared" si="159"/>
        <v>1.0869565217391304</v>
      </c>
      <c r="AH323" s="16">
        <f t="shared" si="159"/>
        <v>1.0869565217391304</v>
      </c>
      <c r="AI323" s="16">
        <f t="shared" si="159"/>
        <v>1.0869565217391304</v>
      </c>
      <c r="AJ323" s="16">
        <f t="shared" si="159"/>
        <v>1.0869565217391304</v>
      </c>
      <c r="AK323" s="16">
        <f t="shared" si="159"/>
        <v>1.0869565217391304</v>
      </c>
      <c r="AL323" s="16">
        <f t="shared" si="159"/>
        <v>1.0869565217391304</v>
      </c>
      <c r="AM323" s="16">
        <f t="shared" si="159"/>
        <v>1.0869565217391304</v>
      </c>
      <c r="AN323" s="16">
        <f t="shared" si="159"/>
        <v>1.0869565217391304</v>
      </c>
      <c r="AO323" s="16">
        <f t="shared" si="159"/>
        <v>1.0869565217391304</v>
      </c>
      <c r="AP323" s="16">
        <f t="shared" si="159"/>
        <v>1.0869565217391304</v>
      </c>
      <c r="AQ323" s="16">
        <f t="shared" si="159"/>
        <v>1.0869565217391304</v>
      </c>
      <c r="AR323" s="16">
        <f t="shared" si="159"/>
        <v>1.0869565217391304</v>
      </c>
      <c r="AS323" s="16">
        <f t="shared" si="159"/>
        <v>1.0869565217391304</v>
      </c>
      <c r="AT323" s="16">
        <f t="shared" si="159"/>
        <v>1.0869565217391304</v>
      </c>
      <c r="AU323" s="16">
        <f t="shared" si="159"/>
        <v>1.0869565217391304</v>
      </c>
      <c r="AV323" s="16">
        <f t="shared" si="159"/>
        <v>1.0869565217391304</v>
      </c>
      <c r="AW323" s="16">
        <f t="shared" si="159"/>
        <v>1.0869565217391304</v>
      </c>
      <c r="AX323" s="16">
        <f t="shared" si="159"/>
        <v>1.0869565217391304</v>
      </c>
      <c r="AY323" s="16">
        <f t="shared" si="159"/>
        <v>1.0869565217391304</v>
      </c>
      <c r="AZ323" s="16">
        <f t="shared" si="159"/>
        <v>1.0869565217391304</v>
      </c>
      <c r="BA323" s="16">
        <f t="shared" si="159"/>
        <v>1.0869565217391304</v>
      </c>
      <c r="BB323" s="16">
        <f t="shared" si="159"/>
        <v>1.0869565217391304</v>
      </c>
      <c r="BC323" s="16">
        <f t="shared" si="159"/>
        <v>1.0869565217391304</v>
      </c>
      <c r="BD323" s="16">
        <f t="shared" si="159"/>
        <v>1.0869565217391304</v>
      </c>
      <c r="BE323" s="16">
        <f t="shared" si="159"/>
        <v>1.0869565217391304</v>
      </c>
      <c r="BF323" s="16">
        <f t="shared" si="159"/>
        <v>1.0869565217391304</v>
      </c>
      <c r="BG323" s="16">
        <f t="shared" si="159"/>
        <v>1.0869565217391304</v>
      </c>
      <c r="BH323" s="16">
        <f t="shared" si="159"/>
        <v>1.0869565217391304</v>
      </c>
      <c r="BI323" s="16">
        <f t="shared" si="159"/>
        <v>1.0869565217391304</v>
      </c>
      <c r="BJ323" s="16">
        <f t="shared" si="159"/>
        <v>1.0869565217391304</v>
      </c>
      <c r="BK323" s="16">
        <f t="shared" si="159"/>
        <v>1.0869565217391304</v>
      </c>
      <c r="BL323" s="16">
        <f t="shared" si="159"/>
        <v>1.0869565217391304</v>
      </c>
      <c r="BM323" s="16">
        <f t="shared" si="159"/>
        <v>1.0869565217391304</v>
      </c>
      <c r="BN323" s="16">
        <f t="shared" si="159"/>
        <v>1.0869565217391304</v>
      </c>
      <c r="BO323" s="16">
        <f t="shared" si="159"/>
        <v>1.0869565217391304</v>
      </c>
      <c r="BP323" s="16">
        <f t="shared" si="159"/>
        <v>1.0869565217391304</v>
      </c>
      <c r="BQ323" s="16">
        <f t="shared" si="159"/>
        <v>1.0869565217391304</v>
      </c>
    </row>
    <row r="324" spans="1:69" ht="15" hidden="1" customHeight="1" x14ac:dyDescent="0.3">
      <c r="A324" t="s">
        <v>16</v>
      </c>
      <c r="B324" t="s">
        <v>363</v>
      </c>
      <c r="C324" t="s">
        <v>364</v>
      </c>
      <c r="D324" t="s">
        <v>373</v>
      </c>
      <c r="E324" t="s">
        <v>20</v>
      </c>
      <c r="F324" t="s">
        <v>21</v>
      </c>
      <c r="G324" t="s">
        <v>28</v>
      </c>
      <c r="H324" t="s">
        <v>23</v>
      </c>
      <c r="I324" t="s">
        <v>261</v>
      </c>
      <c r="J324" s="4" t="s">
        <v>374</v>
      </c>
      <c r="K324" t="str">
        <f t="shared" si="142"/>
        <v>EUEINCOAFCCI</v>
      </c>
      <c r="L324" t="s">
        <v>375</v>
      </c>
      <c r="M324" s="6" t="s">
        <v>30</v>
      </c>
      <c r="N324" t="s">
        <v>368</v>
      </c>
      <c r="O324" t="s">
        <v>369</v>
      </c>
      <c r="P324" t="s">
        <v>376</v>
      </c>
      <c r="Q324" s="16">
        <f t="shared" si="159"/>
        <v>1.4020524484971792</v>
      </c>
      <c r="R324" s="16">
        <f t="shared" si="159"/>
        <v>1.4020524484971792</v>
      </c>
      <c r="S324" s="16">
        <f t="shared" si="159"/>
        <v>1.4020524484971792</v>
      </c>
      <c r="T324" s="16">
        <f t="shared" si="159"/>
        <v>1.3835821388907159</v>
      </c>
      <c r="U324" s="16">
        <f t="shared" si="159"/>
        <v>1.3655441885671709</v>
      </c>
      <c r="V324" s="16">
        <f t="shared" si="159"/>
        <v>1.347923970199292</v>
      </c>
      <c r="W324" s="16">
        <f t="shared" si="159"/>
        <v>1.330707504509911</v>
      </c>
      <c r="X324" s="16">
        <f t="shared" si="159"/>
        <v>1.3138814248417723</v>
      </c>
      <c r="Y324" s="16">
        <f t="shared" si="159"/>
        <v>1.2974329440254846</v>
      </c>
      <c r="Z324" s="16">
        <f t="shared" si="159"/>
        <v>1.2813498233735725</v>
      </c>
      <c r="AA324" s="16">
        <f t="shared" si="159"/>
        <v>1.2656203436431601</v>
      </c>
      <c r="AB324" s="16">
        <f t="shared" si="159"/>
        <v>1.2502332778230181</v>
      </c>
      <c r="AC324" s="16">
        <f t="shared" si="159"/>
        <v>1.2351778656126482</v>
      </c>
      <c r="AD324" s="16">
        <f t="shared" si="159"/>
        <v>1.2314462104295283</v>
      </c>
      <c r="AE324" s="16">
        <f t="shared" si="159"/>
        <v>1.2277370350969092</v>
      </c>
      <c r="AF324" s="16">
        <f t="shared" si="159"/>
        <v>1.2240501370936154</v>
      </c>
      <c r="AG324" s="16">
        <f t="shared" si="159"/>
        <v>1.2203853163238738</v>
      </c>
      <c r="AH324" s="16">
        <f t="shared" si="159"/>
        <v>1.2167423750811159</v>
      </c>
      <c r="AI324" s="16">
        <f t="shared" si="159"/>
        <v>1.2131211180124222</v>
      </c>
      <c r="AJ324" s="16">
        <f t="shared" si="159"/>
        <v>1.2095213520836019</v>
      </c>
      <c r="AK324" s="16">
        <f t="shared" si="159"/>
        <v>1.2059428865448931</v>
      </c>
      <c r="AL324" s="16">
        <f t="shared" si="159"/>
        <v>1.2023855328972681</v>
      </c>
      <c r="AM324" s="16">
        <f t="shared" si="159"/>
        <v>1.198849104859335</v>
      </c>
      <c r="AN324" s="16">
        <f t="shared" si="159"/>
        <v>1.1953334183348208</v>
      </c>
      <c r="AO324" s="16">
        <f t="shared" si="159"/>
        <v>1.1918382913806254</v>
      </c>
      <c r="AP324" s="16">
        <f t="shared" si="159"/>
        <v>1.1883635441754341</v>
      </c>
      <c r="AQ324" s="16">
        <f t="shared" si="159"/>
        <v>1.1849089989888775</v>
      </c>
      <c r="AR324" s="16">
        <f t="shared" si="159"/>
        <v>1.1814744801512287</v>
      </c>
      <c r="AS324" s="16">
        <f t="shared" si="159"/>
        <v>1.1780598140236238</v>
      </c>
      <c r="AT324" s="16">
        <f t="shared" si="159"/>
        <v>1.1746648289688009</v>
      </c>
      <c r="AU324" s="16">
        <f t="shared" si="159"/>
        <v>1.1712893553223387</v>
      </c>
      <c r="AV324" s="16">
        <f t="shared" si="159"/>
        <v>1.167933225364395</v>
      </c>
      <c r="AW324" s="16">
        <f t="shared" si="159"/>
        <v>1.1645962732919255</v>
      </c>
      <c r="AX324" s="16">
        <f t="shared" si="159"/>
        <v>1.1645962732919255</v>
      </c>
      <c r="AY324" s="16">
        <f t="shared" si="159"/>
        <v>1.1645962732919255</v>
      </c>
      <c r="AZ324" s="16">
        <f t="shared" si="159"/>
        <v>1.1645962732919255</v>
      </c>
      <c r="BA324" s="16">
        <f t="shared" si="159"/>
        <v>1.1645962732919255</v>
      </c>
      <c r="BB324" s="16">
        <f t="shared" si="159"/>
        <v>1.1645962732919255</v>
      </c>
      <c r="BC324" s="16">
        <f t="shared" si="159"/>
        <v>1.1645962732919255</v>
      </c>
      <c r="BD324" s="16">
        <f t="shared" si="159"/>
        <v>1.1645962732919255</v>
      </c>
      <c r="BE324" s="16">
        <f t="shared" si="159"/>
        <v>1.1645962732919255</v>
      </c>
      <c r="BF324" s="16">
        <f t="shared" si="159"/>
        <v>1.1645962732919255</v>
      </c>
      <c r="BG324" s="16">
        <f t="shared" si="159"/>
        <v>1.1645962732919255</v>
      </c>
      <c r="BH324" s="16">
        <f t="shared" si="159"/>
        <v>1.1645962732919255</v>
      </c>
      <c r="BI324" s="16">
        <f t="shared" si="159"/>
        <v>1.1645962732919255</v>
      </c>
      <c r="BJ324" s="16">
        <f t="shared" si="159"/>
        <v>1.1645962732919255</v>
      </c>
      <c r="BK324" s="16">
        <f t="shared" si="159"/>
        <v>1.1645962732919255</v>
      </c>
      <c r="BL324" s="16">
        <f t="shared" si="159"/>
        <v>1.1645962732919255</v>
      </c>
      <c r="BM324" s="16">
        <f t="shared" si="159"/>
        <v>1.1645962732919255</v>
      </c>
      <c r="BN324" s="16">
        <f t="shared" si="159"/>
        <v>1.1645962732919255</v>
      </c>
      <c r="BO324" s="16">
        <f t="shared" si="159"/>
        <v>1.1645962732919255</v>
      </c>
      <c r="BP324" s="16">
        <f t="shared" si="159"/>
        <v>1.1645962732919255</v>
      </c>
      <c r="BQ324" s="16">
        <f t="shared" si="159"/>
        <v>1.1645962732919255</v>
      </c>
    </row>
    <row r="325" spans="1:69" ht="15" hidden="1" customHeight="1" x14ac:dyDescent="0.3">
      <c r="A325" t="s">
        <v>16</v>
      </c>
      <c r="B325" t="s">
        <v>363</v>
      </c>
      <c r="C325" t="s">
        <v>364</v>
      </c>
      <c r="D325" t="s">
        <v>377</v>
      </c>
      <c r="E325" t="s">
        <v>20</v>
      </c>
      <c r="F325" t="s">
        <v>21</v>
      </c>
      <c r="G325" t="s">
        <v>28</v>
      </c>
      <c r="H325" t="s">
        <v>36</v>
      </c>
      <c r="I325" t="s">
        <v>261</v>
      </c>
      <c r="J325" s="4" t="s">
        <v>366</v>
      </c>
      <c r="K325" t="str">
        <f t="shared" si="142"/>
        <v>EUEINNGSFC0I</v>
      </c>
      <c r="L325" t="s">
        <v>378</v>
      </c>
      <c r="M325" s="6" t="s">
        <v>51</v>
      </c>
      <c r="N325" t="s">
        <v>368</v>
      </c>
      <c r="O325" t="s">
        <v>369</v>
      </c>
      <c r="P325" t="s">
        <v>370</v>
      </c>
      <c r="Q325" s="16">
        <f t="shared" si="159"/>
        <v>1.1184837548448356</v>
      </c>
      <c r="R325" s="16">
        <f t="shared" si="159"/>
        <v>1.1184837548448356</v>
      </c>
      <c r="S325" s="16">
        <f t="shared" si="159"/>
        <v>1.1184837548448356</v>
      </c>
      <c r="T325" s="16">
        <f t="shared" si="159"/>
        <v>1.1078358921165834</v>
      </c>
      <c r="U325" s="16">
        <f t="shared" si="159"/>
        <v>1.0973888509381224</v>
      </c>
      <c r="V325" s="16">
        <f t="shared" si="159"/>
        <v>1.0871370030620631</v>
      </c>
      <c r="W325" s="16">
        <f t="shared" si="159"/>
        <v>1.0770749286116033</v>
      </c>
      <c r="X325" s="16">
        <f t="shared" si="159"/>
        <v>1.0671974065260181</v>
      </c>
      <c r="Y325" s="16">
        <f t="shared" si="159"/>
        <v>1.0574994055270981</v>
      </c>
      <c r="Z325" s="16">
        <f t="shared" si="159"/>
        <v>1.0479760755737</v>
      </c>
      <c r="AA325" s="16">
        <f t="shared" si="159"/>
        <v>1.0386227397739136</v>
      </c>
      <c r="AB325" s="16">
        <f t="shared" si="159"/>
        <v>1.029434886726508</v>
      </c>
      <c r="AC325" s="16">
        <f t="shared" si="159"/>
        <v>1.0204081632653061</v>
      </c>
      <c r="AD325" s="16">
        <f t="shared" si="159"/>
        <v>1.0204081632653061</v>
      </c>
      <c r="AE325" s="16">
        <f t="shared" si="159"/>
        <v>1.0204081632653061</v>
      </c>
      <c r="AF325" s="16">
        <f t="shared" si="159"/>
        <v>1.0204081632653061</v>
      </c>
      <c r="AG325" s="16">
        <f t="shared" si="159"/>
        <v>1.0204081632653061</v>
      </c>
      <c r="AH325" s="16">
        <f t="shared" si="159"/>
        <v>1.0204081632653061</v>
      </c>
      <c r="AI325" s="16">
        <f t="shared" si="159"/>
        <v>1.0204081632653061</v>
      </c>
      <c r="AJ325" s="16">
        <f t="shared" si="159"/>
        <v>1.0204081632653061</v>
      </c>
      <c r="AK325" s="16">
        <f t="shared" si="159"/>
        <v>1.0204081632653061</v>
      </c>
      <c r="AL325" s="16">
        <f t="shared" si="159"/>
        <v>1.0204081632653061</v>
      </c>
      <c r="AM325" s="16">
        <f t="shared" si="159"/>
        <v>1.0204081632653061</v>
      </c>
      <c r="AN325" s="16">
        <f t="shared" si="159"/>
        <v>1.0204081632653061</v>
      </c>
      <c r="AO325" s="16">
        <f t="shared" si="159"/>
        <v>1.0204081632653061</v>
      </c>
      <c r="AP325" s="16">
        <f t="shared" si="159"/>
        <v>1.0204081632653061</v>
      </c>
      <c r="AQ325" s="16">
        <f t="shared" si="159"/>
        <v>1.0204081632653061</v>
      </c>
      <c r="AR325" s="16">
        <f t="shared" si="159"/>
        <v>1.0204081632653061</v>
      </c>
      <c r="AS325" s="16">
        <f t="shared" si="159"/>
        <v>1.0204081632653061</v>
      </c>
      <c r="AT325" s="16">
        <f t="shared" si="159"/>
        <v>1.0204081632653061</v>
      </c>
      <c r="AU325" s="16">
        <f t="shared" si="159"/>
        <v>1.0204081632653061</v>
      </c>
      <c r="AV325" s="16">
        <f t="shared" si="159"/>
        <v>1.0204081632653061</v>
      </c>
      <c r="AW325" s="16">
        <f t="shared" si="159"/>
        <v>1.0204081632653061</v>
      </c>
      <c r="AX325" s="16">
        <f t="shared" si="159"/>
        <v>1.0204081632653061</v>
      </c>
      <c r="AY325" s="16">
        <f t="shared" si="159"/>
        <v>1.0204081632653061</v>
      </c>
      <c r="AZ325" s="16">
        <f t="shared" si="159"/>
        <v>1.0204081632653061</v>
      </c>
      <c r="BA325" s="16">
        <f t="shared" si="159"/>
        <v>1.0204081632653061</v>
      </c>
      <c r="BB325" s="16">
        <f t="shared" si="159"/>
        <v>1.0204081632653061</v>
      </c>
      <c r="BC325" s="16">
        <f t="shared" si="159"/>
        <v>1.0204081632653061</v>
      </c>
      <c r="BD325" s="16">
        <f t="shared" si="159"/>
        <v>1.0204081632653061</v>
      </c>
      <c r="BE325" s="16">
        <f t="shared" si="159"/>
        <v>1.0204081632653061</v>
      </c>
      <c r="BF325" s="16">
        <f t="shared" si="159"/>
        <v>1.0204081632653061</v>
      </c>
      <c r="BG325" s="16">
        <f t="shared" si="159"/>
        <v>1.0204081632653061</v>
      </c>
      <c r="BH325" s="16">
        <f t="shared" si="159"/>
        <v>1.0204081632653061</v>
      </c>
      <c r="BI325" s="16">
        <f t="shared" si="159"/>
        <v>1.0204081632653061</v>
      </c>
      <c r="BJ325" s="16">
        <f t="shared" si="159"/>
        <v>1.0204081632653061</v>
      </c>
      <c r="BK325" s="16">
        <f t="shared" si="159"/>
        <v>1.0204081632653061</v>
      </c>
      <c r="BL325" s="16">
        <f t="shared" si="159"/>
        <v>1.0204081632653061</v>
      </c>
      <c r="BM325" s="16">
        <f t="shared" si="159"/>
        <v>1.0204081632653061</v>
      </c>
      <c r="BN325" s="16">
        <f t="shared" si="159"/>
        <v>1.0204081632653061</v>
      </c>
      <c r="BO325" s="16">
        <f t="shared" si="159"/>
        <v>1.0204081632653061</v>
      </c>
      <c r="BP325" s="16">
        <f t="shared" si="159"/>
        <v>1.0204081632653061</v>
      </c>
      <c r="BQ325" s="16">
        <f t="shared" si="159"/>
        <v>1.0204081632653061</v>
      </c>
    </row>
    <row r="326" spans="1:69" ht="15" hidden="1" customHeight="1" x14ac:dyDescent="0.3">
      <c r="A326" t="s">
        <v>16</v>
      </c>
      <c r="B326" t="s">
        <v>363</v>
      </c>
      <c r="C326" t="s">
        <v>364</v>
      </c>
      <c r="D326" t="s">
        <v>379</v>
      </c>
      <c r="E326" t="s">
        <v>20</v>
      </c>
      <c r="F326" t="s">
        <v>21</v>
      </c>
      <c r="G326" t="s">
        <v>28</v>
      </c>
      <c r="H326" t="s">
        <v>36</v>
      </c>
      <c r="I326" t="s">
        <v>261</v>
      </c>
      <c r="J326" s="4" t="s">
        <v>374</v>
      </c>
      <c r="K326" t="str">
        <f t="shared" si="142"/>
        <v>EUEINNGSFCCI</v>
      </c>
      <c r="L326" t="s">
        <v>380</v>
      </c>
      <c r="M326" s="6" t="s">
        <v>51</v>
      </c>
      <c r="N326" t="s">
        <v>368</v>
      </c>
      <c r="O326" t="s">
        <v>369</v>
      </c>
      <c r="P326" t="s">
        <v>376</v>
      </c>
      <c r="Q326" s="16">
        <f t="shared" si="159"/>
        <v>1.487996521709211</v>
      </c>
      <c r="R326" s="16">
        <f t="shared" si="159"/>
        <v>1.487996521709211</v>
      </c>
      <c r="S326" s="16">
        <f t="shared" si="159"/>
        <v>1.487996521709211</v>
      </c>
      <c r="T326" s="16">
        <f t="shared" si="159"/>
        <v>1.4659655650917742</v>
      </c>
      <c r="U326" s="16">
        <f t="shared" si="159"/>
        <v>1.4444596451910168</v>
      </c>
      <c r="V326" s="16">
        <f t="shared" si="159"/>
        <v>1.4234617752544041</v>
      </c>
      <c r="W326" s="16">
        <f t="shared" si="159"/>
        <v>1.4029556598282229</v>
      </c>
      <c r="X326" s="16">
        <f t="shared" si="159"/>
        <v>1.382925660930757</v>
      </c>
      <c r="Y326" s="16">
        <f t="shared" si="159"/>
        <v>1.3633567661563499</v>
      </c>
      <c r="Z326" s="16">
        <f t="shared" si="159"/>
        <v>1.3442345585845656</v>
      </c>
      <c r="AA326" s="16">
        <f t="shared" si="159"/>
        <v>1.3255451883778475</v>
      </c>
      <c r="AB326" s="16">
        <f t="shared" si="159"/>
        <v>1.307275345959537</v>
      </c>
      <c r="AC326" s="16">
        <f t="shared" si="159"/>
        <v>1.2894122366718799</v>
      </c>
      <c r="AD326" s="16">
        <f t="shared" si="159"/>
        <v>1.2869002846648374</v>
      </c>
      <c r="AE326" s="16">
        <f t="shared" si="159"/>
        <v>1.2844066827909115</v>
      </c>
      <c r="AF326" s="16">
        <f t="shared" si="159"/>
        <v>1.2819312307067388</v>
      </c>
      <c r="AG326" s="16">
        <f t="shared" si="159"/>
        <v>1.2794737309747963</v>
      </c>
      <c r="AH326" s="16">
        <f t="shared" si="159"/>
        <v>1.2770339890109079</v>
      </c>
      <c r="AI326" s="16">
        <f t="shared" si="159"/>
        <v>1.2746118130328845</v>
      </c>
      <c r="AJ326" s="16">
        <f t="shared" si="159"/>
        <v>1.2722070140102708</v>
      </c>
      <c r="AK326" s="16">
        <f t="shared" si="159"/>
        <v>1.2698194056151664</v>
      </c>
      <c r="AL326" s="16">
        <f t="shared" si="159"/>
        <v>1.2674488041741019</v>
      </c>
      <c r="AM326" s="16">
        <f t="shared" si="159"/>
        <v>1.265095028620937</v>
      </c>
      <c r="AN326" s="16">
        <f t="shared" si="159"/>
        <v>1.2623962359472043</v>
      </c>
      <c r="AO326" s="16">
        <f t="shared" si="159"/>
        <v>1.259708933283556</v>
      </c>
      <c r="AP326" s="16">
        <f t="shared" si="159"/>
        <v>1.257033047408421</v>
      </c>
      <c r="AQ326" s="16">
        <f t="shared" si="159"/>
        <v>1.2543685057210614</v>
      </c>
      <c r="AR326" s="16">
        <f t="shared" si="159"/>
        <v>1.2517152362350068</v>
      </c>
      <c r="AS326" s="16">
        <f t="shared" si="159"/>
        <v>1.2490731675715703</v>
      </c>
      <c r="AT326" s="16">
        <f t="shared" si="159"/>
        <v>1.2464422289534485</v>
      </c>
      <c r="AU326" s="16">
        <f t="shared" si="159"/>
        <v>1.2438223501984016</v>
      </c>
      <c r="AV326" s="16">
        <f t="shared" si="159"/>
        <v>1.2412134617130119</v>
      </c>
      <c r="AW326" s="16">
        <f t="shared" si="159"/>
        <v>1.2386154944865226</v>
      </c>
      <c r="AX326" s="16">
        <f t="shared" si="159"/>
        <v>1.2386154944865226</v>
      </c>
      <c r="AY326" s="16">
        <f t="shared" si="159"/>
        <v>1.2386154944865226</v>
      </c>
      <c r="AZ326" s="16">
        <f t="shared" si="159"/>
        <v>1.2386154944865226</v>
      </c>
      <c r="BA326" s="16">
        <f t="shared" si="159"/>
        <v>1.2386154944865226</v>
      </c>
      <c r="BB326" s="16">
        <f t="shared" si="159"/>
        <v>1.2386154944865226</v>
      </c>
      <c r="BC326" s="16">
        <f t="shared" si="159"/>
        <v>1.2386154944865226</v>
      </c>
      <c r="BD326" s="16">
        <f t="shared" si="159"/>
        <v>1.2386154944865226</v>
      </c>
      <c r="BE326" s="16">
        <f t="shared" si="159"/>
        <v>1.2386154944865226</v>
      </c>
      <c r="BF326" s="16">
        <f t="shared" si="159"/>
        <v>1.2386154944865226</v>
      </c>
      <c r="BG326" s="16">
        <f t="shared" si="159"/>
        <v>1.2386154944865226</v>
      </c>
      <c r="BH326" s="16">
        <f t="shared" ref="BH326:BQ326" si="160">1/BH127</f>
        <v>1.2386154944865226</v>
      </c>
      <c r="BI326" s="16">
        <f t="shared" si="160"/>
        <v>1.2386154944865226</v>
      </c>
      <c r="BJ326" s="16">
        <f t="shared" si="160"/>
        <v>1.2386154944865226</v>
      </c>
      <c r="BK326" s="16">
        <f t="shared" si="160"/>
        <v>1.2386154944865226</v>
      </c>
      <c r="BL326" s="16">
        <f t="shared" si="160"/>
        <v>1.2386154944865226</v>
      </c>
      <c r="BM326" s="16">
        <f t="shared" si="160"/>
        <v>1.2386154944865226</v>
      </c>
      <c r="BN326" s="16">
        <f t="shared" si="160"/>
        <v>1.2386154944865226</v>
      </c>
      <c r="BO326" s="16">
        <f t="shared" si="160"/>
        <v>1.2386154944865226</v>
      </c>
      <c r="BP326" s="16">
        <f t="shared" si="160"/>
        <v>1.2386154944865226</v>
      </c>
      <c r="BQ326" s="16">
        <f t="shared" si="160"/>
        <v>1.2386154944865226</v>
      </c>
    </row>
    <row r="327" spans="1:69" ht="15" hidden="1" customHeight="1" x14ac:dyDescent="0.3">
      <c r="A327" t="s">
        <v>16</v>
      </c>
      <c r="B327" t="s">
        <v>363</v>
      </c>
      <c r="C327" t="s">
        <v>364</v>
      </c>
      <c r="D327" s="8" t="s">
        <v>381</v>
      </c>
      <c r="E327" t="s">
        <v>20</v>
      </c>
      <c r="F327" t="s">
        <v>21</v>
      </c>
      <c r="G327" t="s">
        <v>28</v>
      </c>
      <c r="H327" t="s">
        <v>123</v>
      </c>
      <c r="I327" t="s">
        <v>261</v>
      </c>
      <c r="J327" s="4" t="s">
        <v>366</v>
      </c>
      <c r="K327" t="str">
        <f t="shared" si="142"/>
        <v>EUEINBIOFC0I</v>
      </c>
      <c r="L327" t="s">
        <v>382</v>
      </c>
      <c r="M327" s="6" t="s">
        <v>136</v>
      </c>
      <c r="N327" t="s">
        <v>368</v>
      </c>
      <c r="O327" t="s">
        <v>369</v>
      </c>
      <c r="P327" t="s">
        <v>370</v>
      </c>
      <c r="Q327" s="16">
        <f t="shared" ref="Q327:BQ329" si="161">1/Q128</f>
        <v>1.2246631960889565</v>
      </c>
      <c r="R327" s="16">
        <f t="shared" si="161"/>
        <v>1.2246631960889565</v>
      </c>
      <c r="S327" s="16">
        <f t="shared" si="161"/>
        <v>1.2246631960889565</v>
      </c>
      <c r="T327" s="16">
        <f t="shared" si="161"/>
        <v>1.2122741331048672</v>
      </c>
      <c r="U327" s="16">
        <f t="shared" si="161"/>
        <v>1.2001332227440775</v>
      </c>
      <c r="V327" s="16">
        <f t="shared" si="161"/>
        <v>1.1882330831989933</v>
      </c>
      <c r="W327" s="16">
        <f t="shared" si="161"/>
        <v>1.1765666225700162</v>
      </c>
      <c r="X327" s="16">
        <f t="shared" si="161"/>
        <v>1.1651270247718608</v>
      </c>
      <c r="Y327" s="16">
        <f t="shared" si="161"/>
        <v>1.1539077362541452</v>
      </c>
      <c r="Z327" s="16">
        <f t="shared" si="161"/>
        <v>1.1429024534818835</v>
      </c>
      <c r="AA327" s="16">
        <f t="shared" si="161"/>
        <v>1.1321051111256344</v>
      </c>
      <c r="AB327" s="16">
        <f t="shared" si="161"/>
        <v>1.121509870914811</v>
      </c>
      <c r="AC327" s="16">
        <f t="shared" si="161"/>
        <v>1.1111111111111112</v>
      </c>
      <c r="AD327" s="16">
        <f t="shared" si="161"/>
        <v>1.1111111111111112</v>
      </c>
      <c r="AE327" s="16">
        <f t="shared" si="161"/>
        <v>1.1111111111111112</v>
      </c>
      <c r="AF327" s="16">
        <f t="shared" si="161"/>
        <v>1.1111111111111112</v>
      </c>
      <c r="AG327" s="16">
        <f t="shared" si="161"/>
        <v>1.1111111111111112</v>
      </c>
      <c r="AH327" s="16">
        <f t="shared" si="161"/>
        <v>1.1111111111111112</v>
      </c>
      <c r="AI327" s="16">
        <f t="shared" si="161"/>
        <v>1.1111111111111112</v>
      </c>
      <c r="AJ327" s="16">
        <f t="shared" si="161"/>
        <v>1.1111111111111112</v>
      </c>
      <c r="AK327" s="16">
        <f t="shared" si="161"/>
        <v>1.1111111111111112</v>
      </c>
      <c r="AL327" s="16">
        <f t="shared" si="161"/>
        <v>1.1111111111111112</v>
      </c>
      <c r="AM327" s="16">
        <f t="shared" si="161"/>
        <v>1.1111111111111112</v>
      </c>
      <c r="AN327" s="16">
        <f t="shared" si="161"/>
        <v>1.1111111111111112</v>
      </c>
      <c r="AO327" s="16">
        <f t="shared" si="161"/>
        <v>1.1111111111111112</v>
      </c>
      <c r="AP327" s="16">
        <f t="shared" si="161"/>
        <v>1.1111111111111112</v>
      </c>
      <c r="AQ327" s="16">
        <f t="shared" si="161"/>
        <v>1.1111111111111112</v>
      </c>
      <c r="AR327" s="16">
        <f t="shared" si="161"/>
        <v>1.1111111111111112</v>
      </c>
      <c r="AS327" s="16">
        <f t="shared" si="161"/>
        <v>1.1111111111111112</v>
      </c>
      <c r="AT327" s="16">
        <f t="shared" si="161"/>
        <v>1.1111111111111112</v>
      </c>
      <c r="AU327" s="16">
        <f t="shared" si="161"/>
        <v>1.1111111111111112</v>
      </c>
      <c r="AV327" s="16">
        <f t="shared" si="161"/>
        <v>1.1111111111111112</v>
      </c>
      <c r="AW327" s="16">
        <f t="shared" si="161"/>
        <v>1.1111111111111112</v>
      </c>
      <c r="AX327" s="16">
        <f t="shared" si="161"/>
        <v>1.1111111111111112</v>
      </c>
      <c r="AY327" s="16">
        <f t="shared" si="161"/>
        <v>1.1111111111111112</v>
      </c>
      <c r="AZ327" s="16">
        <f t="shared" si="161"/>
        <v>1.1111111111111112</v>
      </c>
      <c r="BA327" s="16">
        <f t="shared" si="161"/>
        <v>1.1111111111111112</v>
      </c>
      <c r="BB327" s="16">
        <f t="shared" si="161"/>
        <v>1.1111111111111112</v>
      </c>
      <c r="BC327" s="16">
        <f t="shared" si="161"/>
        <v>1.1111111111111112</v>
      </c>
      <c r="BD327" s="16">
        <f t="shared" si="161"/>
        <v>1.1111111111111112</v>
      </c>
      <c r="BE327" s="16">
        <f t="shared" si="161"/>
        <v>1.1111111111111112</v>
      </c>
      <c r="BF327" s="16">
        <f t="shared" si="161"/>
        <v>1.1111111111111112</v>
      </c>
      <c r="BG327" s="16">
        <f t="shared" si="161"/>
        <v>1.1111111111111112</v>
      </c>
      <c r="BH327" s="16">
        <f t="shared" si="161"/>
        <v>1.1111111111111112</v>
      </c>
      <c r="BI327" s="16">
        <f t="shared" si="161"/>
        <v>1.1111111111111112</v>
      </c>
      <c r="BJ327" s="16">
        <f t="shared" si="161"/>
        <v>1.1111111111111112</v>
      </c>
      <c r="BK327" s="16">
        <f t="shared" si="161"/>
        <v>1.1111111111111112</v>
      </c>
      <c r="BL327" s="16">
        <f t="shared" si="161"/>
        <v>1.1111111111111112</v>
      </c>
      <c r="BM327" s="16">
        <f t="shared" si="161"/>
        <v>1.1111111111111112</v>
      </c>
      <c r="BN327" s="16">
        <f t="shared" si="161"/>
        <v>1.1111111111111112</v>
      </c>
      <c r="BO327" s="16">
        <f t="shared" si="161"/>
        <v>1.1111111111111112</v>
      </c>
      <c r="BP327" s="16">
        <f t="shared" si="161"/>
        <v>1.1111111111111112</v>
      </c>
      <c r="BQ327" s="16">
        <f t="shared" si="161"/>
        <v>1.1111111111111112</v>
      </c>
    </row>
    <row r="328" spans="1:69" ht="15" hidden="1" customHeight="1" x14ac:dyDescent="0.3">
      <c r="A328" t="s">
        <v>16</v>
      </c>
      <c r="B328" t="s">
        <v>363</v>
      </c>
      <c r="C328" t="s">
        <v>364</v>
      </c>
      <c r="D328" t="s">
        <v>383</v>
      </c>
      <c r="E328" t="s">
        <v>20</v>
      </c>
      <c r="F328" t="s">
        <v>21</v>
      </c>
      <c r="G328" t="s">
        <v>28</v>
      </c>
      <c r="H328" t="s">
        <v>211</v>
      </c>
      <c r="I328" t="s">
        <v>261</v>
      </c>
      <c r="J328" s="4" t="s">
        <v>366</v>
      </c>
      <c r="K328" t="str">
        <f t="shared" si="142"/>
        <v>EUEINELCFC0I</v>
      </c>
      <c r="L328" t="s">
        <v>384</v>
      </c>
      <c r="M328" t="s">
        <v>214</v>
      </c>
      <c r="N328" t="s">
        <v>368</v>
      </c>
      <c r="O328" t="s">
        <v>369</v>
      </c>
      <c r="P328" t="s">
        <v>370</v>
      </c>
      <c r="Q328" s="16">
        <f t="shared" si="161"/>
        <v>1</v>
      </c>
      <c r="R328" s="16">
        <f t="shared" si="161"/>
        <v>1</v>
      </c>
      <c r="S328" s="16">
        <f t="shared" si="161"/>
        <v>1</v>
      </c>
      <c r="T328" s="16">
        <f t="shared" si="161"/>
        <v>1</v>
      </c>
      <c r="U328" s="16">
        <f t="shared" si="161"/>
        <v>1</v>
      </c>
      <c r="V328" s="16">
        <f t="shared" si="161"/>
        <v>1</v>
      </c>
      <c r="W328" s="16">
        <f t="shared" si="161"/>
        <v>1</v>
      </c>
      <c r="X328" s="16">
        <f t="shared" si="161"/>
        <v>1</v>
      </c>
      <c r="Y328" s="16">
        <f t="shared" si="161"/>
        <v>1</v>
      </c>
      <c r="Z328" s="16">
        <f t="shared" si="161"/>
        <v>1</v>
      </c>
      <c r="AA328" s="16">
        <f t="shared" si="161"/>
        <v>1</v>
      </c>
      <c r="AB328" s="16">
        <f t="shared" si="161"/>
        <v>1</v>
      </c>
      <c r="AC328" s="16">
        <f t="shared" si="161"/>
        <v>1</v>
      </c>
      <c r="AD328" s="16">
        <f t="shared" si="161"/>
        <v>1</v>
      </c>
      <c r="AE328" s="16">
        <f t="shared" si="161"/>
        <v>1</v>
      </c>
      <c r="AF328" s="16">
        <f t="shared" si="161"/>
        <v>1</v>
      </c>
      <c r="AG328" s="16">
        <f t="shared" si="161"/>
        <v>1</v>
      </c>
      <c r="AH328" s="16">
        <f t="shared" si="161"/>
        <v>1</v>
      </c>
      <c r="AI328" s="16">
        <f t="shared" si="161"/>
        <v>1</v>
      </c>
      <c r="AJ328" s="16">
        <f t="shared" si="161"/>
        <v>1</v>
      </c>
      <c r="AK328" s="16">
        <f t="shared" si="161"/>
        <v>1</v>
      </c>
      <c r="AL328" s="16">
        <f t="shared" si="161"/>
        <v>1</v>
      </c>
      <c r="AM328" s="16">
        <f t="shared" si="161"/>
        <v>1</v>
      </c>
      <c r="AN328" s="16">
        <f t="shared" si="161"/>
        <v>1</v>
      </c>
      <c r="AO328" s="16">
        <f t="shared" si="161"/>
        <v>1</v>
      </c>
      <c r="AP328" s="16">
        <f t="shared" si="161"/>
        <v>1</v>
      </c>
      <c r="AQ328" s="16">
        <f t="shared" si="161"/>
        <v>1</v>
      </c>
      <c r="AR328" s="16">
        <f t="shared" si="161"/>
        <v>1</v>
      </c>
      <c r="AS328" s="16">
        <f t="shared" si="161"/>
        <v>1</v>
      </c>
      <c r="AT328" s="16">
        <f t="shared" si="161"/>
        <v>1</v>
      </c>
      <c r="AU328" s="16">
        <f t="shared" si="161"/>
        <v>1</v>
      </c>
      <c r="AV328" s="16">
        <f t="shared" si="161"/>
        <v>1</v>
      </c>
      <c r="AW328" s="16">
        <f t="shared" si="161"/>
        <v>1</v>
      </c>
      <c r="AX328" s="16">
        <f t="shared" si="161"/>
        <v>1</v>
      </c>
      <c r="AY328" s="16">
        <f t="shared" si="161"/>
        <v>1</v>
      </c>
      <c r="AZ328" s="16">
        <f t="shared" si="161"/>
        <v>1</v>
      </c>
      <c r="BA328" s="16">
        <f t="shared" si="161"/>
        <v>1</v>
      </c>
      <c r="BB328" s="16">
        <f t="shared" si="161"/>
        <v>1</v>
      </c>
      <c r="BC328" s="16">
        <f t="shared" si="161"/>
        <v>1</v>
      </c>
      <c r="BD328" s="16">
        <f t="shared" si="161"/>
        <v>1</v>
      </c>
      <c r="BE328" s="16">
        <f t="shared" si="161"/>
        <v>1</v>
      </c>
      <c r="BF328" s="16">
        <f t="shared" si="161"/>
        <v>1</v>
      </c>
      <c r="BG328" s="16">
        <f t="shared" si="161"/>
        <v>1</v>
      </c>
      <c r="BH328" s="16">
        <f t="shared" si="161"/>
        <v>1</v>
      </c>
      <c r="BI328" s="16">
        <f t="shared" si="161"/>
        <v>1</v>
      </c>
      <c r="BJ328" s="16">
        <f t="shared" si="161"/>
        <v>1</v>
      </c>
      <c r="BK328" s="16">
        <f t="shared" si="161"/>
        <v>1</v>
      </c>
      <c r="BL328" s="16">
        <f t="shared" si="161"/>
        <v>1</v>
      </c>
      <c r="BM328" s="16">
        <f t="shared" si="161"/>
        <v>1</v>
      </c>
      <c r="BN328" s="16">
        <f t="shared" si="161"/>
        <v>1</v>
      </c>
      <c r="BO328" s="16">
        <f t="shared" si="161"/>
        <v>1</v>
      </c>
      <c r="BP328" s="16">
        <f t="shared" si="161"/>
        <v>1</v>
      </c>
      <c r="BQ328" s="16">
        <f t="shared" si="161"/>
        <v>1</v>
      </c>
    </row>
    <row r="329" spans="1:69" ht="15" hidden="1" customHeight="1" x14ac:dyDescent="0.3">
      <c r="A329" t="s">
        <v>16</v>
      </c>
      <c r="B329" t="s">
        <v>363</v>
      </c>
      <c r="C329" t="s">
        <v>364</v>
      </c>
      <c r="D329" t="s">
        <v>385</v>
      </c>
      <c r="E329" t="s">
        <v>20</v>
      </c>
      <c r="F329" t="s">
        <v>21</v>
      </c>
      <c r="G329" t="s">
        <v>28</v>
      </c>
      <c r="H329" t="s">
        <v>140</v>
      </c>
      <c r="I329" t="s">
        <v>261</v>
      </c>
      <c r="J329" s="4" t="s">
        <v>366</v>
      </c>
      <c r="K329" t="str">
        <f t="shared" si="142"/>
        <v>EUEINHY2FC0I</v>
      </c>
      <c r="L329" t="s">
        <v>386</v>
      </c>
      <c r="M329" s="6" t="s">
        <v>148</v>
      </c>
      <c r="N329" t="s">
        <v>368</v>
      </c>
      <c r="O329" t="s">
        <v>369</v>
      </c>
      <c r="P329" t="s">
        <v>370</v>
      </c>
      <c r="Q329" s="16">
        <f t="shared" si="161"/>
        <v>1.1184837548448356</v>
      </c>
      <c r="R329" s="16">
        <f t="shared" si="161"/>
        <v>1.1184837548448356</v>
      </c>
      <c r="S329" s="16">
        <f t="shared" si="161"/>
        <v>1.1184837548448356</v>
      </c>
      <c r="T329" s="16">
        <f t="shared" si="161"/>
        <v>1.1078358921165834</v>
      </c>
      <c r="U329" s="16">
        <f t="shared" si="161"/>
        <v>1.0973888509381224</v>
      </c>
      <c r="V329" s="16">
        <f t="shared" si="161"/>
        <v>1.0871370030620631</v>
      </c>
      <c r="W329" s="16">
        <f t="shared" si="161"/>
        <v>1.0770749286116033</v>
      </c>
      <c r="X329" s="16">
        <f t="shared" si="161"/>
        <v>1.0671974065260181</v>
      </c>
      <c r="Y329" s="16">
        <f t="shared" si="161"/>
        <v>1.0574994055270981</v>
      </c>
      <c r="Z329" s="16">
        <f t="shared" si="161"/>
        <v>1.0479760755737</v>
      </c>
      <c r="AA329" s="16">
        <f t="shared" si="161"/>
        <v>1.0386227397739136</v>
      </c>
      <c r="AB329" s="16">
        <f t="shared" si="161"/>
        <v>1.029434886726508</v>
      </c>
      <c r="AC329" s="16">
        <f t="shared" si="161"/>
        <v>1.0204081632653061</v>
      </c>
      <c r="AD329" s="16">
        <f t="shared" si="161"/>
        <v>1.0204081632653061</v>
      </c>
      <c r="AE329" s="16">
        <f t="shared" si="161"/>
        <v>1.0204081632653061</v>
      </c>
      <c r="AF329" s="16">
        <f t="shared" si="161"/>
        <v>1.0204081632653061</v>
      </c>
      <c r="AG329" s="16">
        <f t="shared" si="161"/>
        <v>1.0204081632653061</v>
      </c>
      <c r="AH329" s="16">
        <f t="shared" si="161"/>
        <v>1.0204081632653061</v>
      </c>
      <c r="AI329" s="16">
        <f t="shared" si="161"/>
        <v>1.0204081632653061</v>
      </c>
      <c r="AJ329" s="16">
        <f t="shared" si="161"/>
        <v>1.0204081632653061</v>
      </c>
      <c r="AK329" s="16">
        <f t="shared" si="161"/>
        <v>1.0204081632653061</v>
      </c>
      <c r="AL329" s="16">
        <f t="shared" si="161"/>
        <v>1.0204081632653061</v>
      </c>
      <c r="AM329" s="16">
        <f t="shared" si="161"/>
        <v>1.0204081632653061</v>
      </c>
      <c r="AN329" s="16">
        <f t="shared" si="161"/>
        <v>1.0204081632653061</v>
      </c>
      <c r="AO329" s="16">
        <f t="shared" si="161"/>
        <v>1.0204081632653061</v>
      </c>
      <c r="AP329" s="16">
        <f t="shared" si="161"/>
        <v>1.0204081632653061</v>
      </c>
      <c r="AQ329" s="16">
        <f t="shared" si="161"/>
        <v>1.0204081632653061</v>
      </c>
      <c r="AR329" s="16">
        <f t="shared" si="161"/>
        <v>1.0204081632653061</v>
      </c>
      <c r="AS329" s="16">
        <f t="shared" si="161"/>
        <v>1.0204081632653061</v>
      </c>
      <c r="AT329" s="16">
        <f t="shared" si="161"/>
        <v>1.0204081632653061</v>
      </c>
      <c r="AU329" s="16">
        <f t="shared" si="161"/>
        <v>1.0204081632653061</v>
      </c>
      <c r="AV329" s="16">
        <f t="shared" si="161"/>
        <v>1.0204081632653061</v>
      </c>
      <c r="AW329" s="16">
        <f t="shared" si="161"/>
        <v>1.0204081632653061</v>
      </c>
      <c r="AX329" s="16">
        <f t="shared" si="161"/>
        <v>1.0204081632653061</v>
      </c>
      <c r="AY329" s="16">
        <f t="shared" si="161"/>
        <v>1.0204081632653061</v>
      </c>
      <c r="AZ329" s="16">
        <f t="shared" si="161"/>
        <v>1.0204081632653061</v>
      </c>
      <c r="BA329" s="16">
        <f t="shared" si="161"/>
        <v>1.0204081632653061</v>
      </c>
      <c r="BB329" s="16">
        <f t="shared" si="161"/>
        <v>1.0204081632653061</v>
      </c>
      <c r="BC329" s="16">
        <f t="shared" si="161"/>
        <v>1.0204081632653061</v>
      </c>
      <c r="BD329" s="16">
        <f t="shared" si="161"/>
        <v>1.0204081632653061</v>
      </c>
      <c r="BE329" s="16">
        <f t="shared" si="161"/>
        <v>1.0204081632653061</v>
      </c>
      <c r="BF329" s="16">
        <f t="shared" si="161"/>
        <v>1.0204081632653061</v>
      </c>
      <c r="BG329" s="16">
        <f t="shared" si="161"/>
        <v>1.0204081632653061</v>
      </c>
      <c r="BH329" s="16">
        <f t="shared" si="161"/>
        <v>1.0204081632653061</v>
      </c>
      <c r="BI329" s="16">
        <f t="shared" si="161"/>
        <v>1.0204081632653061</v>
      </c>
      <c r="BJ329" s="16">
        <f t="shared" si="161"/>
        <v>1.0204081632653061</v>
      </c>
      <c r="BK329" s="16">
        <f t="shared" si="161"/>
        <v>1.0204081632653061</v>
      </c>
      <c r="BL329" s="16">
        <f t="shared" si="161"/>
        <v>1.0204081632653061</v>
      </c>
      <c r="BM329" s="16">
        <f t="shared" si="161"/>
        <v>1.0204081632653061</v>
      </c>
      <c r="BN329" s="16">
        <f t="shared" si="161"/>
        <v>1.0204081632653061</v>
      </c>
      <c r="BO329" s="16">
        <f t="shared" si="161"/>
        <v>1.0204081632653061</v>
      </c>
      <c r="BP329" s="16">
        <f t="shared" si="161"/>
        <v>1.0204081632653061</v>
      </c>
      <c r="BQ329" s="16">
        <f t="shared" si="161"/>
        <v>1.0204081632653061</v>
      </c>
    </row>
    <row r="330" spans="1:69" ht="15" hidden="1" customHeight="1" x14ac:dyDescent="0.3">
      <c r="A330" t="s">
        <v>16</v>
      </c>
      <c r="B330" t="s">
        <v>363</v>
      </c>
      <c r="C330" t="s">
        <v>364</v>
      </c>
      <c r="D330" t="s">
        <v>108</v>
      </c>
      <c r="E330" t="s">
        <v>20</v>
      </c>
      <c r="F330" t="s">
        <v>21</v>
      </c>
      <c r="G330" t="s">
        <v>28</v>
      </c>
      <c r="H330" t="s">
        <v>107</v>
      </c>
      <c r="I330" s="4" t="s">
        <v>24</v>
      </c>
      <c r="J330" s="4" t="s">
        <v>366</v>
      </c>
      <c r="K330" t="str">
        <f t="shared" si="142"/>
        <v>EUEINSTH000I</v>
      </c>
      <c r="L330" t="s">
        <v>203</v>
      </c>
      <c r="M330" t="s">
        <v>109</v>
      </c>
      <c r="N330" t="s">
        <v>368</v>
      </c>
      <c r="O330" t="s">
        <v>369</v>
      </c>
      <c r="Q330" s="22">
        <f>Q312</f>
        <v>1.7241379310344829</v>
      </c>
      <c r="R330" s="22">
        <f t="shared" ref="R330:BQ330" si="162">R312</f>
        <v>1.7241379310344829</v>
      </c>
      <c r="S330" s="22">
        <f t="shared" si="162"/>
        <v>1.7241379310344829</v>
      </c>
      <c r="T330" s="22">
        <f t="shared" si="162"/>
        <v>1.7241379310344829</v>
      </c>
      <c r="U330" s="22">
        <f t="shared" si="162"/>
        <v>1.7241379310344829</v>
      </c>
      <c r="V330" s="22">
        <f t="shared" si="162"/>
        <v>1.6949152542372883</v>
      </c>
      <c r="W330" s="22">
        <f t="shared" si="162"/>
        <v>1.6949152542372883</v>
      </c>
      <c r="X330" s="22">
        <f t="shared" si="162"/>
        <v>1.6949152542372883</v>
      </c>
      <c r="Y330" s="22">
        <f t="shared" si="162"/>
        <v>1.6666666666666667</v>
      </c>
      <c r="Z330" s="22">
        <f t="shared" si="162"/>
        <v>1.6666666666666667</v>
      </c>
      <c r="AA330" s="22">
        <f t="shared" si="162"/>
        <v>1.639344262295082</v>
      </c>
      <c r="AB330" s="22">
        <f t="shared" si="162"/>
        <v>1.639344262295082</v>
      </c>
      <c r="AC330" s="22">
        <f t="shared" si="162"/>
        <v>1.639344262295082</v>
      </c>
      <c r="AD330" s="22">
        <f t="shared" si="162"/>
        <v>1.639344262295082</v>
      </c>
      <c r="AE330" s="22">
        <f t="shared" si="162"/>
        <v>1.639344262295082</v>
      </c>
      <c r="AF330" s="22">
        <f t="shared" si="162"/>
        <v>1.6129032258064517</v>
      </c>
      <c r="AG330" s="22">
        <f t="shared" si="162"/>
        <v>1.6129032258064517</v>
      </c>
      <c r="AH330" s="22">
        <f t="shared" si="162"/>
        <v>1.6129032258064517</v>
      </c>
      <c r="AI330" s="22">
        <f t="shared" si="162"/>
        <v>1.6129032258064517</v>
      </c>
      <c r="AJ330" s="22">
        <f t="shared" si="162"/>
        <v>1.6129032258064517</v>
      </c>
      <c r="AK330" s="22">
        <f t="shared" si="162"/>
        <v>1.6129032258064517</v>
      </c>
      <c r="AL330" s="22">
        <f t="shared" si="162"/>
        <v>1.6129032258064517</v>
      </c>
      <c r="AM330" s="22">
        <f t="shared" si="162"/>
        <v>1.6129032258064517</v>
      </c>
      <c r="AN330" s="22">
        <f t="shared" si="162"/>
        <v>1.6129032258064517</v>
      </c>
      <c r="AO330" s="22">
        <f t="shared" si="162"/>
        <v>1.6129032258064517</v>
      </c>
      <c r="AP330" s="22">
        <f t="shared" si="162"/>
        <v>1.6129032258064517</v>
      </c>
      <c r="AQ330" s="22">
        <f t="shared" si="162"/>
        <v>1.6129032258064517</v>
      </c>
      <c r="AR330" s="22">
        <f t="shared" si="162"/>
        <v>1.5873015873015872</v>
      </c>
      <c r="AS330" s="22">
        <f t="shared" si="162"/>
        <v>1.5873015873015872</v>
      </c>
      <c r="AT330" s="22">
        <f t="shared" si="162"/>
        <v>1.5873015873015872</v>
      </c>
      <c r="AU330" s="22">
        <f t="shared" si="162"/>
        <v>1.5873015873015872</v>
      </c>
      <c r="AV330" s="22">
        <f t="shared" si="162"/>
        <v>1.5873015873015872</v>
      </c>
      <c r="AW330" s="23">
        <f t="shared" si="162"/>
        <v>1.5873015873015872</v>
      </c>
      <c r="AX330" s="22">
        <f t="shared" si="162"/>
        <v>1.5873015873015872</v>
      </c>
      <c r="AY330" s="22">
        <f t="shared" si="162"/>
        <v>1.5873015873015872</v>
      </c>
      <c r="AZ330" s="22">
        <f t="shared" si="162"/>
        <v>1.5873015873015872</v>
      </c>
      <c r="BA330" s="22">
        <f t="shared" si="162"/>
        <v>1.5873015873015872</v>
      </c>
      <c r="BB330" s="22">
        <f t="shared" si="162"/>
        <v>1.5873015873015872</v>
      </c>
      <c r="BC330" s="22">
        <f t="shared" si="162"/>
        <v>1.5873015873015872</v>
      </c>
      <c r="BD330" s="22">
        <f t="shared" si="162"/>
        <v>1.5873015873015872</v>
      </c>
      <c r="BE330" s="22">
        <f t="shared" si="162"/>
        <v>1.5873015873015872</v>
      </c>
      <c r="BF330" s="22">
        <f t="shared" si="162"/>
        <v>1.5873015873015872</v>
      </c>
      <c r="BG330" s="22">
        <f t="shared" si="162"/>
        <v>1.5873015873015872</v>
      </c>
      <c r="BH330" s="22">
        <f t="shared" si="162"/>
        <v>1.5873015873015872</v>
      </c>
      <c r="BI330" s="22">
        <f t="shared" si="162"/>
        <v>1.5873015873015872</v>
      </c>
      <c r="BJ330" s="22">
        <f t="shared" si="162"/>
        <v>1.5873015873015872</v>
      </c>
      <c r="BK330" s="22">
        <f t="shared" si="162"/>
        <v>1.5873015873015872</v>
      </c>
      <c r="BL330" s="22">
        <f t="shared" si="162"/>
        <v>1.5873015873015872</v>
      </c>
      <c r="BM330" s="22">
        <f t="shared" si="162"/>
        <v>1.5873015873015872</v>
      </c>
      <c r="BN330" s="22">
        <f t="shared" si="162"/>
        <v>1.5873015873015872</v>
      </c>
      <c r="BO330" s="22">
        <f t="shared" si="162"/>
        <v>1.5873015873015872</v>
      </c>
      <c r="BP330" s="22">
        <f t="shared" si="162"/>
        <v>1.5873015873015872</v>
      </c>
      <c r="BQ330" s="22">
        <f t="shared" si="162"/>
        <v>1.5873015873015872</v>
      </c>
    </row>
    <row r="331" spans="1:69" ht="15" hidden="1" customHeight="1" x14ac:dyDescent="0.3">
      <c r="A331" t="s">
        <v>16</v>
      </c>
      <c r="B331" t="s">
        <v>363</v>
      </c>
      <c r="C331" t="s">
        <v>387</v>
      </c>
      <c r="D331" t="s">
        <v>365</v>
      </c>
      <c r="E331" t="s">
        <v>20</v>
      </c>
      <c r="F331" t="s">
        <v>21</v>
      </c>
      <c r="G331" t="s">
        <v>28</v>
      </c>
      <c r="H331" t="s">
        <v>56</v>
      </c>
      <c r="I331" t="s">
        <v>261</v>
      </c>
      <c r="J331" s="4" t="s">
        <v>388</v>
      </c>
      <c r="K331" t="str">
        <f t="shared" si="142"/>
        <v>EUEINOILFC0C</v>
      </c>
      <c r="L331" t="s">
        <v>367</v>
      </c>
      <c r="M331" s="6" t="s">
        <v>61</v>
      </c>
      <c r="N331" t="s">
        <v>368</v>
      </c>
      <c r="O331" t="s">
        <v>389</v>
      </c>
      <c r="P331" t="s">
        <v>370</v>
      </c>
      <c r="Q331" s="16">
        <f t="shared" ref="Q331:BQ335" si="163">1/Q132</f>
        <v>1.1625683885721858</v>
      </c>
      <c r="R331" s="16">
        <f t="shared" si="163"/>
        <v>1.1625683885721858</v>
      </c>
      <c r="S331" s="16">
        <f t="shared" si="163"/>
        <v>1.1625683885721858</v>
      </c>
      <c r="T331" s="16">
        <f t="shared" si="163"/>
        <v>1.149229778104544</v>
      </c>
      <c r="U331" s="16">
        <f t="shared" si="163"/>
        <v>1.136193774100428</v>
      </c>
      <c r="V331" s="16">
        <f t="shared" si="163"/>
        <v>1.1234501944333461</v>
      </c>
      <c r="W331" s="16">
        <f t="shared" si="163"/>
        <v>1.1109893087220293</v>
      </c>
      <c r="X331" s="16">
        <f t="shared" si="163"/>
        <v>1.0988018135523219</v>
      </c>
      <c r="Y331" s="16">
        <f t="shared" si="163"/>
        <v>1.086878809312265</v>
      </c>
      <c r="Z331" s="16">
        <f t="shared" si="163"/>
        <v>1.0752117785191524</v>
      </c>
      <c r="AA331" s="16">
        <f t="shared" si="163"/>
        <v>1.0637925655276426</v>
      </c>
      <c r="AB331" s="16">
        <f t="shared" si="163"/>
        <v>1.0526133575173349</v>
      </c>
      <c r="AC331" s="16">
        <f t="shared" si="163"/>
        <v>1.0416666666666667</v>
      </c>
      <c r="AD331" s="16">
        <f t="shared" si="163"/>
        <v>1.0416666666666667</v>
      </c>
      <c r="AE331" s="16">
        <f t="shared" si="163"/>
        <v>1.0416666666666667</v>
      </c>
      <c r="AF331" s="16">
        <f t="shared" si="163"/>
        <v>1.0416666666666667</v>
      </c>
      <c r="AG331" s="16">
        <f t="shared" si="163"/>
        <v>1.0416666666666667</v>
      </c>
      <c r="AH331" s="16">
        <f t="shared" si="163"/>
        <v>1.0416666666666667</v>
      </c>
      <c r="AI331" s="16">
        <f t="shared" si="163"/>
        <v>1.0416666666666667</v>
      </c>
      <c r="AJ331" s="16">
        <f t="shared" si="163"/>
        <v>1.0416666666666667</v>
      </c>
      <c r="AK331" s="16">
        <f t="shared" si="163"/>
        <v>1.0416666666666667</v>
      </c>
      <c r="AL331" s="16">
        <f t="shared" si="163"/>
        <v>1.0416666666666667</v>
      </c>
      <c r="AM331" s="16">
        <f t="shared" si="163"/>
        <v>1.0416666666666667</v>
      </c>
      <c r="AN331" s="16">
        <f t="shared" si="163"/>
        <v>1.0416666666666667</v>
      </c>
      <c r="AO331" s="16">
        <f t="shared" si="163"/>
        <v>1.0416666666666667</v>
      </c>
      <c r="AP331" s="16">
        <f t="shared" si="163"/>
        <v>1.0416666666666667</v>
      </c>
      <c r="AQ331" s="16">
        <f t="shared" si="163"/>
        <v>1.0416666666666667</v>
      </c>
      <c r="AR331" s="16">
        <f t="shared" si="163"/>
        <v>1.0416666666666667</v>
      </c>
      <c r="AS331" s="16">
        <f t="shared" si="163"/>
        <v>1.0416666666666667</v>
      </c>
      <c r="AT331" s="16">
        <f t="shared" si="163"/>
        <v>1.0416666666666667</v>
      </c>
      <c r="AU331" s="16">
        <f t="shared" si="163"/>
        <v>1.0416666666666667</v>
      </c>
      <c r="AV331" s="16">
        <f t="shared" si="163"/>
        <v>1.0416666666666667</v>
      </c>
      <c r="AW331" s="16">
        <f t="shared" si="163"/>
        <v>1.0416666666666667</v>
      </c>
      <c r="AX331" s="16">
        <f t="shared" si="163"/>
        <v>1.0416666666666667</v>
      </c>
      <c r="AY331" s="16">
        <f t="shared" si="163"/>
        <v>1.0416666666666667</v>
      </c>
      <c r="AZ331" s="16">
        <f t="shared" si="163"/>
        <v>1.0416666666666667</v>
      </c>
      <c r="BA331" s="16">
        <f t="shared" si="163"/>
        <v>1.0416666666666667</v>
      </c>
      <c r="BB331" s="16">
        <f t="shared" si="163"/>
        <v>1.0416666666666667</v>
      </c>
      <c r="BC331" s="16">
        <f t="shared" si="163"/>
        <v>1.0416666666666667</v>
      </c>
      <c r="BD331" s="16">
        <f t="shared" si="163"/>
        <v>1.0416666666666667</v>
      </c>
      <c r="BE331" s="16">
        <f t="shared" si="163"/>
        <v>1.0416666666666667</v>
      </c>
      <c r="BF331" s="16">
        <f t="shared" si="163"/>
        <v>1.0416666666666667</v>
      </c>
      <c r="BG331" s="16">
        <f t="shared" si="163"/>
        <v>1.0416666666666667</v>
      </c>
      <c r="BH331" s="16">
        <f t="shared" si="163"/>
        <v>1.0416666666666667</v>
      </c>
      <c r="BI331" s="16">
        <f t="shared" si="163"/>
        <v>1.0416666666666667</v>
      </c>
      <c r="BJ331" s="16">
        <f t="shared" si="163"/>
        <v>1.0416666666666667</v>
      </c>
      <c r="BK331" s="16">
        <f t="shared" si="163"/>
        <v>1.0416666666666667</v>
      </c>
      <c r="BL331" s="16">
        <f t="shared" si="163"/>
        <v>1.0416666666666667</v>
      </c>
      <c r="BM331" s="16">
        <f t="shared" si="163"/>
        <v>1.0416666666666667</v>
      </c>
      <c r="BN331" s="16">
        <f t="shared" si="163"/>
        <v>1.0416666666666667</v>
      </c>
      <c r="BO331" s="16">
        <f t="shared" si="163"/>
        <v>1.0416666666666667</v>
      </c>
      <c r="BP331" s="16">
        <f t="shared" si="163"/>
        <v>1.0416666666666667</v>
      </c>
      <c r="BQ331" s="16">
        <f t="shared" si="163"/>
        <v>1.0416666666666667</v>
      </c>
    </row>
    <row r="332" spans="1:69" ht="15" hidden="1" customHeight="1" x14ac:dyDescent="0.3">
      <c r="A332" t="s">
        <v>16</v>
      </c>
      <c r="B332" t="s">
        <v>363</v>
      </c>
      <c r="C332" t="s">
        <v>387</v>
      </c>
      <c r="D332" t="s">
        <v>371</v>
      </c>
      <c r="E332" t="s">
        <v>20</v>
      </c>
      <c r="F332" t="s">
        <v>21</v>
      </c>
      <c r="G332" t="s">
        <v>28</v>
      </c>
      <c r="H332" t="s">
        <v>23</v>
      </c>
      <c r="I332" t="s">
        <v>261</v>
      </c>
      <c r="J332" s="4" t="s">
        <v>388</v>
      </c>
      <c r="K332" t="str">
        <f t="shared" si="142"/>
        <v>EUEINCOAFC0C</v>
      </c>
      <c r="L332" t="s">
        <v>372</v>
      </c>
      <c r="M332" s="6" t="s">
        <v>30</v>
      </c>
      <c r="N332" t="s">
        <v>368</v>
      </c>
      <c r="O332" t="s">
        <v>389</v>
      </c>
      <c r="P332" t="s">
        <v>370</v>
      </c>
      <c r="Q332" s="16">
        <f t="shared" si="163"/>
        <v>1.2125859014029661</v>
      </c>
      <c r="R332" s="16">
        <f t="shared" si="163"/>
        <v>1.2125859014029661</v>
      </c>
      <c r="S332" s="16">
        <f t="shared" si="163"/>
        <v>1.2125859014029661</v>
      </c>
      <c r="T332" s="16">
        <f t="shared" si="163"/>
        <v>1.1987310838972196</v>
      </c>
      <c r="U332" s="16">
        <f t="shared" si="163"/>
        <v>1.1851892957375445</v>
      </c>
      <c r="V332" s="16">
        <f t="shared" si="163"/>
        <v>1.1719500467681596</v>
      </c>
      <c r="W332" s="16">
        <f t="shared" si="163"/>
        <v>1.1590033103796</v>
      </c>
      <c r="X332" s="16">
        <f t="shared" si="163"/>
        <v>1.1463394981840966</v>
      </c>
      <c r="Y332" s="16">
        <f t="shared" si="163"/>
        <v>1.1339494363332654</v>
      </c>
      <c r="Z332" s="16">
        <f t="shared" si="163"/>
        <v>1.121824343355176</v>
      </c>
      <c r="AA332" s="16">
        <f t="shared" si="163"/>
        <v>1.1099558093982795</v>
      </c>
      <c r="AB332" s="16">
        <f t="shared" si="163"/>
        <v>1.0983357767791</v>
      </c>
      <c r="AC332" s="16">
        <f t="shared" si="163"/>
        <v>1.0869565217391304</v>
      </c>
      <c r="AD332" s="16">
        <f t="shared" si="163"/>
        <v>1.0869565217391304</v>
      </c>
      <c r="AE332" s="16">
        <f t="shared" si="163"/>
        <v>1.0869565217391304</v>
      </c>
      <c r="AF332" s="16">
        <f t="shared" si="163"/>
        <v>1.0869565217391304</v>
      </c>
      <c r="AG332" s="16">
        <f t="shared" si="163"/>
        <v>1.0869565217391304</v>
      </c>
      <c r="AH332" s="16">
        <f t="shared" si="163"/>
        <v>1.0869565217391304</v>
      </c>
      <c r="AI332" s="16">
        <f t="shared" si="163"/>
        <v>1.0869565217391304</v>
      </c>
      <c r="AJ332" s="16">
        <f t="shared" si="163"/>
        <v>1.0869565217391304</v>
      </c>
      <c r="AK332" s="16">
        <f t="shared" si="163"/>
        <v>1.0869565217391304</v>
      </c>
      <c r="AL332" s="16">
        <f t="shared" si="163"/>
        <v>1.0869565217391304</v>
      </c>
      <c r="AM332" s="16">
        <f t="shared" si="163"/>
        <v>1.0869565217391304</v>
      </c>
      <c r="AN332" s="16">
        <f t="shared" si="163"/>
        <v>1.0869565217391304</v>
      </c>
      <c r="AO332" s="16">
        <f t="shared" si="163"/>
        <v>1.0869565217391304</v>
      </c>
      <c r="AP332" s="16">
        <f t="shared" si="163"/>
        <v>1.0869565217391304</v>
      </c>
      <c r="AQ332" s="16">
        <f t="shared" si="163"/>
        <v>1.0869565217391304</v>
      </c>
      <c r="AR332" s="16">
        <f t="shared" si="163"/>
        <v>1.0869565217391304</v>
      </c>
      <c r="AS332" s="16">
        <f t="shared" si="163"/>
        <v>1.0869565217391304</v>
      </c>
      <c r="AT332" s="16">
        <f t="shared" si="163"/>
        <v>1.0869565217391304</v>
      </c>
      <c r="AU332" s="16">
        <f t="shared" si="163"/>
        <v>1.0869565217391304</v>
      </c>
      <c r="AV332" s="16">
        <f t="shared" si="163"/>
        <v>1.0869565217391304</v>
      </c>
      <c r="AW332" s="16">
        <f t="shared" si="163"/>
        <v>1.0869565217391304</v>
      </c>
      <c r="AX332" s="16">
        <f t="shared" si="163"/>
        <v>1.0869565217391304</v>
      </c>
      <c r="AY332" s="16">
        <f t="shared" si="163"/>
        <v>1.0869565217391304</v>
      </c>
      <c r="AZ332" s="16">
        <f t="shared" si="163"/>
        <v>1.0869565217391304</v>
      </c>
      <c r="BA332" s="16">
        <f t="shared" si="163"/>
        <v>1.0869565217391304</v>
      </c>
      <c r="BB332" s="16">
        <f t="shared" si="163"/>
        <v>1.0869565217391304</v>
      </c>
      <c r="BC332" s="16">
        <f t="shared" si="163"/>
        <v>1.0869565217391304</v>
      </c>
      <c r="BD332" s="16">
        <f t="shared" si="163"/>
        <v>1.0869565217391304</v>
      </c>
      <c r="BE332" s="16">
        <f t="shared" si="163"/>
        <v>1.0869565217391304</v>
      </c>
      <c r="BF332" s="16">
        <f t="shared" si="163"/>
        <v>1.0869565217391304</v>
      </c>
      <c r="BG332" s="16">
        <f t="shared" si="163"/>
        <v>1.0869565217391304</v>
      </c>
      <c r="BH332" s="16">
        <f t="shared" si="163"/>
        <v>1.0869565217391304</v>
      </c>
      <c r="BI332" s="16">
        <f t="shared" si="163"/>
        <v>1.0869565217391304</v>
      </c>
      <c r="BJ332" s="16">
        <f t="shared" si="163"/>
        <v>1.0869565217391304</v>
      </c>
      <c r="BK332" s="16">
        <f t="shared" si="163"/>
        <v>1.0869565217391304</v>
      </c>
      <c r="BL332" s="16">
        <f t="shared" si="163"/>
        <v>1.0869565217391304</v>
      </c>
      <c r="BM332" s="16">
        <f t="shared" si="163"/>
        <v>1.0869565217391304</v>
      </c>
      <c r="BN332" s="16">
        <f t="shared" si="163"/>
        <v>1.0869565217391304</v>
      </c>
      <c r="BO332" s="16">
        <f t="shared" si="163"/>
        <v>1.0869565217391304</v>
      </c>
      <c r="BP332" s="16">
        <f t="shared" si="163"/>
        <v>1.0869565217391304</v>
      </c>
      <c r="BQ332" s="16">
        <f t="shared" si="163"/>
        <v>1.0869565217391304</v>
      </c>
    </row>
    <row r="333" spans="1:69" ht="15" hidden="1" customHeight="1" x14ac:dyDescent="0.3">
      <c r="A333" t="s">
        <v>16</v>
      </c>
      <c r="B333" t="s">
        <v>363</v>
      </c>
      <c r="C333" t="s">
        <v>387</v>
      </c>
      <c r="D333" t="s">
        <v>373</v>
      </c>
      <c r="E333" t="s">
        <v>20</v>
      </c>
      <c r="F333" t="s">
        <v>21</v>
      </c>
      <c r="G333" t="s">
        <v>28</v>
      </c>
      <c r="H333" t="s">
        <v>23</v>
      </c>
      <c r="I333" t="s">
        <v>261</v>
      </c>
      <c r="J333" s="4" t="s">
        <v>390</v>
      </c>
      <c r="K333" t="str">
        <f t="shared" si="142"/>
        <v>EUEINCOAFCCC</v>
      </c>
      <c r="L333" t="s">
        <v>375</v>
      </c>
      <c r="M333" s="6" t="s">
        <v>30</v>
      </c>
      <c r="N333" t="s">
        <v>368</v>
      </c>
      <c r="O333" t="s">
        <v>389</v>
      </c>
      <c r="P333" t="s">
        <v>376</v>
      </c>
      <c r="Q333" s="16">
        <f t="shared" si="163"/>
        <v>1.4020524484971792</v>
      </c>
      <c r="R333" s="16">
        <f t="shared" si="163"/>
        <v>1.4020524484971792</v>
      </c>
      <c r="S333" s="16">
        <f t="shared" si="163"/>
        <v>1.4020524484971792</v>
      </c>
      <c r="T333" s="16">
        <f t="shared" si="163"/>
        <v>1.3835821388907159</v>
      </c>
      <c r="U333" s="16">
        <f t="shared" si="163"/>
        <v>1.3655441885671709</v>
      </c>
      <c r="V333" s="16">
        <f t="shared" si="163"/>
        <v>1.347923970199292</v>
      </c>
      <c r="W333" s="16">
        <f t="shared" si="163"/>
        <v>1.330707504509911</v>
      </c>
      <c r="X333" s="16">
        <f t="shared" si="163"/>
        <v>1.3138814248417723</v>
      </c>
      <c r="Y333" s="16">
        <f t="shared" si="163"/>
        <v>1.2974329440254846</v>
      </c>
      <c r="Z333" s="16">
        <f t="shared" si="163"/>
        <v>1.2813498233735725</v>
      </c>
      <c r="AA333" s="16">
        <f t="shared" si="163"/>
        <v>1.2656203436431601</v>
      </c>
      <c r="AB333" s="16">
        <f t="shared" si="163"/>
        <v>1.2502332778230181</v>
      </c>
      <c r="AC333" s="16">
        <f t="shared" si="163"/>
        <v>1.2351778656126482</v>
      </c>
      <c r="AD333" s="16">
        <f t="shared" si="163"/>
        <v>1.2314462104295283</v>
      </c>
      <c r="AE333" s="16">
        <f t="shared" si="163"/>
        <v>1.2277370350969092</v>
      </c>
      <c r="AF333" s="16">
        <f t="shared" si="163"/>
        <v>1.2240501370936154</v>
      </c>
      <c r="AG333" s="16">
        <f t="shared" si="163"/>
        <v>1.2203853163238738</v>
      </c>
      <c r="AH333" s="16">
        <f t="shared" si="163"/>
        <v>1.2167423750811159</v>
      </c>
      <c r="AI333" s="16">
        <f t="shared" si="163"/>
        <v>1.2131211180124222</v>
      </c>
      <c r="AJ333" s="16">
        <f t="shared" si="163"/>
        <v>1.2095213520836019</v>
      </c>
      <c r="AK333" s="16">
        <f t="shared" si="163"/>
        <v>1.2059428865448931</v>
      </c>
      <c r="AL333" s="16">
        <f t="shared" si="163"/>
        <v>1.2023855328972681</v>
      </c>
      <c r="AM333" s="16">
        <f t="shared" si="163"/>
        <v>1.198849104859335</v>
      </c>
      <c r="AN333" s="16">
        <f t="shared" si="163"/>
        <v>1.1953334183348208</v>
      </c>
      <c r="AO333" s="16">
        <f t="shared" si="163"/>
        <v>1.1918382913806254</v>
      </c>
      <c r="AP333" s="16">
        <f t="shared" si="163"/>
        <v>1.1883635441754341</v>
      </c>
      <c r="AQ333" s="16">
        <f t="shared" si="163"/>
        <v>1.1849089989888775</v>
      </c>
      <c r="AR333" s="16">
        <f t="shared" si="163"/>
        <v>1.1814744801512287</v>
      </c>
      <c r="AS333" s="16">
        <f t="shared" si="163"/>
        <v>1.1780598140236238</v>
      </c>
      <c r="AT333" s="16">
        <f t="shared" si="163"/>
        <v>1.1746648289688009</v>
      </c>
      <c r="AU333" s="16">
        <f t="shared" si="163"/>
        <v>1.1712893553223387</v>
      </c>
      <c r="AV333" s="16">
        <f t="shared" si="163"/>
        <v>1.167933225364395</v>
      </c>
      <c r="AW333" s="16">
        <f t="shared" si="163"/>
        <v>1.1645962732919255</v>
      </c>
      <c r="AX333" s="16">
        <f t="shared" si="163"/>
        <v>1.1645962732919255</v>
      </c>
      <c r="AY333" s="16">
        <f t="shared" si="163"/>
        <v>1.1645962732919255</v>
      </c>
      <c r="AZ333" s="16">
        <f t="shared" si="163"/>
        <v>1.1645962732919255</v>
      </c>
      <c r="BA333" s="16">
        <f t="shared" si="163"/>
        <v>1.1645962732919255</v>
      </c>
      <c r="BB333" s="16">
        <f t="shared" si="163"/>
        <v>1.1645962732919255</v>
      </c>
      <c r="BC333" s="16">
        <f t="shared" si="163"/>
        <v>1.1645962732919255</v>
      </c>
      <c r="BD333" s="16">
        <f t="shared" si="163"/>
        <v>1.1645962732919255</v>
      </c>
      <c r="BE333" s="16">
        <f t="shared" si="163"/>
        <v>1.1645962732919255</v>
      </c>
      <c r="BF333" s="16">
        <f t="shared" si="163"/>
        <v>1.1645962732919255</v>
      </c>
      <c r="BG333" s="16">
        <f t="shared" si="163"/>
        <v>1.1645962732919255</v>
      </c>
      <c r="BH333" s="16">
        <f t="shared" si="163"/>
        <v>1.1645962732919255</v>
      </c>
      <c r="BI333" s="16">
        <f t="shared" si="163"/>
        <v>1.1645962732919255</v>
      </c>
      <c r="BJ333" s="16">
        <f t="shared" si="163"/>
        <v>1.1645962732919255</v>
      </c>
      <c r="BK333" s="16">
        <f t="shared" si="163"/>
        <v>1.1645962732919255</v>
      </c>
      <c r="BL333" s="16">
        <f t="shared" si="163"/>
        <v>1.1645962732919255</v>
      </c>
      <c r="BM333" s="16">
        <f t="shared" si="163"/>
        <v>1.1645962732919255</v>
      </c>
      <c r="BN333" s="16">
        <f t="shared" si="163"/>
        <v>1.1645962732919255</v>
      </c>
      <c r="BO333" s="16">
        <f t="shared" si="163"/>
        <v>1.1645962732919255</v>
      </c>
      <c r="BP333" s="16">
        <f t="shared" si="163"/>
        <v>1.1645962732919255</v>
      </c>
      <c r="BQ333" s="16">
        <f t="shared" si="163"/>
        <v>1.1645962732919255</v>
      </c>
    </row>
    <row r="334" spans="1:69" ht="15" hidden="1" customHeight="1" x14ac:dyDescent="0.3">
      <c r="A334" t="s">
        <v>16</v>
      </c>
      <c r="B334" t="s">
        <v>363</v>
      </c>
      <c r="C334" t="s">
        <v>387</v>
      </c>
      <c r="D334" t="s">
        <v>377</v>
      </c>
      <c r="E334" t="s">
        <v>20</v>
      </c>
      <c r="F334" t="s">
        <v>21</v>
      </c>
      <c r="G334" t="s">
        <v>28</v>
      </c>
      <c r="H334" t="s">
        <v>36</v>
      </c>
      <c r="I334" t="s">
        <v>261</v>
      </c>
      <c r="J334" s="4" t="s">
        <v>388</v>
      </c>
      <c r="K334" t="str">
        <f t="shared" si="142"/>
        <v>EUEINNGSFC0C</v>
      </c>
      <c r="L334" t="s">
        <v>378</v>
      </c>
      <c r="M334" s="6" t="s">
        <v>51</v>
      </c>
      <c r="N334" t="s">
        <v>368</v>
      </c>
      <c r="O334" t="s">
        <v>389</v>
      </c>
      <c r="P334" t="s">
        <v>370</v>
      </c>
      <c r="Q334" s="16">
        <f t="shared" si="163"/>
        <v>1.1184837548448356</v>
      </c>
      <c r="R334" s="16">
        <f t="shared" si="163"/>
        <v>1.1184837548448356</v>
      </c>
      <c r="S334" s="16">
        <f t="shared" si="163"/>
        <v>1.1184837548448356</v>
      </c>
      <c r="T334" s="16">
        <f t="shared" si="163"/>
        <v>1.1078358921165834</v>
      </c>
      <c r="U334" s="16">
        <f t="shared" si="163"/>
        <v>1.0973888509381224</v>
      </c>
      <c r="V334" s="16">
        <f t="shared" si="163"/>
        <v>1.0871370030620631</v>
      </c>
      <c r="W334" s="16">
        <f t="shared" si="163"/>
        <v>1.0770749286116033</v>
      </c>
      <c r="X334" s="16">
        <f t="shared" si="163"/>
        <v>1.0671974065260181</v>
      </c>
      <c r="Y334" s="16">
        <f t="shared" si="163"/>
        <v>1.0574994055270981</v>
      </c>
      <c r="Z334" s="16">
        <f t="shared" si="163"/>
        <v>1.0479760755737</v>
      </c>
      <c r="AA334" s="16">
        <f t="shared" si="163"/>
        <v>1.0386227397739136</v>
      </c>
      <c r="AB334" s="16">
        <f t="shared" si="163"/>
        <v>1.029434886726508</v>
      </c>
      <c r="AC334" s="16">
        <f t="shared" si="163"/>
        <v>1.0204081632653061</v>
      </c>
      <c r="AD334" s="16">
        <f t="shared" si="163"/>
        <v>1.0204081632653061</v>
      </c>
      <c r="AE334" s="16">
        <f t="shared" si="163"/>
        <v>1.0204081632653061</v>
      </c>
      <c r="AF334" s="16">
        <f t="shared" si="163"/>
        <v>1.0204081632653061</v>
      </c>
      <c r="AG334" s="16">
        <f t="shared" si="163"/>
        <v>1.0204081632653061</v>
      </c>
      <c r="AH334" s="16">
        <f t="shared" si="163"/>
        <v>1.0204081632653061</v>
      </c>
      <c r="AI334" s="16">
        <f t="shared" si="163"/>
        <v>1.0204081632653061</v>
      </c>
      <c r="AJ334" s="16">
        <f t="shared" si="163"/>
        <v>1.0204081632653061</v>
      </c>
      <c r="AK334" s="16">
        <f t="shared" si="163"/>
        <v>1.0204081632653061</v>
      </c>
      <c r="AL334" s="16">
        <f t="shared" si="163"/>
        <v>1.0204081632653061</v>
      </c>
      <c r="AM334" s="16">
        <f t="shared" si="163"/>
        <v>1.0204081632653061</v>
      </c>
      <c r="AN334" s="16">
        <f t="shared" si="163"/>
        <v>1.0204081632653061</v>
      </c>
      <c r="AO334" s="16">
        <f t="shared" si="163"/>
        <v>1.0204081632653061</v>
      </c>
      <c r="AP334" s="16">
        <f t="shared" si="163"/>
        <v>1.0204081632653061</v>
      </c>
      <c r="AQ334" s="16">
        <f t="shared" si="163"/>
        <v>1.0204081632653061</v>
      </c>
      <c r="AR334" s="16">
        <f t="shared" si="163"/>
        <v>1.0204081632653061</v>
      </c>
      <c r="AS334" s="16">
        <f t="shared" si="163"/>
        <v>1.0204081632653061</v>
      </c>
      <c r="AT334" s="16">
        <f t="shared" si="163"/>
        <v>1.0204081632653061</v>
      </c>
      <c r="AU334" s="16">
        <f t="shared" si="163"/>
        <v>1.0204081632653061</v>
      </c>
      <c r="AV334" s="16">
        <f t="shared" si="163"/>
        <v>1.0204081632653061</v>
      </c>
      <c r="AW334" s="16">
        <f t="shared" si="163"/>
        <v>1.0204081632653061</v>
      </c>
      <c r="AX334" s="16">
        <f t="shared" si="163"/>
        <v>1.0204081632653061</v>
      </c>
      <c r="AY334" s="16">
        <f t="shared" si="163"/>
        <v>1.0204081632653061</v>
      </c>
      <c r="AZ334" s="16">
        <f t="shared" si="163"/>
        <v>1.0204081632653061</v>
      </c>
      <c r="BA334" s="16">
        <f t="shared" si="163"/>
        <v>1.0204081632653061</v>
      </c>
      <c r="BB334" s="16">
        <f t="shared" si="163"/>
        <v>1.0204081632653061</v>
      </c>
      <c r="BC334" s="16">
        <f t="shared" si="163"/>
        <v>1.0204081632653061</v>
      </c>
      <c r="BD334" s="16">
        <f t="shared" si="163"/>
        <v>1.0204081632653061</v>
      </c>
      <c r="BE334" s="16">
        <f t="shared" si="163"/>
        <v>1.0204081632653061</v>
      </c>
      <c r="BF334" s="16">
        <f t="shared" si="163"/>
        <v>1.0204081632653061</v>
      </c>
      <c r="BG334" s="16">
        <f t="shared" si="163"/>
        <v>1.0204081632653061</v>
      </c>
      <c r="BH334" s="16">
        <f t="shared" si="163"/>
        <v>1.0204081632653061</v>
      </c>
      <c r="BI334" s="16">
        <f t="shared" si="163"/>
        <v>1.0204081632653061</v>
      </c>
      <c r="BJ334" s="16">
        <f t="shared" si="163"/>
        <v>1.0204081632653061</v>
      </c>
      <c r="BK334" s="16">
        <f t="shared" si="163"/>
        <v>1.0204081632653061</v>
      </c>
      <c r="BL334" s="16">
        <f t="shared" si="163"/>
        <v>1.0204081632653061</v>
      </c>
      <c r="BM334" s="16">
        <f t="shared" si="163"/>
        <v>1.0204081632653061</v>
      </c>
      <c r="BN334" s="16">
        <f t="shared" si="163"/>
        <v>1.0204081632653061</v>
      </c>
      <c r="BO334" s="16">
        <f t="shared" si="163"/>
        <v>1.0204081632653061</v>
      </c>
      <c r="BP334" s="16">
        <f t="shared" si="163"/>
        <v>1.0204081632653061</v>
      </c>
      <c r="BQ334" s="16">
        <f t="shared" si="163"/>
        <v>1.0204081632653061</v>
      </c>
    </row>
    <row r="335" spans="1:69" ht="15" hidden="1" customHeight="1" x14ac:dyDescent="0.3">
      <c r="A335" t="s">
        <v>16</v>
      </c>
      <c r="B335" t="s">
        <v>363</v>
      </c>
      <c r="C335" t="s">
        <v>387</v>
      </c>
      <c r="D335" t="s">
        <v>379</v>
      </c>
      <c r="E335" t="s">
        <v>20</v>
      </c>
      <c r="F335" t="s">
        <v>21</v>
      </c>
      <c r="G335" t="s">
        <v>28</v>
      </c>
      <c r="H335" t="s">
        <v>36</v>
      </c>
      <c r="I335" t="s">
        <v>261</v>
      </c>
      <c r="J335" s="4" t="s">
        <v>390</v>
      </c>
      <c r="K335" t="str">
        <f t="shared" si="142"/>
        <v>EUEINNGSFCCC</v>
      </c>
      <c r="L335" t="s">
        <v>380</v>
      </c>
      <c r="M335" s="6" t="s">
        <v>51</v>
      </c>
      <c r="N335" t="s">
        <v>368</v>
      </c>
      <c r="O335" t="s">
        <v>389</v>
      </c>
      <c r="P335" t="s">
        <v>376</v>
      </c>
      <c r="Q335" s="16">
        <f t="shared" si="163"/>
        <v>1.487996521709211</v>
      </c>
      <c r="R335" s="16">
        <f t="shared" si="163"/>
        <v>1.487996521709211</v>
      </c>
      <c r="S335" s="16">
        <f t="shared" si="163"/>
        <v>1.487996521709211</v>
      </c>
      <c r="T335" s="16">
        <f t="shared" si="163"/>
        <v>1.4659655650917742</v>
      </c>
      <c r="U335" s="16">
        <f t="shared" si="163"/>
        <v>1.4444596451910168</v>
      </c>
      <c r="V335" s="16">
        <f t="shared" si="163"/>
        <v>1.4234617752544041</v>
      </c>
      <c r="W335" s="16">
        <f t="shared" si="163"/>
        <v>1.4029556598282229</v>
      </c>
      <c r="X335" s="16">
        <f t="shared" si="163"/>
        <v>1.382925660930757</v>
      </c>
      <c r="Y335" s="16">
        <f t="shared" si="163"/>
        <v>1.3633567661563499</v>
      </c>
      <c r="Z335" s="16">
        <f t="shared" si="163"/>
        <v>1.3442345585845656</v>
      </c>
      <c r="AA335" s="16">
        <f t="shared" si="163"/>
        <v>1.3255451883778475</v>
      </c>
      <c r="AB335" s="16">
        <f t="shared" si="163"/>
        <v>1.307275345959537</v>
      </c>
      <c r="AC335" s="16">
        <f t="shared" si="163"/>
        <v>1.2894122366718799</v>
      </c>
      <c r="AD335" s="16">
        <f t="shared" si="163"/>
        <v>1.2869002846648374</v>
      </c>
      <c r="AE335" s="16">
        <f t="shared" si="163"/>
        <v>1.2844066827909115</v>
      </c>
      <c r="AF335" s="16">
        <f t="shared" si="163"/>
        <v>1.2819312307067388</v>
      </c>
      <c r="AG335" s="16">
        <f t="shared" si="163"/>
        <v>1.2794737309747963</v>
      </c>
      <c r="AH335" s="16">
        <f t="shared" si="163"/>
        <v>1.2770339890109079</v>
      </c>
      <c r="AI335" s="16">
        <f t="shared" si="163"/>
        <v>1.2746118130328845</v>
      </c>
      <c r="AJ335" s="16">
        <f t="shared" si="163"/>
        <v>1.2722070140102708</v>
      </c>
      <c r="AK335" s="16">
        <f t="shared" si="163"/>
        <v>1.2698194056151664</v>
      </c>
      <c r="AL335" s="16">
        <f t="shared" si="163"/>
        <v>1.2674488041741019</v>
      </c>
      <c r="AM335" s="16">
        <f t="shared" si="163"/>
        <v>1.265095028620937</v>
      </c>
      <c r="AN335" s="16">
        <f t="shared" si="163"/>
        <v>1.2623962359472043</v>
      </c>
      <c r="AO335" s="16">
        <f t="shared" si="163"/>
        <v>1.259708933283556</v>
      </c>
      <c r="AP335" s="16">
        <f t="shared" si="163"/>
        <v>1.257033047408421</v>
      </c>
      <c r="AQ335" s="16">
        <f t="shared" si="163"/>
        <v>1.2543685057210614</v>
      </c>
      <c r="AR335" s="16">
        <f t="shared" si="163"/>
        <v>1.2517152362350068</v>
      </c>
      <c r="AS335" s="16">
        <f t="shared" si="163"/>
        <v>1.2490731675715703</v>
      </c>
      <c r="AT335" s="16">
        <f t="shared" si="163"/>
        <v>1.2464422289534485</v>
      </c>
      <c r="AU335" s="16">
        <f t="shared" si="163"/>
        <v>1.2438223501984016</v>
      </c>
      <c r="AV335" s="16">
        <f t="shared" si="163"/>
        <v>1.2412134617130119</v>
      </c>
      <c r="AW335" s="16">
        <f t="shared" si="163"/>
        <v>1.2386154944865226</v>
      </c>
      <c r="AX335" s="16">
        <f t="shared" si="163"/>
        <v>1.2386154944865226</v>
      </c>
      <c r="AY335" s="16">
        <f t="shared" si="163"/>
        <v>1.2386154944865226</v>
      </c>
      <c r="AZ335" s="16">
        <f t="shared" si="163"/>
        <v>1.2386154944865226</v>
      </c>
      <c r="BA335" s="16">
        <f t="shared" si="163"/>
        <v>1.2386154944865226</v>
      </c>
      <c r="BB335" s="16">
        <f t="shared" si="163"/>
        <v>1.2386154944865226</v>
      </c>
      <c r="BC335" s="16">
        <f t="shared" si="163"/>
        <v>1.2386154944865226</v>
      </c>
      <c r="BD335" s="16">
        <f t="shared" si="163"/>
        <v>1.2386154944865226</v>
      </c>
      <c r="BE335" s="16">
        <f t="shared" si="163"/>
        <v>1.2386154944865226</v>
      </c>
      <c r="BF335" s="16">
        <f t="shared" si="163"/>
        <v>1.2386154944865226</v>
      </c>
      <c r="BG335" s="16">
        <f t="shared" si="163"/>
        <v>1.2386154944865226</v>
      </c>
      <c r="BH335" s="16">
        <f t="shared" ref="BH335:BQ335" si="164">1/BH136</f>
        <v>1.2386154944865226</v>
      </c>
      <c r="BI335" s="16">
        <f t="shared" si="164"/>
        <v>1.2386154944865226</v>
      </c>
      <c r="BJ335" s="16">
        <f t="shared" si="164"/>
        <v>1.2386154944865226</v>
      </c>
      <c r="BK335" s="16">
        <f t="shared" si="164"/>
        <v>1.2386154944865226</v>
      </c>
      <c r="BL335" s="16">
        <f t="shared" si="164"/>
        <v>1.2386154944865226</v>
      </c>
      <c r="BM335" s="16">
        <f t="shared" si="164"/>
        <v>1.2386154944865226</v>
      </c>
      <c r="BN335" s="16">
        <f t="shared" si="164"/>
        <v>1.2386154944865226</v>
      </c>
      <c r="BO335" s="16">
        <f t="shared" si="164"/>
        <v>1.2386154944865226</v>
      </c>
      <c r="BP335" s="16">
        <f t="shared" si="164"/>
        <v>1.2386154944865226</v>
      </c>
      <c r="BQ335" s="16">
        <f t="shared" si="164"/>
        <v>1.2386154944865226</v>
      </c>
    </row>
    <row r="336" spans="1:69" ht="15" hidden="1" customHeight="1" x14ac:dyDescent="0.3">
      <c r="A336" t="s">
        <v>16</v>
      </c>
      <c r="B336" t="s">
        <v>363</v>
      </c>
      <c r="C336" t="s">
        <v>387</v>
      </c>
      <c r="D336" s="8" t="s">
        <v>381</v>
      </c>
      <c r="E336" t="s">
        <v>20</v>
      </c>
      <c r="F336" t="s">
        <v>21</v>
      </c>
      <c r="G336" t="s">
        <v>28</v>
      </c>
      <c r="H336" t="s">
        <v>123</v>
      </c>
      <c r="I336" t="s">
        <v>261</v>
      </c>
      <c r="J336" s="4" t="s">
        <v>388</v>
      </c>
      <c r="K336" t="str">
        <f t="shared" si="142"/>
        <v>EUEINBIOFC0C</v>
      </c>
      <c r="L336" t="s">
        <v>382</v>
      </c>
      <c r="M336" s="6" t="s">
        <v>136</v>
      </c>
      <c r="N336" t="s">
        <v>368</v>
      </c>
      <c r="O336" t="s">
        <v>389</v>
      </c>
      <c r="P336" t="s">
        <v>370</v>
      </c>
      <c r="Q336" s="16">
        <f t="shared" ref="Q336:BQ338" si="165">1/Q137</f>
        <v>1.2246631960889565</v>
      </c>
      <c r="R336" s="16">
        <f t="shared" si="165"/>
        <v>1.2246631960889565</v>
      </c>
      <c r="S336" s="16">
        <f t="shared" si="165"/>
        <v>1.2246631960889565</v>
      </c>
      <c r="T336" s="16">
        <f t="shared" si="165"/>
        <v>1.2122741331048672</v>
      </c>
      <c r="U336" s="16">
        <f t="shared" si="165"/>
        <v>1.2001332227440775</v>
      </c>
      <c r="V336" s="16">
        <f t="shared" si="165"/>
        <v>1.1882330831989933</v>
      </c>
      <c r="W336" s="16">
        <f t="shared" si="165"/>
        <v>1.1765666225700162</v>
      </c>
      <c r="X336" s="16">
        <f t="shared" si="165"/>
        <v>1.1651270247718608</v>
      </c>
      <c r="Y336" s="16">
        <f t="shared" si="165"/>
        <v>1.1539077362541452</v>
      </c>
      <c r="Z336" s="16">
        <f t="shared" si="165"/>
        <v>1.1429024534818835</v>
      </c>
      <c r="AA336" s="16">
        <f t="shared" si="165"/>
        <v>1.1321051111256344</v>
      </c>
      <c r="AB336" s="16">
        <f t="shared" si="165"/>
        <v>1.121509870914811</v>
      </c>
      <c r="AC336" s="16">
        <f t="shared" si="165"/>
        <v>1.1111111111111112</v>
      </c>
      <c r="AD336" s="16">
        <f t="shared" si="165"/>
        <v>1.1111111111111112</v>
      </c>
      <c r="AE336" s="16">
        <f t="shared" si="165"/>
        <v>1.1111111111111112</v>
      </c>
      <c r="AF336" s="16">
        <f t="shared" si="165"/>
        <v>1.1111111111111112</v>
      </c>
      <c r="AG336" s="16">
        <f t="shared" si="165"/>
        <v>1.1111111111111112</v>
      </c>
      <c r="AH336" s="16">
        <f t="shared" si="165"/>
        <v>1.1111111111111112</v>
      </c>
      <c r="AI336" s="16">
        <f t="shared" si="165"/>
        <v>1.1111111111111112</v>
      </c>
      <c r="AJ336" s="16">
        <f t="shared" si="165"/>
        <v>1.1111111111111112</v>
      </c>
      <c r="AK336" s="16">
        <f t="shared" si="165"/>
        <v>1.1111111111111112</v>
      </c>
      <c r="AL336" s="16">
        <f t="shared" si="165"/>
        <v>1.1111111111111112</v>
      </c>
      <c r="AM336" s="16">
        <f t="shared" si="165"/>
        <v>1.1111111111111112</v>
      </c>
      <c r="AN336" s="16">
        <f t="shared" si="165"/>
        <v>1.1111111111111112</v>
      </c>
      <c r="AO336" s="16">
        <f t="shared" si="165"/>
        <v>1.1111111111111112</v>
      </c>
      <c r="AP336" s="16">
        <f t="shared" si="165"/>
        <v>1.1111111111111112</v>
      </c>
      <c r="AQ336" s="16">
        <f t="shared" si="165"/>
        <v>1.1111111111111112</v>
      </c>
      <c r="AR336" s="16">
        <f t="shared" si="165"/>
        <v>1.1111111111111112</v>
      </c>
      <c r="AS336" s="16">
        <f t="shared" si="165"/>
        <v>1.1111111111111112</v>
      </c>
      <c r="AT336" s="16">
        <f t="shared" si="165"/>
        <v>1.1111111111111112</v>
      </c>
      <c r="AU336" s="16">
        <f t="shared" si="165"/>
        <v>1.1111111111111112</v>
      </c>
      <c r="AV336" s="16">
        <f t="shared" si="165"/>
        <v>1.1111111111111112</v>
      </c>
      <c r="AW336" s="16">
        <f t="shared" si="165"/>
        <v>1.1111111111111112</v>
      </c>
      <c r="AX336" s="16">
        <f t="shared" si="165"/>
        <v>1.1111111111111112</v>
      </c>
      <c r="AY336" s="16">
        <f t="shared" si="165"/>
        <v>1.1111111111111112</v>
      </c>
      <c r="AZ336" s="16">
        <f t="shared" si="165"/>
        <v>1.1111111111111112</v>
      </c>
      <c r="BA336" s="16">
        <f t="shared" si="165"/>
        <v>1.1111111111111112</v>
      </c>
      <c r="BB336" s="16">
        <f t="shared" si="165"/>
        <v>1.1111111111111112</v>
      </c>
      <c r="BC336" s="16">
        <f t="shared" si="165"/>
        <v>1.1111111111111112</v>
      </c>
      <c r="BD336" s="16">
        <f t="shared" si="165"/>
        <v>1.1111111111111112</v>
      </c>
      <c r="BE336" s="16">
        <f t="shared" si="165"/>
        <v>1.1111111111111112</v>
      </c>
      <c r="BF336" s="16">
        <f t="shared" si="165"/>
        <v>1.1111111111111112</v>
      </c>
      <c r="BG336" s="16">
        <f t="shared" si="165"/>
        <v>1.1111111111111112</v>
      </c>
      <c r="BH336" s="16">
        <f t="shared" si="165"/>
        <v>1.1111111111111112</v>
      </c>
      <c r="BI336" s="16">
        <f t="shared" si="165"/>
        <v>1.1111111111111112</v>
      </c>
      <c r="BJ336" s="16">
        <f t="shared" si="165"/>
        <v>1.1111111111111112</v>
      </c>
      <c r="BK336" s="16">
        <f t="shared" si="165"/>
        <v>1.1111111111111112</v>
      </c>
      <c r="BL336" s="16">
        <f t="shared" si="165"/>
        <v>1.1111111111111112</v>
      </c>
      <c r="BM336" s="16">
        <f t="shared" si="165"/>
        <v>1.1111111111111112</v>
      </c>
      <c r="BN336" s="16">
        <f t="shared" si="165"/>
        <v>1.1111111111111112</v>
      </c>
      <c r="BO336" s="16">
        <f t="shared" si="165"/>
        <v>1.1111111111111112</v>
      </c>
      <c r="BP336" s="16">
        <f t="shared" si="165"/>
        <v>1.1111111111111112</v>
      </c>
      <c r="BQ336" s="16">
        <f t="shared" si="165"/>
        <v>1.1111111111111112</v>
      </c>
    </row>
    <row r="337" spans="1:69" ht="15" hidden="1" customHeight="1" x14ac:dyDescent="0.3">
      <c r="A337" t="s">
        <v>16</v>
      </c>
      <c r="B337" t="s">
        <v>363</v>
      </c>
      <c r="C337" t="s">
        <v>387</v>
      </c>
      <c r="D337" t="s">
        <v>383</v>
      </c>
      <c r="E337" t="s">
        <v>20</v>
      </c>
      <c r="F337" t="s">
        <v>21</v>
      </c>
      <c r="G337" t="s">
        <v>28</v>
      </c>
      <c r="H337" t="s">
        <v>211</v>
      </c>
      <c r="I337" t="s">
        <v>261</v>
      </c>
      <c r="J337" s="4" t="s">
        <v>388</v>
      </c>
      <c r="K337" t="str">
        <f t="shared" si="142"/>
        <v>EUEINELCFC0C</v>
      </c>
      <c r="L337" t="s">
        <v>384</v>
      </c>
      <c r="M337" t="s">
        <v>214</v>
      </c>
      <c r="N337" t="s">
        <v>368</v>
      </c>
      <c r="O337" t="s">
        <v>389</v>
      </c>
      <c r="P337" t="s">
        <v>370</v>
      </c>
      <c r="Q337" s="16">
        <f t="shared" si="165"/>
        <v>1</v>
      </c>
      <c r="R337" s="16">
        <f t="shared" si="165"/>
        <v>1</v>
      </c>
      <c r="S337" s="16">
        <f t="shared" si="165"/>
        <v>1</v>
      </c>
      <c r="T337" s="16">
        <f t="shared" si="165"/>
        <v>1</v>
      </c>
      <c r="U337" s="16">
        <f t="shared" si="165"/>
        <v>1</v>
      </c>
      <c r="V337" s="16">
        <f t="shared" si="165"/>
        <v>1</v>
      </c>
      <c r="W337" s="16">
        <f t="shared" si="165"/>
        <v>1</v>
      </c>
      <c r="X337" s="16">
        <f t="shared" si="165"/>
        <v>1</v>
      </c>
      <c r="Y337" s="16">
        <f t="shared" si="165"/>
        <v>1</v>
      </c>
      <c r="Z337" s="16">
        <f t="shared" si="165"/>
        <v>1</v>
      </c>
      <c r="AA337" s="16">
        <f t="shared" si="165"/>
        <v>1</v>
      </c>
      <c r="AB337" s="16">
        <f t="shared" si="165"/>
        <v>1</v>
      </c>
      <c r="AC337" s="16">
        <f t="shared" si="165"/>
        <v>1</v>
      </c>
      <c r="AD337" s="16">
        <f t="shared" si="165"/>
        <v>1</v>
      </c>
      <c r="AE337" s="16">
        <f t="shared" si="165"/>
        <v>1</v>
      </c>
      <c r="AF337" s="16">
        <f t="shared" si="165"/>
        <v>1</v>
      </c>
      <c r="AG337" s="16">
        <f t="shared" si="165"/>
        <v>1</v>
      </c>
      <c r="AH337" s="16">
        <f t="shared" si="165"/>
        <v>1</v>
      </c>
      <c r="AI337" s="16">
        <f t="shared" si="165"/>
        <v>1</v>
      </c>
      <c r="AJ337" s="16">
        <f t="shared" si="165"/>
        <v>1</v>
      </c>
      <c r="AK337" s="16">
        <f t="shared" si="165"/>
        <v>1</v>
      </c>
      <c r="AL337" s="16">
        <f t="shared" si="165"/>
        <v>1</v>
      </c>
      <c r="AM337" s="16">
        <f t="shared" si="165"/>
        <v>1</v>
      </c>
      <c r="AN337" s="16">
        <f t="shared" si="165"/>
        <v>1</v>
      </c>
      <c r="AO337" s="16">
        <f t="shared" si="165"/>
        <v>1</v>
      </c>
      <c r="AP337" s="16">
        <f t="shared" si="165"/>
        <v>1</v>
      </c>
      <c r="AQ337" s="16">
        <f t="shared" si="165"/>
        <v>1</v>
      </c>
      <c r="AR337" s="16">
        <f t="shared" si="165"/>
        <v>1</v>
      </c>
      <c r="AS337" s="16">
        <f t="shared" si="165"/>
        <v>1</v>
      </c>
      <c r="AT337" s="16">
        <f t="shared" si="165"/>
        <v>1</v>
      </c>
      <c r="AU337" s="16">
        <f t="shared" si="165"/>
        <v>1</v>
      </c>
      <c r="AV337" s="16">
        <f t="shared" si="165"/>
        <v>1</v>
      </c>
      <c r="AW337" s="16">
        <f t="shared" si="165"/>
        <v>1</v>
      </c>
      <c r="AX337" s="16">
        <f t="shared" si="165"/>
        <v>1</v>
      </c>
      <c r="AY337" s="16">
        <f t="shared" si="165"/>
        <v>1</v>
      </c>
      <c r="AZ337" s="16">
        <f t="shared" si="165"/>
        <v>1</v>
      </c>
      <c r="BA337" s="16">
        <f t="shared" si="165"/>
        <v>1</v>
      </c>
      <c r="BB337" s="16">
        <f t="shared" si="165"/>
        <v>1</v>
      </c>
      <c r="BC337" s="16">
        <f t="shared" si="165"/>
        <v>1</v>
      </c>
      <c r="BD337" s="16">
        <f t="shared" si="165"/>
        <v>1</v>
      </c>
      <c r="BE337" s="16">
        <f t="shared" si="165"/>
        <v>1</v>
      </c>
      <c r="BF337" s="16">
        <f t="shared" si="165"/>
        <v>1</v>
      </c>
      <c r="BG337" s="16">
        <f t="shared" si="165"/>
        <v>1</v>
      </c>
      <c r="BH337" s="16">
        <f t="shared" si="165"/>
        <v>1</v>
      </c>
      <c r="BI337" s="16">
        <f t="shared" si="165"/>
        <v>1</v>
      </c>
      <c r="BJ337" s="16">
        <f t="shared" si="165"/>
        <v>1</v>
      </c>
      <c r="BK337" s="16">
        <f t="shared" si="165"/>
        <v>1</v>
      </c>
      <c r="BL337" s="16">
        <f t="shared" si="165"/>
        <v>1</v>
      </c>
      <c r="BM337" s="16">
        <f t="shared" si="165"/>
        <v>1</v>
      </c>
      <c r="BN337" s="16">
        <f t="shared" si="165"/>
        <v>1</v>
      </c>
      <c r="BO337" s="16">
        <f t="shared" si="165"/>
        <v>1</v>
      </c>
      <c r="BP337" s="16">
        <f t="shared" si="165"/>
        <v>1</v>
      </c>
      <c r="BQ337" s="16">
        <f t="shared" si="165"/>
        <v>1</v>
      </c>
    </row>
    <row r="338" spans="1:69" ht="15" hidden="1" customHeight="1" x14ac:dyDescent="0.3">
      <c r="A338" t="s">
        <v>16</v>
      </c>
      <c r="B338" t="s">
        <v>363</v>
      </c>
      <c r="C338" t="s">
        <v>387</v>
      </c>
      <c r="D338" t="s">
        <v>385</v>
      </c>
      <c r="E338" t="s">
        <v>20</v>
      </c>
      <c r="F338" t="s">
        <v>21</v>
      </c>
      <c r="G338" t="s">
        <v>28</v>
      </c>
      <c r="H338" t="s">
        <v>140</v>
      </c>
      <c r="I338" t="s">
        <v>261</v>
      </c>
      <c r="J338" s="4" t="s">
        <v>388</v>
      </c>
      <c r="K338" t="str">
        <f t="shared" si="142"/>
        <v>EUEINHY2FC0C</v>
      </c>
      <c r="L338" t="s">
        <v>386</v>
      </c>
      <c r="M338" s="6" t="s">
        <v>148</v>
      </c>
      <c r="N338" t="s">
        <v>368</v>
      </c>
      <c r="O338" t="s">
        <v>389</v>
      </c>
      <c r="P338" t="s">
        <v>370</v>
      </c>
      <c r="Q338" s="16">
        <f t="shared" si="165"/>
        <v>1.1184837548448356</v>
      </c>
      <c r="R338" s="16">
        <f t="shared" si="165"/>
        <v>1.1184837548448356</v>
      </c>
      <c r="S338" s="16">
        <f t="shared" si="165"/>
        <v>1.1184837548448356</v>
      </c>
      <c r="T338" s="16">
        <f t="shared" si="165"/>
        <v>1.1078358921165834</v>
      </c>
      <c r="U338" s="16">
        <f t="shared" si="165"/>
        <v>1.0973888509381224</v>
      </c>
      <c r="V338" s="16">
        <f t="shared" si="165"/>
        <v>1.0871370030620631</v>
      </c>
      <c r="W338" s="16">
        <f t="shared" si="165"/>
        <v>1.0770749286116033</v>
      </c>
      <c r="X338" s="16">
        <f t="shared" si="165"/>
        <v>1.0671974065260181</v>
      </c>
      <c r="Y338" s="16">
        <f t="shared" si="165"/>
        <v>1.0574994055270981</v>
      </c>
      <c r="Z338" s="16">
        <f t="shared" si="165"/>
        <v>1.0479760755737</v>
      </c>
      <c r="AA338" s="16">
        <f t="shared" si="165"/>
        <v>1.0386227397739136</v>
      </c>
      <c r="AB338" s="16">
        <f t="shared" si="165"/>
        <v>1.029434886726508</v>
      </c>
      <c r="AC338" s="16">
        <f t="shared" si="165"/>
        <v>1.0204081632653061</v>
      </c>
      <c r="AD338" s="16">
        <f t="shared" si="165"/>
        <v>1.0204081632653061</v>
      </c>
      <c r="AE338" s="16">
        <f t="shared" si="165"/>
        <v>1.0204081632653061</v>
      </c>
      <c r="AF338" s="16">
        <f t="shared" si="165"/>
        <v>1.0204081632653061</v>
      </c>
      <c r="AG338" s="16">
        <f t="shared" si="165"/>
        <v>1.0204081632653061</v>
      </c>
      <c r="AH338" s="16">
        <f t="shared" si="165"/>
        <v>1.0204081632653061</v>
      </c>
      <c r="AI338" s="16">
        <f t="shared" si="165"/>
        <v>1.0204081632653061</v>
      </c>
      <c r="AJ338" s="16">
        <f t="shared" si="165"/>
        <v>1.0204081632653061</v>
      </c>
      <c r="AK338" s="16">
        <f t="shared" si="165"/>
        <v>1.0204081632653061</v>
      </c>
      <c r="AL338" s="16">
        <f t="shared" si="165"/>
        <v>1.0204081632653061</v>
      </c>
      <c r="AM338" s="16">
        <f t="shared" si="165"/>
        <v>1.0204081632653061</v>
      </c>
      <c r="AN338" s="16">
        <f t="shared" si="165"/>
        <v>1.0204081632653061</v>
      </c>
      <c r="AO338" s="16">
        <f t="shared" si="165"/>
        <v>1.0204081632653061</v>
      </c>
      <c r="AP338" s="16">
        <f t="shared" si="165"/>
        <v>1.0204081632653061</v>
      </c>
      <c r="AQ338" s="16">
        <f t="shared" si="165"/>
        <v>1.0204081632653061</v>
      </c>
      <c r="AR338" s="16">
        <f t="shared" si="165"/>
        <v>1.0204081632653061</v>
      </c>
      <c r="AS338" s="16">
        <f t="shared" si="165"/>
        <v>1.0204081632653061</v>
      </c>
      <c r="AT338" s="16">
        <f t="shared" si="165"/>
        <v>1.0204081632653061</v>
      </c>
      <c r="AU338" s="16">
        <f t="shared" si="165"/>
        <v>1.0204081632653061</v>
      </c>
      <c r="AV338" s="16">
        <f t="shared" si="165"/>
        <v>1.0204081632653061</v>
      </c>
      <c r="AW338" s="16">
        <f t="shared" si="165"/>
        <v>1.0204081632653061</v>
      </c>
      <c r="AX338" s="16">
        <f t="shared" si="165"/>
        <v>1.0204081632653061</v>
      </c>
      <c r="AY338" s="16">
        <f t="shared" si="165"/>
        <v>1.0204081632653061</v>
      </c>
      <c r="AZ338" s="16">
        <f t="shared" si="165"/>
        <v>1.0204081632653061</v>
      </c>
      <c r="BA338" s="16">
        <f t="shared" si="165"/>
        <v>1.0204081632653061</v>
      </c>
      <c r="BB338" s="16">
        <f t="shared" si="165"/>
        <v>1.0204081632653061</v>
      </c>
      <c r="BC338" s="16">
        <f t="shared" si="165"/>
        <v>1.0204081632653061</v>
      </c>
      <c r="BD338" s="16">
        <f t="shared" si="165"/>
        <v>1.0204081632653061</v>
      </c>
      <c r="BE338" s="16">
        <f t="shared" si="165"/>
        <v>1.0204081632653061</v>
      </c>
      <c r="BF338" s="16">
        <f t="shared" si="165"/>
        <v>1.0204081632653061</v>
      </c>
      <c r="BG338" s="16">
        <f t="shared" si="165"/>
        <v>1.0204081632653061</v>
      </c>
      <c r="BH338" s="16">
        <f t="shared" si="165"/>
        <v>1.0204081632653061</v>
      </c>
      <c r="BI338" s="16">
        <f t="shared" si="165"/>
        <v>1.0204081632653061</v>
      </c>
      <c r="BJ338" s="16">
        <f t="shared" si="165"/>
        <v>1.0204081632653061</v>
      </c>
      <c r="BK338" s="16">
        <f t="shared" si="165"/>
        <v>1.0204081632653061</v>
      </c>
      <c r="BL338" s="16">
        <f t="shared" si="165"/>
        <v>1.0204081632653061</v>
      </c>
      <c r="BM338" s="16">
        <f t="shared" si="165"/>
        <v>1.0204081632653061</v>
      </c>
      <c r="BN338" s="16">
        <f t="shared" si="165"/>
        <v>1.0204081632653061</v>
      </c>
      <c r="BO338" s="16">
        <f t="shared" si="165"/>
        <v>1.0204081632653061</v>
      </c>
      <c r="BP338" s="16">
        <f t="shared" si="165"/>
        <v>1.0204081632653061</v>
      </c>
      <c r="BQ338" s="16">
        <f t="shared" si="165"/>
        <v>1.0204081632653061</v>
      </c>
    </row>
    <row r="339" spans="1:69" ht="15" hidden="1" customHeight="1" x14ac:dyDescent="0.3">
      <c r="A339" t="s">
        <v>16</v>
      </c>
      <c r="B339" t="s">
        <v>363</v>
      </c>
      <c r="C339" t="s">
        <v>387</v>
      </c>
      <c r="D339" t="s">
        <v>108</v>
      </c>
      <c r="E339" t="s">
        <v>20</v>
      </c>
      <c r="F339" t="s">
        <v>21</v>
      </c>
      <c r="G339" t="s">
        <v>28</v>
      </c>
      <c r="H339" t="s">
        <v>107</v>
      </c>
      <c r="I339" s="4" t="s">
        <v>24</v>
      </c>
      <c r="J339" s="4" t="s">
        <v>388</v>
      </c>
      <c r="K339" t="str">
        <f t="shared" si="142"/>
        <v>EUEINSTH000C</v>
      </c>
      <c r="L339" t="s">
        <v>203</v>
      </c>
      <c r="M339" t="s">
        <v>109</v>
      </c>
      <c r="N339" t="s">
        <v>368</v>
      </c>
      <c r="O339" t="s">
        <v>389</v>
      </c>
      <c r="Q339" s="22">
        <f>Q330</f>
        <v>1.7241379310344829</v>
      </c>
      <c r="R339" s="22">
        <f t="shared" ref="R339:BQ339" si="166">R330</f>
        <v>1.7241379310344829</v>
      </c>
      <c r="S339" s="22">
        <f t="shared" si="166"/>
        <v>1.7241379310344829</v>
      </c>
      <c r="T339" s="22">
        <f t="shared" si="166"/>
        <v>1.7241379310344829</v>
      </c>
      <c r="U339" s="22">
        <f t="shared" si="166"/>
        <v>1.7241379310344829</v>
      </c>
      <c r="V339" s="22">
        <f t="shared" si="166"/>
        <v>1.6949152542372883</v>
      </c>
      <c r="W339" s="22">
        <f t="shared" si="166"/>
        <v>1.6949152542372883</v>
      </c>
      <c r="X339" s="22">
        <f t="shared" si="166"/>
        <v>1.6949152542372883</v>
      </c>
      <c r="Y339" s="22">
        <f t="shared" si="166"/>
        <v>1.6666666666666667</v>
      </c>
      <c r="Z339" s="22">
        <f t="shared" si="166"/>
        <v>1.6666666666666667</v>
      </c>
      <c r="AA339" s="22">
        <f t="shared" si="166"/>
        <v>1.639344262295082</v>
      </c>
      <c r="AB339" s="22">
        <f t="shared" si="166"/>
        <v>1.639344262295082</v>
      </c>
      <c r="AC339" s="22">
        <f t="shared" si="166"/>
        <v>1.639344262295082</v>
      </c>
      <c r="AD339" s="22">
        <f t="shared" si="166"/>
        <v>1.639344262295082</v>
      </c>
      <c r="AE339" s="22">
        <f t="shared" si="166"/>
        <v>1.639344262295082</v>
      </c>
      <c r="AF339" s="22">
        <f t="shared" si="166"/>
        <v>1.6129032258064517</v>
      </c>
      <c r="AG339" s="22">
        <f t="shared" si="166"/>
        <v>1.6129032258064517</v>
      </c>
      <c r="AH339" s="22">
        <f t="shared" si="166"/>
        <v>1.6129032258064517</v>
      </c>
      <c r="AI339" s="22">
        <f t="shared" si="166"/>
        <v>1.6129032258064517</v>
      </c>
      <c r="AJ339" s="22">
        <f t="shared" si="166"/>
        <v>1.6129032258064517</v>
      </c>
      <c r="AK339" s="22">
        <f t="shared" si="166"/>
        <v>1.6129032258064517</v>
      </c>
      <c r="AL339" s="22">
        <f t="shared" si="166"/>
        <v>1.6129032258064517</v>
      </c>
      <c r="AM339" s="22">
        <f t="shared" si="166"/>
        <v>1.6129032258064517</v>
      </c>
      <c r="AN339" s="22">
        <f t="shared" si="166"/>
        <v>1.6129032258064517</v>
      </c>
      <c r="AO339" s="22">
        <f t="shared" si="166"/>
        <v>1.6129032258064517</v>
      </c>
      <c r="AP339" s="22">
        <f t="shared" si="166"/>
        <v>1.6129032258064517</v>
      </c>
      <c r="AQ339" s="22">
        <f t="shared" si="166"/>
        <v>1.6129032258064517</v>
      </c>
      <c r="AR339" s="22">
        <f t="shared" si="166"/>
        <v>1.5873015873015872</v>
      </c>
      <c r="AS339" s="22">
        <f t="shared" si="166"/>
        <v>1.5873015873015872</v>
      </c>
      <c r="AT339" s="22">
        <f t="shared" si="166"/>
        <v>1.5873015873015872</v>
      </c>
      <c r="AU339" s="22">
        <f t="shared" si="166"/>
        <v>1.5873015873015872</v>
      </c>
      <c r="AV339" s="22">
        <f t="shared" si="166"/>
        <v>1.5873015873015872</v>
      </c>
      <c r="AW339" s="23">
        <f t="shared" si="166"/>
        <v>1.5873015873015872</v>
      </c>
      <c r="AX339" s="22">
        <f t="shared" si="166"/>
        <v>1.5873015873015872</v>
      </c>
      <c r="AY339" s="22">
        <f t="shared" si="166"/>
        <v>1.5873015873015872</v>
      </c>
      <c r="AZ339" s="22">
        <f t="shared" si="166"/>
        <v>1.5873015873015872</v>
      </c>
      <c r="BA339" s="22">
        <f t="shared" si="166"/>
        <v>1.5873015873015872</v>
      </c>
      <c r="BB339" s="22">
        <f t="shared" si="166"/>
        <v>1.5873015873015872</v>
      </c>
      <c r="BC339" s="22">
        <f t="shared" si="166"/>
        <v>1.5873015873015872</v>
      </c>
      <c r="BD339" s="22">
        <f t="shared" si="166"/>
        <v>1.5873015873015872</v>
      </c>
      <c r="BE339" s="22">
        <f t="shared" si="166"/>
        <v>1.5873015873015872</v>
      </c>
      <c r="BF339" s="22">
        <f t="shared" si="166"/>
        <v>1.5873015873015872</v>
      </c>
      <c r="BG339" s="22">
        <f t="shared" si="166"/>
        <v>1.5873015873015872</v>
      </c>
      <c r="BH339" s="22">
        <f t="shared" si="166"/>
        <v>1.5873015873015872</v>
      </c>
      <c r="BI339" s="22">
        <f t="shared" si="166"/>
        <v>1.5873015873015872</v>
      </c>
      <c r="BJ339" s="22">
        <f t="shared" si="166"/>
        <v>1.5873015873015872</v>
      </c>
      <c r="BK339" s="22">
        <f t="shared" si="166"/>
        <v>1.5873015873015872</v>
      </c>
      <c r="BL339" s="22">
        <f t="shared" si="166"/>
        <v>1.5873015873015872</v>
      </c>
      <c r="BM339" s="22">
        <f t="shared" si="166"/>
        <v>1.5873015873015872</v>
      </c>
      <c r="BN339" s="22">
        <f t="shared" si="166"/>
        <v>1.5873015873015872</v>
      </c>
      <c r="BO339" s="22">
        <f t="shared" si="166"/>
        <v>1.5873015873015872</v>
      </c>
      <c r="BP339" s="22">
        <f t="shared" si="166"/>
        <v>1.5873015873015872</v>
      </c>
      <c r="BQ339" s="22">
        <f t="shared" si="166"/>
        <v>1.5873015873015872</v>
      </c>
    </row>
    <row r="340" spans="1:69" ht="15" hidden="1" customHeight="1" x14ac:dyDescent="0.3">
      <c r="A340" t="s">
        <v>16</v>
      </c>
      <c r="B340" t="s">
        <v>363</v>
      </c>
      <c r="C340" t="s">
        <v>391</v>
      </c>
      <c r="D340" t="s">
        <v>365</v>
      </c>
      <c r="E340" t="s">
        <v>20</v>
      </c>
      <c r="F340" t="s">
        <v>21</v>
      </c>
      <c r="G340" t="s">
        <v>28</v>
      </c>
      <c r="H340" t="s">
        <v>56</v>
      </c>
      <c r="I340" t="s">
        <v>261</v>
      </c>
      <c r="J340" s="4" t="s">
        <v>392</v>
      </c>
      <c r="K340" t="str">
        <f t="shared" si="142"/>
        <v>EUEINOILFC0N</v>
      </c>
      <c r="L340" t="s">
        <v>367</v>
      </c>
      <c r="M340" s="6" t="s">
        <v>61</v>
      </c>
      <c r="N340" t="s">
        <v>368</v>
      </c>
      <c r="O340" t="s">
        <v>393</v>
      </c>
      <c r="P340" t="s">
        <v>370</v>
      </c>
      <c r="Q340" s="16">
        <f t="shared" ref="Q340:BQ344" si="167">1/Q141</f>
        <v>1.1625683885721858</v>
      </c>
      <c r="R340" s="16">
        <f t="shared" si="167"/>
        <v>1.1625683885721858</v>
      </c>
      <c r="S340" s="16">
        <f t="shared" si="167"/>
        <v>1.1625683885721858</v>
      </c>
      <c r="T340" s="16">
        <f t="shared" si="167"/>
        <v>1.149229778104544</v>
      </c>
      <c r="U340" s="16">
        <f t="shared" si="167"/>
        <v>1.136193774100428</v>
      </c>
      <c r="V340" s="16">
        <f t="shared" si="167"/>
        <v>1.1234501944333461</v>
      </c>
      <c r="W340" s="16">
        <f t="shared" si="167"/>
        <v>1.1109893087220293</v>
      </c>
      <c r="X340" s="16">
        <f t="shared" si="167"/>
        <v>1.0988018135523219</v>
      </c>
      <c r="Y340" s="16">
        <f t="shared" si="167"/>
        <v>1.086878809312265</v>
      </c>
      <c r="Z340" s="16">
        <f t="shared" si="167"/>
        <v>1.0752117785191524</v>
      </c>
      <c r="AA340" s="16">
        <f t="shared" si="167"/>
        <v>1.0637925655276426</v>
      </c>
      <c r="AB340" s="16">
        <f t="shared" si="167"/>
        <v>1.0526133575173349</v>
      </c>
      <c r="AC340" s="16">
        <f t="shared" si="167"/>
        <v>1.0416666666666667</v>
      </c>
      <c r="AD340" s="16">
        <f t="shared" si="167"/>
        <v>1.0416666666666667</v>
      </c>
      <c r="AE340" s="16">
        <f t="shared" si="167"/>
        <v>1.0416666666666667</v>
      </c>
      <c r="AF340" s="16">
        <f t="shared" si="167"/>
        <v>1.0416666666666667</v>
      </c>
      <c r="AG340" s="16">
        <f t="shared" si="167"/>
        <v>1.0416666666666667</v>
      </c>
      <c r="AH340" s="16">
        <f t="shared" si="167"/>
        <v>1.0416666666666667</v>
      </c>
      <c r="AI340" s="16">
        <f t="shared" si="167"/>
        <v>1.0416666666666667</v>
      </c>
      <c r="AJ340" s="16">
        <f t="shared" si="167"/>
        <v>1.0416666666666667</v>
      </c>
      <c r="AK340" s="16">
        <f t="shared" si="167"/>
        <v>1.0416666666666667</v>
      </c>
      <c r="AL340" s="16">
        <f t="shared" si="167"/>
        <v>1.0416666666666667</v>
      </c>
      <c r="AM340" s="16">
        <f t="shared" si="167"/>
        <v>1.0416666666666667</v>
      </c>
      <c r="AN340" s="16">
        <f t="shared" si="167"/>
        <v>1.0416666666666667</v>
      </c>
      <c r="AO340" s="16">
        <f t="shared" si="167"/>
        <v>1.0416666666666667</v>
      </c>
      <c r="AP340" s="16">
        <f t="shared" si="167"/>
        <v>1.0416666666666667</v>
      </c>
      <c r="AQ340" s="16">
        <f t="shared" si="167"/>
        <v>1.0416666666666667</v>
      </c>
      <c r="AR340" s="16">
        <f t="shared" si="167"/>
        <v>1.0416666666666667</v>
      </c>
      <c r="AS340" s="16">
        <f t="shared" si="167"/>
        <v>1.0416666666666667</v>
      </c>
      <c r="AT340" s="16">
        <f t="shared" si="167"/>
        <v>1.0416666666666667</v>
      </c>
      <c r="AU340" s="16">
        <f t="shared" si="167"/>
        <v>1.0416666666666667</v>
      </c>
      <c r="AV340" s="16">
        <f t="shared" si="167"/>
        <v>1.0416666666666667</v>
      </c>
      <c r="AW340" s="16">
        <f t="shared" si="167"/>
        <v>1.0416666666666667</v>
      </c>
      <c r="AX340" s="16">
        <f t="shared" si="167"/>
        <v>1.0416666666666667</v>
      </c>
      <c r="AY340" s="16">
        <f t="shared" si="167"/>
        <v>1.0416666666666667</v>
      </c>
      <c r="AZ340" s="16">
        <f t="shared" si="167"/>
        <v>1.0416666666666667</v>
      </c>
      <c r="BA340" s="16">
        <f t="shared" si="167"/>
        <v>1.0416666666666667</v>
      </c>
      <c r="BB340" s="16">
        <f t="shared" si="167"/>
        <v>1.0416666666666667</v>
      </c>
      <c r="BC340" s="16">
        <f t="shared" si="167"/>
        <v>1.0416666666666667</v>
      </c>
      <c r="BD340" s="16">
        <f t="shared" si="167"/>
        <v>1.0416666666666667</v>
      </c>
      <c r="BE340" s="16">
        <f t="shared" si="167"/>
        <v>1.0416666666666667</v>
      </c>
      <c r="BF340" s="16">
        <f t="shared" si="167"/>
        <v>1.0416666666666667</v>
      </c>
      <c r="BG340" s="16">
        <f t="shared" si="167"/>
        <v>1.0416666666666667</v>
      </c>
      <c r="BH340" s="16">
        <f t="shared" si="167"/>
        <v>1.0416666666666667</v>
      </c>
      <c r="BI340" s="16">
        <f t="shared" si="167"/>
        <v>1.0416666666666667</v>
      </c>
      <c r="BJ340" s="16">
        <f t="shared" si="167"/>
        <v>1.0416666666666667</v>
      </c>
      <c r="BK340" s="16">
        <f t="shared" si="167"/>
        <v>1.0416666666666667</v>
      </c>
      <c r="BL340" s="16">
        <f t="shared" si="167"/>
        <v>1.0416666666666667</v>
      </c>
      <c r="BM340" s="16">
        <f t="shared" si="167"/>
        <v>1.0416666666666667</v>
      </c>
      <c r="BN340" s="16">
        <f t="shared" si="167"/>
        <v>1.0416666666666667</v>
      </c>
      <c r="BO340" s="16">
        <f t="shared" si="167"/>
        <v>1.0416666666666667</v>
      </c>
      <c r="BP340" s="16">
        <f t="shared" si="167"/>
        <v>1.0416666666666667</v>
      </c>
      <c r="BQ340" s="16">
        <f t="shared" si="167"/>
        <v>1.0416666666666667</v>
      </c>
    </row>
    <row r="341" spans="1:69" ht="15" hidden="1" customHeight="1" x14ac:dyDescent="0.3">
      <c r="A341" t="s">
        <v>16</v>
      </c>
      <c r="B341" t="s">
        <v>363</v>
      </c>
      <c r="C341" t="s">
        <v>391</v>
      </c>
      <c r="D341" t="s">
        <v>371</v>
      </c>
      <c r="E341" t="s">
        <v>20</v>
      </c>
      <c r="F341" t="s">
        <v>21</v>
      </c>
      <c r="G341" t="s">
        <v>28</v>
      </c>
      <c r="H341" t="s">
        <v>23</v>
      </c>
      <c r="I341" t="s">
        <v>261</v>
      </c>
      <c r="J341" s="4" t="s">
        <v>392</v>
      </c>
      <c r="K341" t="str">
        <f t="shared" ref="K341:K396" si="168">E341&amp;F341&amp;G341&amp;H341&amp;I341&amp;J341</f>
        <v>EUEINCOAFC0N</v>
      </c>
      <c r="L341" t="s">
        <v>372</v>
      </c>
      <c r="M341" s="6" t="s">
        <v>30</v>
      </c>
      <c r="N341" t="s">
        <v>368</v>
      </c>
      <c r="O341" t="s">
        <v>393</v>
      </c>
      <c r="P341" t="s">
        <v>370</v>
      </c>
      <c r="Q341" s="16">
        <f t="shared" si="167"/>
        <v>1.2125859014029661</v>
      </c>
      <c r="R341" s="16">
        <f t="shared" si="167"/>
        <v>1.2125859014029661</v>
      </c>
      <c r="S341" s="16">
        <f t="shared" si="167"/>
        <v>1.2125859014029661</v>
      </c>
      <c r="T341" s="16">
        <f t="shared" si="167"/>
        <v>1.1987310838972196</v>
      </c>
      <c r="U341" s="16">
        <f t="shared" si="167"/>
        <v>1.1851892957375445</v>
      </c>
      <c r="V341" s="16">
        <f t="shared" si="167"/>
        <v>1.1719500467681596</v>
      </c>
      <c r="W341" s="16">
        <f t="shared" si="167"/>
        <v>1.1590033103796</v>
      </c>
      <c r="X341" s="16">
        <f t="shared" si="167"/>
        <v>1.1463394981840966</v>
      </c>
      <c r="Y341" s="16">
        <f t="shared" si="167"/>
        <v>1.1339494363332654</v>
      </c>
      <c r="Z341" s="16">
        <f t="shared" si="167"/>
        <v>1.121824343355176</v>
      </c>
      <c r="AA341" s="16">
        <f t="shared" si="167"/>
        <v>1.1099558093982795</v>
      </c>
      <c r="AB341" s="16">
        <f t="shared" si="167"/>
        <v>1.0983357767791</v>
      </c>
      <c r="AC341" s="16">
        <f t="shared" si="167"/>
        <v>1.0869565217391304</v>
      </c>
      <c r="AD341" s="16">
        <f t="shared" si="167"/>
        <v>1.0869565217391304</v>
      </c>
      <c r="AE341" s="16">
        <f t="shared" si="167"/>
        <v>1.0869565217391304</v>
      </c>
      <c r="AF341" s="16">
        <f t="shared" si="167"/>
        <v>1.0869565217391304</v>
      </c>
      <c r="AG341" s="16">
        <f t="shared" si="167"/>
        <v>1.0869565217391304</v>
      </c>
      <c r="AH341" s="16">
        <f t="shared" si="167"/>
        <v>1.0869565217391304</v>
      </c>
      <c r="AI341" s="16">
        <f t="shared" si="167"/>
        <v>1.0869565217391304</v>
      </c>
      <c r="AJ341" s="16">
        <f t="shared" si="167"/>
        <v>1.0869565217391304</v>
      </c>
      <c r="AK341" s="16">
        <f t="shared" si="167"/>
        <v>1.0869565217391304</v>
      </c>
      <c r="AL341" s="16">
        <f t="shared" si="167"/>
        <v>1.0869565217391304</v>
      </c>
      <c r="AM341" s="16">
        <f t="shared" si="167"/>
        <v>1.0869565217391304</v>
      </c>
      <c r="AN341" s="16">
        <f t="shared" si="167"/>
        <v>1.0869565217391304</v>
      </c>
      <c r="AO341" s="16">
        <f t="shared" si="167"/>
        <v>1.0869565217391304</v>
      </c>
      <c r="AP341" s="16">
        <f t="shared" si="167"/>
        <v>1.0869565217391304</v>
      </c>
      <c r="AQ341" s="16">
        <f t="shared" si="167"/>
        <v>1.0869565217391304</v>
      </c>
      <c r="AR341" s="16">
        <f t="shared" si="167"/>
        <v>1.0869565217391304</v>
      </c>
      <c r="AS341" s="16">
        <f t="shared" si="167"/>
        <v>1.0869565217391304</v>
      </c>
      <c r="AT341" s="16">
        <f t="shared" si="167"/>
        <v>1.0869565217391304</v>
      </c>
      <c r="AU341" s="16">
        <f t="shared" si="167"/>
        <v>1.0869565217391304</v>
      </c>
      <c r="AV341" s="16">
        <f t="shared" si="167"/>
        <v>1.0869565217391304</v>
      </c>
      <c r="AW341" s="16">
        <f t="shared" si="167"/>
        <v>1.0869565217391304</v>
      </c>
      <c r="AX341" s="16">
        <f t="shared" si="167"/>
        <v>1.0869565217391304</v>
      </c>
      <c r="AY341" s="16">
        <f t="shared" si="167"/>
        <v>1.0869565217391304</v>
      </c>
      <c r="AZ341" s="16">
        <f t="shared" si="167"/>
        <v>1.0869565217391304</v>
      </c>
      <c r="BA341" s="16">
        <f t="shared" si="167"/>
        <v>1.0869565217391304</v>
      </c>
      <c r="BB341" s="16">
        <f t="shared" si="167"/>
        <v>1.0869565217391304</v>
      </c>
      <c r="BC341" s="16">
        <f t="shared" si="167"/>
        <v>1.0869565217391304</v>
      </c>
      <c r="BD341" s="16">
        <f t="shared" si="167"/>
        <v>1.0869565217391304</v>
      </c>
      <c r="BE341" s="16">
        <f t="shared" si="167"/>
        <v>1.0869565217391304</v>
      </c>
      <c r="BF341" s="16">
        <f t="shared" si="167"/>
        <v>1.0869565217391304</v>
      </c>
      <c r="BG341" s="16">
        <f t="shared" si="167"/>
        <v>1.0869565217391304</v>
      </c>
      <c r="BH341" s="16">
        <f t="shared" si="167"/>
        <v>1.0869565217391304</v>
      </c>
      <c r="BI341" s="16">
        <f t="shared" si="167"/>
        <v>1.0869565217391304</v>
      </c>
      <c r="BJ341" s="16">
        <f t="shared" si="167"/>
        <v>1.0869565217391304</v>
      </c>
      <c r="BK341" s="16">
        <f t="shared" si="167"/>
        <v>1.0869565217391304</v>
      </c>
      <c r="BL341" s="16">
        <f t="shared" si="167"/>
        <v>1.0869565217391304</v>
      </c>
      <c r="BM341" s="16">
        <f t="shared" si="167"/>
        <v>1.0869565217391304</v>
      </c>
      <c r="BN341" s="16">
        <f t="shared" si="167"/>
        <v>1.0869565217391304</v>
      </c>
      <c r="BO341" s="16">
        <f t="shared" si="167"/>
        <v>1.0869565217391304</v>
      </c>
      <c r="BP341" s="16">
        <f t="shared" si="167"/>
        <v>1.0869565217391304</v>
      </c>
      <c r="BQ341" s="16">
        <f t="shared" si="167"/>
        <v>1.0869565217391304</v>
      </c>
    </row>
    <row r="342" spans="1:69" ht="15" hidden="1" customHeight="1" x14ac:dyDescent="0.3">
      <c r="A342" t="s">
        <v>16</v>
      </c>
      <c r="B342" t="s">
        <v>363</v>
      </c>
      <c r="C342" t="s">
        <v>391</v>
      </c>
      <c r="D342" t="s">
        <v>373</v>
      </c>
      <c r="E342" t="s">
        <v>20</v>
      </c>
      <c r="F342" t="s">
        <v>21</v>
      </c>
      <c r="G342" t="s">
        <v>28</v>
      </c>
      <c r="H342" t="s">
        <v>23</v>
      </c>
      <c r="I342" t="s">
        <v>261</v>
      </c>
      <c r="J342" s="4" t="s">
        <v>394</v>
      </c>
      <c r="K342" t="str">
        <f t="shared" si="168"/>
        <v>EUEINCOAFCCN</v>
      </c>
      <c r="L342" t="s">
        <v>375</v>
      </c>
      <c r="M342" s="6" t="s">
        <v>30</v>
      </c>
      <c r="N342" t="s">
        <v>368</v>
      </c>
      <c r="O342" t="s">
        <v>393</v>
      </c>
      <c r="P342" t="s">
        <v>376</v>
      </c>
      <c r="Q342" s="16">
        <f t="shared" si="167"/>
        <v>1.4020524484971792</v>
      </c>
      <c r="R342" s="16">
        <f t="shared" si="167"/>
        <v>1.4020524484971792</v>
      </c>
      <c r="S342" s="16">
        <f t="shared" si="167"/>
        <v>1.4020524484971792</v>
      </c>
      <c r="T342" s="16">
        <f t="shared" si="167"/>
        <v>1.3835821388907159</v>
      </c>
      <c r="U342" s="16">
        <f t="shared" si="167"/>
        <v>1.3655441885671709</v>
      </c>
      <c r="V342" s="16">
        <f t="shared" si="167"/>
        <v>1.347923970199292</v>
      </c>
      <c r="W342" s="16">
        <f t="shared" si="167"/>
        <v>1.330707504509911</v>
      </c>
      <c r="X342" s="16">
        <f t="shared" si="167"/>
        <v>1.3138814248417723</v>
      </c>
      <c r="Y342" s="16">
        <f t="shared" si="167"/>
        <v>1.2974329440254846</v>
      </c>
      <c r="Z342" s="16">
        <f t="shared" si="167"/>
        <v>1.2813498233735725</v>
      </c>
      <c r="AA342" s="16">
        <f t="shared" si="167"/>
        <v>1.2656203436431601</v>
      </c>
      <c r="AB342" s="16">
        <f t="shared" si="167"/>
        <v>1.2502332778230181</v>
      </c>
      <c r="AC342" s="16">
        <f t="shared" si="167"/>
        <v>1.2351778656126482</v>
      </c>
      <c r="AD342" s="16">
        <f t="shared" si="167"/>
        <v>1.2314462104295283</v>
      </c>
      <c r="AE342" s="16">
        <f t="shared" si="167"/>
        <v>1.2277370350969092</v>
      </c>
      <c r="AF342" s="16">
        <f t="shared" si="167"/>
        <v>1.2240501370936154</v>
      </c>
      <c r="AG342" s="16">
        <f t="shared" si="167"/>
        <v>1.2203853163238738</v>
      </c>
      <c r="AH342" s="16">
        <f t="shared" si="167"/>
        <v>1.2167423750811159</v>
      </c>
      <c r="AI342" s="16">
        <f t="shared" si="167"/>
        <v>1.2131211180124222</v>
      </c>
      <c r="AJ342" s="16">
        <f t="shared" si="167"/>
        <v>1.2095213520836019</v>
      </c>
      <c r="AK342" s="16">
        <f t="shared" si="167"/>
        <v>1.2059428865448931</v>
      </c>
      <c r="AL342" s="16">
        <f t="shared" si="167"/>
        <v>1.2023855328972681</v>
      </c>
      <c r="AM342" s="16">
        <f t="shared" si="167"/>
        <v>1.198849104859335</v>
      </c>
      <c r="AN342" s="16">
        <f t="shared" si="167"/>
        <v>1.1953334183348208</v>
      </c>
      <c r="AO342" s="16">
        <f t="shared" si="167"/>
        <v>1.1918382913806254</v>
      </c>
      <c r="AP342" s="16">
        <f t="shared" si="167"/>
        <v>1.1883635441754341</v>
      </c>
      <c r="AQ342" s="16">
        <f t="shared" si="167"/>
        <v>1.1849089989888775</v>
      </c>
      <c r="AR342" s="16">
        <f t="shared" si="167"/>
        <v>1.1814744801512287</v>
      </c>
      <c r="AS342" s="16">
        <f t="shared" si="167"/>
        <v>1.1780598140236238</v>
      </c>
      <c r="AT342" s="16">
        <f t="shared" si="167"/>
        <v>1.1746648289688009</v>
      </c>
      <c r="AU342" s="16">
        <f t="shared" si="167"/>
        <v>1.1712893553223387</v>
      </c>
      <c r="AV342" s="16">
        <f t="shared" si="167"/>
        <v>1.167933225364395</v>
      </c>
      <c r="AW342" s="16">
        <f t="shared" si="167"/>
        <v>1.1645962732919255</v>
      </c>
      <c r="AX342" s="16">
        <f t="shared" si="167"/>
        <v>1.1645962732919255</v>
      </c>
      <c r="AY342" s="16">
        <f t="shared" si="167"/>
        <v>1.1645962732919255</v>
      </c>
      <c r="AZ342" s="16">
        <f t="shared" si="167"/>
        <v>1.1645962732919255</v>
      </c>
      <c r="BA342" s="16">
        <f t="shared" si="167"/>
        <v>1.1645962732919255</v>
      </c>
      <c r="BB342" s="16">
        <f t="shared" si="167"/>
        <v>1.1645962732919255</v>
      </c>
      <c r="BC342" s="16">
        <f t="shared" si="167"/>
        <v>1.1645962732919255</v>
      </c>
      <c r="BD342" s="16">
        <f t="shared" si="167"/>
        <v>1.1645962732919255</v>
      </c>
      <c r="BE342" s="16">
        <f t="shared" si="167"/>
        <v>1.1645962732919255</v>
      </c>
      <c r="BF342" s="16">
        <f t="shared" si="167"/>
        <v>1.1645962732919255</v>
      </c>
      <c r="BG342" s="16">
        <f t="shared" si="167"/>
        <v>1.1645962732919255</v>
      </c>
      <c r="BH342" s="16">
        <f t="shared" si="167"/>
        <v>1.1645962732919255</v>
      </c>
      <c r="BI342" s="16">
        <f t="shared" si="167"/>
        <v>1.1645962732919255</v>
      </c>
      <c r="BJ342" s="16">
        <f t="shared" si="167"/>
        <v>1.1645962732919255</v>
      </c>
      <c r="BK342" s="16">
        <f t="shared" si="167"/>
        <v>1.1645962732919255</v>
      </c>
      <c r="BL342" s="16">
        <f t="shared" si="167"/>
        <v>1.1645962732919255</v>
      </c>
      <c r="BM342" s="16">
        <f t="shared" si="167"/>
        <v>1.1645962732919255</v>
      </c>
      <c r="BN342" s="16">
        <f t="shared" si="167"/>
        <v>1.1645962732919255</v>
      </c>
      <c r="BO342" s="16">
        <f t="shared" si="167"/>
        <v>1.1645962732919255</v>
      </c>
      <c r="BP342" s="16">
        <f t="shared" si="167"/>
        <v>1.1645962732919255</v>
      </c>
      <c r="BQ342" s="16">
        <f t="shared" si="167"/>
        <v>1.1645962732919255</v>
      </c>
    </row>
    <row r="343" spans="1:69" ht="15" hidden="1" customHeight="1" x14ac:dyDescent="0.3">
      <c r="A343" t="s">
        <v>16</v>
      </c>
      <c r="B343" t="s">
        <v>363</v>
      </c>
      <c r="C343" t="s">
        <v>391</v>
      </c>
      <c r="D343" t="s">
        <v>377</v>
      </c>
      <c r="E343" t="s">
        <v>20</v>
      </c>
      <c r="F343" t="s">
        <v>21</v>
      </c>
      <c r="G343" t="s">
        <v>28</v>
      </c>
      <c r="H343" t="s">
        <v>36</v>
      </c>
      <c r="I343" t="s">
        <v>261</v>
      </c>
      <c r="J343" s="4" t="s">
        <v>392</v>
      </c>
      <c r="K343" t="str">
        <f t="shared" si="168"/>
        <v>EUEINNGSFC0N</v>
      </c>
      <c r="L343" t="s">
        <v>378</v>
      </c>
      <c r="M343" s="6" t="s">
        <v>51</v>
      </c>
      <c r="N343" t="s">
        <v>368</v>
      </c>
      <c r="O343" t="s">
        <v>393</v>
      </c>
      <c r="P343" t="s">
        <v>370</v>
      </c>
      <c r="Q343" s="16">
        <f t="shared" si="167"/>
        <v>1.1184837548448356</v>
      </c>
      <c r="R343" s="16">
        <f t="shared" si="167"/>
        <v>1.1184837548448356</v>
      </c>
      <c r="S343" s="16">
        <f t="shared" si="167"/>
        <v>1.1184837548448356</v>
      </c>
      <c r="T343" s="16">
        <f t="shared" si="167"/>
        <v>1.1078358921165834</v>
      </c>
      <c r="U343" s="16">
        <f t="shared" si="167"/>
        <v>1.0973888509381224</v>
      </c>
      <c r="V343" s="16">
        <f t="shared" si="167"/>
        <v>1.0871370030620631</v>
      </c>
      <c r="W343" s="16">
        <f t="shared" si="167"/>
        <v>1.0770749286116033</v>
      </c>
      <c r="X343" s="16">
        <f t="shared" si="167"/>
        <v>1.0671974065260181</v>
      </c>
      <c r="Y343" s="16">
        <f t="shared" si="167"/>
        <v>1.0574994055270981</v>
      </c>
      <c r="Z343" s="16">
        <f t="shared" si="167"/>
        <v>1.0479760755737</v>
      </c>
      <c r="AA343" s="16">
        <f t="shared" si="167"/>
        <v>1.0386227397739136</v>
      </c>
      <c r="AB343" s="16">
        <f t="shared" si="167"/>
        <v>1.029434886726508</v>
      </c>
      <c r="AC343" s="16">
        <f t="shared" si="167"/>
        <v>1.0204081632653061</v>
      </c>
      <c r="AD343" s="16">
        <f t="shared" si="167"/>
        <v>1.0204081632653061</v>
      </c>
      <c r="AE343" s="16">
        <f t="shared" si="167"/>
        <v>1.0204081632653061</v>
      </c>
      <c r="AF343" s="16">
        <f t="shared" si="167"/>
        <v>1.0204081632653061</v>
      </c>
      <c r="AG343" s="16">
        <f t="shared" si="167"/>
        <v>1.0204081632653061</v>
      </c>
      <c r="AH343" s="16">
        <f t="shared" si="167"/>
        <v>1.0204081632653061</v>
      </c>
      <c r="AI343" s="16">
        <f t="shared" si="167"/>
        <v>1.0204081632653061</v>
      </c>
      <c r="AJ343" s="16">
        <f t="shared" si="167"/>
        <v>1.0204081632653061</v>
      </c>
      <c r="AK343" s="16">
        <f t="shared" si="167"/>
        <v>1.0204081632653061</v>
      </c>
      <c r="AL343" s="16">
        <f t="shared" si="167"/>
        <v>1.0204081632653061</v>
      </c>
      <c r="AM343" s="16">
        <f t="shared" si="167"/>
        <v>1.0204081632653061</v>
      </c>
      <c r="AN343" s="16">
        <f t="shared" si="167"/>
        <v>1.0204081632653061</v>
      </c>
      <c r="AO343" s="16">
        <f t="shared" si="167"/>
        <v>1.0204081632653061</v>
      </c>
      <c r="AP343" s="16">
        <f t="shared" si="167"/>
        <v>1.0204081632653061</v>
      </c>
      <c r="AQ343" s="16">
        <f t="shared" si="167"/>
        <v>1.0204081632653061</v>
      </c>
      <c r="AR343" s="16">
        <f t="shared" si="167"/>
        <v>1.0204081632653061</v>
      </c>
      <c r="AS343" s="16">
        <f t="shared" si="167"/>
        <v>1.0204081632653061</v>
      </c>
      <c r="AT343" s="16">
        <f t="shared" si="167"/>
        <v>1.0204081632653061</v>
      </c>
      <c r="AU343" s="16">
        <f t="shared" si="167"/>
        <v>1.0204081632653061</v>
      </c>
      <c r="AV343" s="16">
        <f t="shared" si="167"/>
        <v>1.0204081632653061</v>
      </c>
      <c r="AW343" s="16">
        <f t="shared" si="167"/>
        <v>1.0204081632653061</v>
      </c>
      <c r="AX343" s="16">
        <f t="shared" si="167"/>
        <v>1.0204081632653061</v>
      </c>
      <c r="AY343" s="16">
        <f t="shared" si="167"/>
        <v>1.0204081632653061</v>
      </c>
      <c r="AZ343" s="16">
        <f t="shared" si="167"/>
        <v>1.0204081632653061</v>
      </c>
      <c r="BA343" s="16">
        <f t="shared" si="167"/>
        <v>1.0204081632653061</v>
      </c>
      <c r="BB343" s="16">
        <f t="shared" si="167"/>
        <v>1.0204081632653061</v>
      </c>
      <c r="BC343" s="16">
        <f t="shared" si="167"/>
        <v>1.0204081632653061</v>
      </c>
      <c r="BD343" s="16">
        <f t="shared" si="167"/>
        <v>1.0204081632653061</v>
      </c>
      <c r="BE343" s="16">
        <f t="shared" si="167"/>
        <v>1.0204081632653061</v>
      </c>
      <c r="BF343" s="16">
        <f t="shared" si="167"/>
        <v>1.0204081632653061</v>
      </c>
      <c r="BG343" s="16">
        <f t="shared" si="167"/>
        <v>1.0204081632653061</v>
      </c>
      <c r="BH343" s="16">
        <f t="shared" si="167"/>
        <v>1.0204081632653061</v>
      </c>
      <c r="BI343" s="16">
        <f t="shared" si="167"/>
        <v>1.0204081632653061</v>
      </c>
      <c r="BJ343" s="16">
        <f t="shared" si="167"/>
        <v>1.0204081632653061</v>
      </c>
      <c r="BK343" s="16">
        <f t="shared" si="167"/>
        <v>1.0204081632653061</v>
      </c>
      <c r="BL343" s="16">
        <f t="shared" si="167"/>
        <v>1.0204081632653061</v>
      </c>
      <c r="BM343" s="16">
        <f t="shared" si="167"/>
        <v>1.0204081632653061</v>
      </c>
      <c r="BN343" s="16">
        <f t="shared" si="167"/>
        <v>1.0204081632653061</v>
      </c>
      <c r="BO343" s="16">
        <f t="shared" si="167"/>
        <v>1.0204081632653061</v>
      </c>
      <c r="BP343" s="16">
        <f t="shared" si="167"/>
        <v>1.0204081632653061</v>
      </c>
      <c r="BQ343" s="16">
        <f t="shared" si="167"/>
        <v>1.0204081632653061</v>
      </c>
    </row>
    <row r="344" spans="1:69" ht="15" hidden="1" customHeight="1" x14ac:dyDescent="0.3">
      <c r="A344" t="s">
        <v>16</v>
      </c>
      <c r="B344" t="s">
        <v>363</v>
      </c>
      <c r="C344" t="s">
        <v>391</v>
      </c>
      <c r="D344" t="s">
        <v>379</v>
      </c>
      <c r="E344" t="s">
        <v>20</v>
      </c>
      <c r="F344" t="s">
        <v>21</v>
      </c>
      <c r="G344" t="s">
        <v>28</v>
      </c>
      <c r="H344" t="s">
        <v>36</v>
      </c>
      <c r="I344" t="s">
        <v>261</v>
      </c>
      <c r="J344" s="4" t="s">
        <v>394</v>
      </c>
      <c r="K344" t="str">
        <f t="shared" si="168"/>
        <v>EUEINNGSFCCN</v>
      </c>
      <c r="L344" t="s">
        <v>380</v>
      </c>
      <c r="M344" s="6" t="s">
        <v>51</v>
      </c>
      <c r="N344" t="s">
        <v>368</v>
      </c>
      <c r="O344" t="s">
        <v>393</v>
      </c>
      <c r="P344" t="s">
        <v>376</v>
      </c>
      <c r="Q344" s="16">
        <f t="shared" si="167"/>
        <v>1.487996521709211</v>
      </c>
      <c r="R344" s="16">
        <f t="shared" si="167"/>
        <v>1.487996521709211</v>
      </c>
      <c r="S344" s="16">
        <f t="shared" si="167"/>
        <v>1.487996521709211</v>
      </c>
      <c r="T344" s="16">
        <f t="shared" si="167"/>
        <v>1.4659655650917742</v>
      </c>
      <c r="U344" s="16">
        <f t="shared" si="167"/>
        <v>1.4444596451910168</v>
      </c>
      <c r="V344" s="16">
        <f t="shared" si="167"/>
        <v>1.4234617752544041</v>
      </c>
      <c r="W344" s="16">
        <f t="shared" si="167"/>
        <v>1.4029556598282229</v>
      </c>
      <c r="X344" s="16">
        <f t="shared" si="167"/>
        <v>1.382925660930757</v>
      </c>
      <c r="Y344" s="16">
        <f t="shared" si="167"/>
        <v>1.3633567661563499</v>
      </c>
      <c r="Z344" s="16">
        <f t="shared" si="167"/>
        <v>1.3442345585845656</v>
      </c>
      <c r="AA344" s="16">
        <f t="shared" si="167"/>
        <v>1.3255451883778475</v>
      </c>
      <c r="AB344" s="16">
        <f t="shared" si="167"/>
        <v>1.307275345959537</v>
      </c>
      <c r="AC344" s="16">
        <f t="shared" si="167"/>
        <v>1.2894122366718799</v>
      </c>
      <c r="AD344" s="16">
        <f t="shared" si="167"/>
        <v>1.2869002846648374</v>
      </c>
      <c r="AE344" s="16">
        <f t="shared" si="167"/>
        <v>1.2844066827909115</v>
      </c>
      <c r="AF344" s="16">
        <f t="shared" si="167"/>
        <v>1.2819312307067388</v>
      </c>
      <c r="AG344" s="16">
        <f t="shared" si="167"/>
        <v>1.2794737309747963</v>
      </c>
      <c r="AH344" s="16">
        <f t="shared" si="167"/>
        <v>1.2770339890109079</v>
      </c>
      <c r="AI344" s="16">
        <f t="shared" si="167"/>
        <v>1.2746118130328845</v>
      </c>
      <c r="AJ344" s="16">
        <f t="shared" si="167"/>
        <v>1.2722070140102708</v>
      </c>
      <c r="AK344" s="16">
        <f t="shared" si="167"/>
        <v>1.2698194056151664</v>
      </c>
      <c r="AL344" s="16">
        <f t="shared" si="167"/>
        <v>1.2674488041741019</v>
      </c>
      <c r="AM344" s="16">
        <f t="shared" si="167"/>
        <v>1.265095028620937</v>
      </c>
      <c r="AN344" s="16">
        <f t="shared" si="167"/>
        <v>1.2623962359472043</v>
      </c>
      <c r="AO344" s="16">
        <f t="shared" si="167"/>
        <v>1.259708933283556</v>
      </c>
      <c r="AP344" s="16">
        <f t="shared" si="167"/>
        <v>1.257033047408421</v>
      </c>
      <c r="AQ344" s="16">
        <f t="shared" si="167"/>
        <v>1.2543685057210614</v>
      </c>
      <c r="AR344" s="16">
        <f t="shared" si="167"/>
        <v>1.2517152362350068</v>
      </c>
      <c r="AS344" s="16">
        <f t="shared" si="167"/>
        <v>1.2490731675715703</v>
      </c>
      <c r="AT344" s="16">
        <f t="shared" si="167"/>
        <v>1.2464422289534485</v>
      </c>
      <c r="AU344" s="16">
        <f t="shared" si="167"/>
        <v>1.2438223501984016</v>
      </c>
      <c r="AV344" s="16">
        <f t="shared" si="167"/>
        <v>1.2412134617130119</v>
      </c>
      <c r="AW344" s="16">
        <f t="shared" si="167"/>
        <v>1.2386154944865226</v>
      </c>
      <c r="AX344" s="16">
        <f t="shared" si="167"/>
        <v>1.2386154944865226</v>
      </c>
      <c r="AY344" s="16">
        <f t="shared" si="167"/>
        <v>1.2386154944865226</v>
      </c>
      <c r="AZ344" s="16">
        <f t="shared" si="167"/>
        <v>1.2386154944865226</v>
      </c>
      <c r="BA344" s="16">
        <f t="shared" si="167"/>
        <v>1.2386154944865226</v>
      </c>
      <c r="BB344" s="16">
        <f t="shared" si="167"/>
        <v>1.2386154944865226</v>
      </c>
      <c r="BC344" s="16">
        <f t="shared" si="167"/>
        <v>1.2386154944865226</v>
      </c>
      <c r="BD344" s="16">
        <f t="shared" si="167"/>
        <v>1.2386154944865226</v>
      </c>
      <c r="BE344" s="16">
        <f t="shared" si="167"/>
        <v>1.2386154944865226</v>
      </c>
      <c r="BF344" s="16">
        <f t="shared" si="167"/>
        <v>1.2386154944865226</v>
      </c>
      <c r="BG344" s="16">
        <f t="shared" si="167"/>
        <v>1.2386154944865226</v>
      </c>
      <c r="BH344" s="16">
        <f t="shared" ref="BH344:BQ344" si="169">1/BH145</f>
        <v>1.2386154944865226</v>
      </c>
      <c r="BI344" s="16">
        <f t="shared" si="169"/>
        <v>1.2386154944865226</v>
      </c>
      <c r="BJ344" s="16">
        <f t="shared" si="169"/>
        <v>1.2386154944865226</v>
      </c>
      <c r="BK344" s="16">
        <f t="shared" si="169"/>
        <v>1.2386154944865226</v>
      </c>
      <c r="BL344" s="16">
        <f t="shared" si="169"/>
        <v>1.2386154944865226</v>
      </c>
      <c r="BM344" s="16">
        <f t="shared" si="169"/>
        <v>1.2386154944865226</v>
      </c>
      <c r="BN344" s="16">
        <f t="shared" si="169"/>
        <v>1.2386154944865226</v>
      </c>
      <c r="BO344" s="16">
        <f t="shared" si="169"/>
        <v>1.2386154944865226</v>
      </c>
      <c r="BP344" s="16">
        <f t="shared" si="169"/>
        <v>1.2386154944865226</v>
      </c>
      <c r="BQ344" s="16">
        <f t="shared" si="169"/>
        <v>1.2386154944865226</v>
      </c>
    </row>
    <row r="345" spans="1:69" ht="15" hidden="1" customHeight="1" x14ac:dyDescent="0.3">
      <c r="A345" t="s">
        <v>16</v>
      </c>
      <c r="B345" t="s">
        <v>363</v>
      </c>
      <c r="C345" t="s">
        <v>391</v>
      </c>
      <c r="D345" s="8" t="s">
        <v>381</v>
      </c>
      <c r="E345" t="s">
        <v>20</v>
      </c>
      <c r="F345" t="s">
        <v>21</v>
      </c>
      <c r="G345" t="s">
        <v>28</v>
      </c>
      <c r="H345" t="s">
        <v>123</v>
      </c>
      <c r="I345" t="s">
        <v>261</v>
      </c>
      <c r="J345" s="4" t="s">
        <v>392</v>
      </c>
      <c r="K345" t="str">
        <f t="shared" si="168"/>
        <v>EUEINBIOFC0N</v>
      </c>
      <c r="L345" t="s">
        <v>382</v>
      </c>
      <c r="M345" s="6" t="s">
        <v>136</v>
      </c>
      <c r="N345" t="s">
        <v>368</v>
      </c>
      <c r="O345" t="s">
        <v>393</v>
      </c>
      <c r="P345" t="s">
        <v>370</v>
      </c>
      <c r="Q345" s="16">
        <f t="shared" ref="Q345:BQ347" si="170">1/Q146</f>
        <v>1.2246631960889565</v>
      </c>
      <c r="R345" s="16">
        <f t="shared" si="170"/>
        <v>1.2246631960889565</v>
      </c>
      <c r="S345" s="16">
        <f t="shared" si="170"/>
        <v>1.2246631960889565</v>
      </c>
      <c r="T345" s="16">
        <f t="shared" si="170"/>
        <v>1.2122741331048672</v>
      </c>
      <c r="U345" s="16">
        <f t="shared" si="170"/>
        <v>1.2001332227440775</v>
      </c>
      <c r="V345" s="16">
        <f t="shared" si="170"/>
        <v>1.1882330831989933</v>
      </c>
      <c r="W345" s="16">
        <f t="shared" si="170"/>
        <v>1.1765666225700162</v>
      </c>
      <c r="X345" s="16">
        <f t="shared" si="170"/>
        <v>1.1651270247718608</v>
      </c>
      <c r="Y345" s="16">
        <f t="shared" si="170"/>
        <v>1.1539077362541452</v>
      </c>
      <c r="Z345" s="16">
        <f t="shared" si="170"/>
        <v>1.1429024534818835</v>
      </c>
      <c r="AA345" s="16">
        <f t="shared" si="170"/>
        <v>1.1321051111256344</v>
      </c>
      <c r="AB345" s="16">
        <f t="shared" si="170"/>
        <v>1.121509870914811</v>
      </c>
      <c r="AC345" s="16">
        <f t="shared" si="170"/>
        <v>1.1111111111111112</v>
      </c>
      <c r="AD345" s="16">
        <f t="shared" si="170"/>
        <v>1.1111111111111112</v>
      </c>
      <c r="AE345" s="16">
        <f t="shared" si="170"/>
        <v>1.1111111111111112</v>
      </c>
      <c r="AF345" s="16">
        <f t="shared" si="170"/>
        <v>1.1111111111111112</v>
      </c>
      <c r="AG345" s="16">
        <f t="shared" si="170"/>
        <v>1.1111111111111112</v>
      </c>
      <c r="AH345" s="16">
        <f t="shared" si="170"/>
        <v>1.1111111111111112</v>
      </c>
      <c r="AI345" s="16">
        <f t="shared" si="170"/>
        <v>1.1111111111111112</v>
      </c>
      <c r="AJ345" s="16">
        <f t="shared" si="170"/>
        <v>1.1111111111111112</v>
      </c>
      <c r="AK345" s="16">
        <f t="shared" si="170"/>
        <v>1.1111111111111112</v>
      </c>
      <c r="AL345" s="16">
        <f t="shared" si="170"/>
        <v>1.1111111111111112</v>
      </c>
      <c r="AM345" s="16">
        <f t="shared" si="170"/>
        <v>1.1111111111111112</v>
      </c>
      <c r="AN345" s="16">
        <f t="shared" si="170"/>
        <v>1.1111111111111112</v>
      </c>
      <c r="AO345" s="16">
        <f t="shared" si="170"/>
        <v>1.1111111111111112</v>
      </c>
      <c r="AP345" s="16">
        <f t="shared" si="170"/>
        <v>1.1111111111111112</v>
      </c>
      <c r="AQ345" s="16">
        <f t="shared" si="170"/>
        <v>1.1111111111111112</v>
      </c>
      <c r="AR345" s="16">
        <f t="shared" si="170"/>
        <v>1.1111111111111112</v>
      </c>
      <c r="AS345" s="16">
        <f t="shared" si="170"/>
        <v>1.1111111111111112</v>
      </c>
      <c r="AT345" s="16">
        <f t="shared" si="170"/>
        <v>1.1111111111111112</v>
      </c>
      <c r="AU345" s="16">
        <f t="shared" si="170"/>
        <v>1.1111111111111112</v>
      </c>
      <c r="AV345" s="16">
        <f t="shared" si="170"/>
        <v>1.1111111111111112</v>
      </c>
      <c r="AW345" s="16">
        <f t="shared" si="170"/>
        <v>1.1111111111111112</v>
      </c>
      <c r="AX345" s="16">
        <f t="shared" si="170"/>
        <v>1.1111111111111112</v>
      </c>
      <c r="AY345" s="16">
        <f t="shared" si="170"/>
        <v>1.1111111111111112</v>
      </c>
      <c r="AZ345" s="16">
        <f t="shared" si="170"/>
        <v>1.1111111111111112</v>
      </c>
      <c r="BA345" s="16">
        <f t="shared" si="170"/>
        <v>1.1111111111111112</v>
      </c>
      <c r="BB345" s="16">
        <f t="shared" si="170"/>
        <v>1.1111111111111112</v>
      </c>
      <c r="BC345" s="16">
        <f t="shared" si="170"/>
        <v>1.1111111111111112</v>
      </c>
      <c r="BD345" s="16">
        <f t="shared" si="170"/>
        <v>1.1111111111111112</v>
      </c>
      <c r="BE345" s="16">
        <f t="shared" si="170"/>
        <v>1.1111111111111112</v>
      </c>
      <c r="BF345" s="16">
        <f t="shared" si="170"/>
        <v>1.1111111111111112</v>
      </c>
      <c r="BG345" s="16">
        <f t="shared" si="170"/>
        <v>1.1111111111111112</v>
      </c>
      <c r="BH345" s="16">
        <f t="shared" si="170"/>
        <v>1.1111111111111112</v>
      </c>
      <c r="BI345" s="16">
        <f t="shared" si="170"/>
        <v>1.1111111111111112</v>
      </c>
      <c r="BJ345" s="16">
        <f t="shared" si="170"/>
        <v>1.1111111111111112</v>
      </c>
      <c r="BK345" s="16">
        <f t="shared" si="170"/>
        <v>1.1111111111111112</v>
      </c>
      <c r="BL345" s="16">
        <f t="shared" si="170"/>
        <v>1.1111111111111112</v>
      </c>
      <c r="BM345" s="16">
        <f t="shared" si="170"/>
        <v>1.1111111111111112</v>
      </c>
      <c r="BN345" s="16">
        <f t="shared" si="170"/>
        <v>1.1111111111111112</v>
      </c>
      <c r="BO345" s="16">
        <f t="shared" si="170"/>
        <v>1.1111111111111112</v>
      </c>
      <c r="BP345" s="16">
        <f t="shared" si="170"/>
        <v>1.1111111111111112</v>
      </c>
      <c r="BQ345" s="16">
        <f t="shared" si="170"/>
        <v>1.1111111111111112</v>
      </c>
    </row>
    <row r="346" spans="1:69" ht="15" hidden="1" customHeight="1" x14ac:dyDescent="0.3">
      <c r="A346" t="s">
        <v>16</v>
      </c>
      <c r="B346" t="s">
        <v>363</v>
      </c>
      <c r="C346" t="s">
        <v>391</v>
      </c>
      <c r="D346" t="s">
        <v>383</v>
      </c>
      <c r="E346" t="s">
        <v>20</v>
      </c>
      <c r="F346" t="s">
        <v>21</v>
      </c>
      <c r="G346" t="s">
        <v>28</v>
      </c>
      <c r="H346" t="s">
        <v>211</v>
      </c>
      <c r="I346" t="s">
        <v>261</v>
      </c>
      <c r="J346" s="4" t="s">
        <v>392</v>
      </c>
      <c r="K346" t="str">
        <f t="shared" si="168"/>
        <v>EUEINELCFC0N</v>
      </c>
      <c r="L346" t="s">
        <v>384</v>
      </c>
      <c r="M346" t="s">
        <v>214</v>
      </c>
      <c r="N346" t="s">
        <v>368</v>
      </c>
      <c r="O346" t="s">
        <v>393</v>
      </c>
      <c r="P346" t="s">
        <v>370</v>
      </c>
      <c r="Q346" s="16">
        <f t="shared" si="170"/>
        <v>1</v>
      </c>
      <c r="R346" s="16">
        <f t="shared" si="170"/>
        <v>1</v>
      </c>
      <c r="S346" s="16">
        <f t="shared" si="170"/>
        <v>1</v>
      </c>
      <c r="T346" s="16">
        <f t="shared" si="170"/>
        <v>1</v>
      </c>
      <c r="U346" s="16">
        <f t="shared" si="170"/>
        <v>1</v>
      </c>
      <c r="V346" s="16">
        <f t="shared" si="170"/>
        <v>1</v>
      </c>
      <c r="W346" s="16">
        <f t="shared" si="170"/>
        <v>1</v>
      </c>
      <c r="X346" s="16">
        <f t="shared" si="170"/>
        <v>1</v>
      </c>
      <c r="Y346" s="16">
        <f t="shared" si="170"/>
        <v>1</v>
      </c>
      <c r="Z346" s="16">
        <f t="shared" si="170"/>
        <v>1</v>
      </c>
      <c r="AA346" s="16">
        <f t="shared" si="170"/>
        <v>1</v>
      </c>
      <c r="AB346" s="16">
        <f t="shared" si="170"/>
        <v>1</v>
      </c>
      <c r="AC346" s="16">
        <f t="shared" si="170"/>
        <v>1</v>
      </c>
      <c r="AD346" s="16">
        <f t="shared" si="170"/>
        <v>1</v>
      </c>
      <c r="AE346" s="16">
        <f t="shared" si="170"/>
        <v>1</v>
      </c>
      <c r="AF346" s="16">
        <f t="shared" si="170"/>
        <v>1</v>
      </c>
      <c r="AG346" s="16">
        <f t="shared" si="170"/>
        <v>1</v>
      </c>
      <c r="AH346" s="16">
        <f t="shared" si="170"/>
        <v>1</v>
      </c>
      <c r="AI346" s="16">
        <f t="shared" si="170"/>
        <v>1</v>
      </c>
      <c r="AJ346" s="16">
        <f t="shared" si="170"/>
        <v>1</v>
      </c>
      <c r="AK346" s="16">
        <f t="shared" si="170"/>
        <v>1</v>
      </c>
      <c r="AL346" s="16">
        <f t="shared" si="170"/>
        <v>1</v>
      </c>
      <c r="AM346" s="16">
        <f t="shared" si="170"/>
        <v>1</v>
      </c>
      <c r="AN346" s="16">
        <f t="shared" si="170"/>
        <v>1</v>
      </c>
      <c r="AO346" s="16">
        <f t="shared" si="170"/>
        <v>1</v>
      </c>
      <c r="AP346" s="16">
        <f t="shared" si="170"/>
        <v>1</v>
      </c>
      <c r="AQ346" s="16">
        <f t="shared" si="170"/>
        <v>1</v>
      </c>
      <c r="AR346" s="16">
        <f t="shared" si="170"/>
        <v>1</v>
      </c>
      <c r="AS346" s="16">
        <f t="shared" si="170"/>
        <v>1</v>
      </c>
      <c r="AT346" s="16">
        <f t="shared" si="170"/>
        <v>1</v>
      </c>
      <c r="AU346" s="16">
        <f t="shared" si="170"/>
        <v>1</v>
      </c>
      <c r="AV346" s="16">
        <f t="shared" si="170"/>
        <v>1</v>
      </c>
      <c r="AW346" s="16">
        <f t="shared" si="170"/>
        <v>1</v>
      </c>
      <c r="AX346" s="16">
        <f t="shared" si="170"/>
        <v>1</v>
      </c>
      <c r="AY346" s="16">
        <f t="shared" si="170"/>
        <v>1</v>
      </c>
      <c r="AZ346" s="16">
        <f t="shared" si="170"/>
        <v>1</v>
      </c>
      <c r="BA346" s="16">
        <f t="shared" si="170"/>
        <v>1</v>
      </c>
      <c r="BB346" s="16">
        <f t="shared" si="170"/>
        <v>1</v>
      </c>
      <c r="BC346" s="16">
        <f t="shared" si="170"/>
        <v>1</v>
      </c>
      <c r="BD346" s="16">
        <f t="shared" si="170"/>
        <v>1</v>
      </c>
      <c r="BE346" s="16">
        <f t="shared" si="170"/>
        <v>1</v>
      </c>
      <c r="BF346" s="16">
        <f t="shared" si="170"/>
        <v>1</v>
      </c>
      <c r="BG346" s="16">
        <f t="shared" si="170"/>
        <v>1</v>
      </c>
      <c r="BH346" s="16">
        <f t="shared" si="170"/>
        <v>1</v>
      </c>
      <c r="BI346" s="16">
        <f t="shared" si="170"/>
        <v>1</v>
      </c>
      <c r="BJ346" s="16">
        <f t="shared" si="170"/>
        <v>1</v>
      </c>
      <c r="BK346" s="16">
        <f t="shared" si="170"/>
        <v>1</v>
      </c>
      <c r="BL346" s="16">
        <f t="shared" si="170"/>
        <v>1</v>
      </c>
      <c r="BM346" s="16">
        <f t="shared" si="170"/>
        <v>1</v>
      </c>
      <c r="BN346" s="16">
        <f t="shared" si="170"/>
        <v>1</v>
      </c>
      <c r="BO346" s="16">
        <f t="shared" si="170"/>
        <v>1</v>
      </c>
      <c r="BP346" s="16">
        <f t="shared" si="170"/>
        <v>1</v>
      </c>
      <c r="BQ346" s="16">
        <f t="shared" si="170"/>
        <v>1</v>
      </c>
    </row>
    <row r="347" spans="1:69" ht="15" hidden="1" customHeight="1" x14ac:dyDescent="0.3">
      <c r="A347" t="s">
        <v>16</v>
      </c>
      <c r="B347" t="s">
        <v>363</v>
      </c>
      <c r="C347" t="s">
        <v>391</v>
      </c>
      <c r="D347" t="s">
        <v>385</v>
      </c>
      <c r="E347" t="s">
        <v>20</v>
      </c>
      <c r="F347" t="s">
        <v>21</v>
      </c>
      <c r="G347" t="s">
        <v>28</v>
      </c>
      <c r="H347" t="s">
        <v>140</v>
      </c>
      <c r="I347" t="s">
        <v>261</v>
      </c>
      <c r="J347" s="4" t="s">
        <v>392</v>
      </c>
      <c r="K347" t="str">
        <f t="shared" si="168"/>
        <v>EUEINHY2FC0N</v>
      </c>
      <c r="L347" t="s">
        <v>386</v>
      </c>
      <c r="M347" s="6" t="s">
        <v>148</v>
      </c>
      <c r="N347" t="s">
        <v>368</v>
      </c>
      <c r="O347" t="s">
        <v>393</v>
      </c>
      <c r="P347" t="s">
        <v>370</v>
      </c>
      <c r="Q347" s="16">
        <f t="shared" si="170"/>
        <v>1.1184837548448356</v>
      </c>
      <c r="R347" s="16">
        <f t="shared" si="170"/>
        <v>1.1184837548448356</v>
      </c>
      <c r="S347" s="16">
        <f t="shared" si="170"/>
        <v>1.1184837548448356</v>
      </c>
      <c r="T347" s="16">
        <f t="shared" si="170"/>
        <v>1.1078358921165834</v>
      </c>
      <c r="U347" s="16">
        <f t="shared" si="170"/>
        <v>1.0973888509381224</v>
      </c>
      <c r="V347" s="16">
        <f t="shared" si="170"/>
        <v>1.0871370030620631</v>
      </c>
      <c r="W347" s="16">
        <f t="shared" si="170"/>
        <v>1.0770749286116033</v>
      </c>
      <c r="X347" s="16">
        <f t="shared" si="170"/>
        <v>1.0671974065260181</v>
      </c>
      <c r="Y347" s="16">
        <f t="shared" si="170"/>
        <v>1.0574994055270981</v>
      </c>
      <c r="Z347" s="16">
        <f t="shared" si="170"/>
        <v>1.0479760755737</v>
      </c>
      <c r="AA347" s="16">
        <f t="shared" si="170"/>
        <v>1.0386227397739136</v>
      </c>
      <c r="AB347" s="16">
        <f t="shared" si="170"/>
        <v>1.029434886726508</v>
      </c>
      <c r="AC347" s="16">
        <f t="shared" si="170"/>
        <v>1.0204081632653061</v>
      </c>
      <c r="AD347" s="16">
        <f t="shared" si="170"/>
        <v>1.0204081632653061</v>
      </c>
      <c r="AE347" s="16">
        <f t="shared" si="170"/>
        <v>1.0204081632653061</v>
      </c>
      <c r="AF347" s="16">
        <f t="shared" si="170"/>
        <v>1.0204081632653061</v>
      </c>
      <c r="AG347" s="16">
        <f t="shared" si="170"/>
        <v>1.0204081632653061</v>
      </c>
      <c r="AH347" s="16">
        <f t="shared" si="170"/>
        <v>1.0204081632653061</v>
      </c>
      <c r="AI347" s="16">
        <f t="shared" si="170"/>
        <v>1.0204081632653061</v>
      </c>
      <c r="AJ347" s="16">
        <f t="shared" si="170"/>
        <v>1.0204081632653061</v>
      </c>
      <c r="AK347" s="16">
        <f t="shared" si="170"/>
        <v>1.0204081632653061</v>
      </c>
      <c r="AL347" s="16">
        <f t="shared" si="170"/>
        <v>1.0204081632653061</v>
      </c>
      <c r="AM347" s="16">
        <f t="shared" si="170"/>
        <v>1.0204081632653061</v>
      </c>
      <c r="AN347" s="16">
        <f t="shared" si="170"/>
        <v>1.0204081632653061</v>
      </c>
      <c r="AO347" s="16">
        <f t="shared" si="170"/>
        <v>1.0204081632653061</v>
      </c>
      <c r="AP347" s="16">
        <f t="shared" si="170"/>
        <v>1.0204081632653061</v>
      </c>
      <c r="AQ347" s="16">
        <f t="shared" si="170"/>
        <v>1.0204081632653061</v>
      </c>
      <c r="AR347" s="16">
        <f t="shared" si="170"/>
        <v>1.0204081632653061</v>
      </c>
      <c r="AS347" s="16">
        <f t="shared" si="170"/>
        <v>1.0204081632653061</v>
      </c>
      <c r="AT347" s="16">
        <f t="shared" si="170"/>
        <v>1.0204081632653061</v>
      </c>
      <c r="AU347" s="16">
        <f t="shared" si="170"/>
        <v>1.0204081632653061</v>
      </c>
      <c r="AV347" s="16">
        <f t="shared" si="170"/>
        <v>1.0204081632653061</v>
      </c>
      <c r="AW347" s="16">
        <f t="shared" si="170"/>
        <v>1.0204081632653061</v>
      </c>
      <c r="AX347" s="16">
        <f t="shared" si="170"/>
        <v>1.0204081632653061</v>
      </c>
      <c r="AY347" s="16">
        <f t="shared" si="170"/>
        <v>1.0204081632653061</v>
      </c>
      <c r="AZ347" s="16">
        <f t="shared" si="170"/>
        <v>1.0204081632653061</v>
      </c>
      <c r="BA347" s="16">
        <f t="shared" si="170"/>
        <v>1.0204081632653061</v>
      </c>
      <c r="BB347" s="16">
        <f t="shared" si="170"/>
        <v>1.0204081632653061</v>
      </c>
      <c r="BC347" s="16">
        <f t="shared" si="170"/>
        <v>1.0204081632653061</v>
      </c>
      <c r="BD347" s="16">
        <f t="shared" si="170"/>
        <v>1.0204081632653061</v>
      </c>
      <c r="BE347" s="16">
        <f t="shared" si="170"/>
        <v>1.0204081632653061</v>
      </c>
      <c r="BF347" s="16">
        <f t="shared" si="170"/>
        <v>1.0204081632653061</v>
      </c>
      <c r="BG347" s="16">
        <f t="shared" si="170"/>
        <v>1.0204081632653061</v>
      </c>
      <c r="BH347" s="16">
        <f t="shared" si="170"/>
        <v>1.0204081632653061</v>
      </c>
      <c r="BI347" s="16">
        <f t="shared" si="170"/>
        <v>1.0204081632653061</v>
      </c>
      <c r="BJ347" s="16">
        <f t="shared" si="170"/>
        <v>1.0204081632653061</v>
      </c>
      <c r="BK347" s="16">
        <f t="shared" si="170"/>
        <v>1.0204081632653061</v>
      </c>
      <c r="BL347" s="16">
        <f t="shared" si="170"/>
        <v>1.0204081632653061</v>
      </c>
      <c r="BM347" s="16">
        <f t="shared" si="170"/>
        <v>1.0204081632653061</v>
      </c>
      <c r="BN347" s="16">
        <f t="shared" si="170"/>
        <v>1.0204081632653061</v>
      </c>
      <c r="BO347" s="16">
        <f t="shared" si="170"/>
        <v>1.0204081632653061</v>
      </c>
      <c r="BP347" s="16">
        <f t="shared" si="170"/>
        <v>1.0204081632653061</v>
      </c>
      <c r="BQ347" s="16">
        <f t="shared" si="170"/>
        <v>1.0204081632653061</v>
      </c>
    </row>
    <row r="348" spans="1:69" ht="15" hidden="1" customHeight="1" x14ac:dyDescent="0.3">
      <c r="A348" t="s">
        <v>16</v>
      </c>
      <c r="B348" t="s">
        <v>363</v>
      </c>
      <c r="C348" t="s">
        <v>391</v>
      </c>
      <c r="D348" t="s">
        <v>108</v>
      </c>
      <c r="E348" t="s">
        <v>20</v>
      </c>
      <c r="F348" t="s">
        <v>21</v>
      </c>
      <c r="G348" t="s">
        <v>28</v>
      </c>
      <c r="H348" t="s">
        <v>107</v>
      </c>
      <c r="I348" s="4" t="s">
        <v>24</v>
      </c>
      <c r="J348" s="4" t="s">
        <v>392</v>
      </c>
      <c r="K348" t="str">
        <f t="shared" si="168"/>
        <v>EUEINSTH000N</v>
      </c>
      <c r="L348" t="s">
        <v>203</v>
      </c>
      <c r="M348" t="s">
        <v>109</v>
      </c>
      <c r="N348" t="s">
        <v>368</v>
      </c>
      <c r="O348" t="s">
        <v>393</v>
      </c>
      <c r="Q348" s="22">
        <f>Q339</f>
        <v>1.7241379310344829</v>
      </c>
      <c r="R348" s="22">
        <f t="shared" ref="R348:BQ348" si="171">R339</f>
        <v>1.7241379310344829</v>
      </c>
      <c r="S348" s="22">
        <f t="shared" si="171"/>
        <v>1.7241379310344829</v>
      </c>
      <c r="T348" s="22">
        <f t="shared" si="171"/>
        <v>1.7241379310344829</v>
      </c>
      <c r="U348" s="22">
        <f t="shared" si="171"/>
        <v>1.7241379310344829</v>
      </c>
      <c r="V348" s="22">
        <f t="shared" si="171"/>
        <v>1.6949152542372883</v>
      </c>
      <c r="W348" s="22">
        <f t="shared" si="171"/>
        <v>1.6949152542372883</v>
      </c>
      <c r="X348" s="22">
        <f t="shared" si="171"/>
        <v>1.6949152542372883</v>
      </c>
      <c r="Y348" s="22">
        <f t="shared" si="171"/>
        <v>1.6666666666666667</v>
      </c>
      <c r="Z348" s="22">
        <f t="shared" si="171"/>
        <v>1.6666666666666667</v>
      </c>
      <c r="AA348" s="22">
        <f t="shared" si="171"/>
        <v>1.639344262295082</v>
      </c>
      <c r="AB348" s="22">
        <f t="shared" si="171"/>
        <v>1.639344262295082</v>
      </c>
      <c r="AC348" s="22">
        <f t="shared" si="171"/>
        <v>1.639344262295082</v>
      </c>
      <c r="AD348" s="22">
        <f t="shared" si="171"/>
        <v>1.639344262295082</v>
      </c>
      <c r="AE348" s="22">
        <f t="shared" si="171"/>
        <v>1.639344262295082</v>
      </c>
      <c r="AF348" s="22">
        <f t="shared" si="171"/>
        <v>1.6129032258064517</v>
      </c>
      <c r="AG348" s="22">
        <f t="shared" si="171"/>
        <v>1.6129032258064517</v>
      </c>
      <c r="AH348" s="22">
        <f t="shared" si="171"/>
        <v>1.6129032258064517</v>
      </c>
      <c r="AI348" s="22">
        <f t="shared" si="171"/>
        <v>1.6129032258064517</v>
      </c>
      <c r="AJ348" s="22">
        <f t="shared" si="171"/>
        <v>1.6129032258064517</v>
      </c>
      <c r="AK348" s="22">
        <f t="shared" si="171"/>
        <v>1.6129032258064517</v>
      </c>
      <c r="AL348" s="22">
        <f t="shared" si="171"/>
        <v>1.6129032258064517</v>
      </c>
      <c r="AM348" s="22">
        <f t="shared" si="171"/>
        <v>1.6129032258064517</v>
      </c>
      <c r="AN348" s="22">
        <f t="shared" si="171"/>
        <v>1.6129032258064517</v>
      </c>
      <c r="AO348" s="22">
        <f t="shared" si="171"/>
        <v>1.6129032258064517</v>
      </c>
      <c r="AP348" s="22">
        <f t="shared" si="171"/>
        <v>1.6129032258064517</v>
      </c>
      <c r="AQ348" s="22">
        <f t="shared" si="171"/>
        <v>1.6129032258064517</v>
      </c>
      <c r="AR348" s="22">
        <f t="shared" si="171"/>
        <v>1.5873015873015872</v>
      </c>
      <c r="AS348" s="22">
        <f t="shared" si="171"/>
        <v>1.5873015873015872</v>
      </c>
      <c r="AT348" s="22">
        <f t="shared" si="171"/>
        <v>1.5873015873015872</v>
      </c>
      <c r="AU348" s="22">
        <f t="shared" si="171"/>
        <v>1.5873015873015872</v>
      </c>
      <c r="AV348" s="22">
        <f t="shared" si="171"/>
        <v>1.5873015873015872</v>
      </c>
      <c r="AW348" s="23">
        <f t="shared" si="171"/>
        <v>1.5873015873015872</v>
      </c>
      <c r="AX348" s="22">
        <f t="shared" si="171"/>
        <v>1.5873015873015872</v>
      </c>
      <c r="AY348" s="22">
        <f t="shared" si="171"/>
        <v>1.5873015873015872</v>
      </c>
      <c r="AZ348" s="22">
        <f t="shared" si="171"/>
        <v>1.5873015873015872</v>
      </c>
      <c r="BA348" s="22">
        <f t="shared" si="171"/>
        <v>1.5873015873015872</v>
      </c>
      <c r="BB348" s="22">
        <f t="shared" si="171"/>
        <v>1.5873015873015872</v>
      </c>
      <c r="BC348" s="22">
        <f t="shared" si="171"/>
        <v>1.5873015873015872</v>
      </c>
      <c r="BD348" s="22">
        <f t="shared" si="171"/>
        <v>1.5873015873015872</v>
      </c>
      <c r="BE348" s="22">
        <f t="shared" si="171"/>
        <v>1.5873015873015872</v>
      </c>
      <c r="BF348" s="22">
        <f t="shared" si="171"/>
        <v>1.5873015873015872</v>
      </c>
      <c r="BG348" s="22">
        <f t="shared" si="171"/>
        <v>1.5873015873015872</v>
      </c>
      <c r="BH348" s="22">
        <f t="shared" si="171"/>
        <v>1.5873015873015872</v>
      </c>
      <c r="BI348" s="22">
        <f t="shared" si="171"/>
        <v>1.5873015873015872</v>
      </c>
      <c r="BJ348" s="22">
        <f t="shared" si="171"/>
        <v>1.5873015873015872</v>
      </c>
      <c r="BK348" s="22">
        <f t="shared" si="171"/>
        <v>1.5873015873015872</v>
      </c>
      <c r="BL348" s="22">
        <f t="shared" si="171"/>
        <v>1.5873015873015872</v>
      </c>
      <c r="BM348" s="22">
        <f t="shared" si="171"/>
        <v>1.5873015873015872</v>
      </c>
      <c r="BN348" s="22">
        <f t="shared" si="171"/>
        <v>1.5873015873015872</v>
      </c>
      <c r="BO348" s="22">
        <f t="shared" si="171"/>
        <v>1.5873015873015872</v>
      </c>
      <c r="BP348" s="22">
        <f t="shared" si="171"/>
        <v>1.5873015873015872</v>
      </c>
      <c r="BQ348" s="22">
        <f t="shared" si="171"/>
        <v>1.5873015873015872</v>
      </c>
    </row>
    <row r="349" spans="1:69" ht="15" hidden="1" customHeight="1" x14ac:dyDescent="0.3">
      <c r="A349" t="s">
        <v>16</v>
      </c>
      <c r="B349" t="s">
        <v>363</v>
      </c>
      <c r="C349" t="s">
        <v>395</v>
      </c>
      <c r="D349" t="s">
        <v>365</v>
      </c>
      <c r="E349" t="s">
        <v>20</v>
      </c>
      <c r="F349" t="s">
        <v>21</v>
      </c>
      <c r="G349" t="s">
        <v>28</v>
      </c>
      <c r="H349" t="s">
        <v>56</v>
      </c>
      <c r="I349" t="s">
        <v>261</v>
      </c>
      <c r="J349" s="4" t="s">
        <v>396</v>
      </c>
      <c r="K349" t="str">
        <f t="shared" si="168"/>
        <v>EUEINOILFC0F</v>
      </c>
      <c r="L349" t="s">
        <v>367</v>
      </c>
      <c r="M349" s="6" t="s">
        <v>61</v>
      </c>
      <c r="N349" t="s">
        <v>368</v>
      </c>
      <c r="O349" t="s">
        <v>397</v>
      </c>
      <c r="P349" t="s">
        <v>370</v>
      </c>
      <c r="Q349" s="16">
        <f t="shared" ref="Q349:BQ353" si="172">1/Q150</f>
        <v>1.1625683885721858</v>
      </c>
      <c r="R349" s="16">
        <f t="shared" si="172"/>
        <v>1.1625683885721858</v>
      </c>
      <c r="S349" s="16">
        <f t="shared" si="172"/>
        <v>1.1625683885721858</v>
      </c>
      <c r="T349" s="16">
        <f t="shared" si="172"/>
        <v>1.149229778104544</v>
      </c>
      <c r="U349" s="16">
        <f t="shared" si="172"/>
        <v>1.136193774100428</v>
      </c>
      <c r="V349" s="16">
        <f t="shared" si="172"/>
        <v>1.1234501944333461</v>
      </c>
      <c r="W349" s="16">
        <f t="shared" si="172"/>
        <v>1.1109893087220293</v>
      </c>
      <c r="X349" s="16">
        <f t="shared" si="172"/>
        <v>1.0988018135523219</v>
      </c>
      <c r="Y349" s="16">
        <f t="shared" si="172"/>
        <v>1.086878809312265</v>
      </c>
      <c r="Z349" s="16">
        <f t="shared" si="172"/>
        <v>1.0752117785191524</v>
      </c>
      <c r="AA349" s="16">
        <f t="shared" si="172"/>
        <v>1.0637925655276426</v>
      </c>
      <c r="AB349" s="16">
        <f t="shared" si="172"/>
        <v>1.0526133575173349</v>
      </c>
      <c r="AC349" s="16">
        <f t="shared" si="172"/>
        <v>1.0416666666666667</v>
      </c>
      <c r="AD349" s="16">
        <f t="shared" si="172"/>
        <v>1.0416666666666667</v>
      </c>
      <c r="AE349" s="16">
        <f t="shared" si="172"/>
        <v>1.0416666666666667</v>
      </c>
      <c r="AF349" s="16">
        <f t="shared" si="172"/>
        <v>1.0416666666666667</v>
      </c>
      <c r="AG349" s="16">
        <f t="shared" si="172"/>
        <v>1.0416666666666667</v>
      </c>
      <c r="AH349" s="16">
        <f t="shared" si="172"/>
        <v>1.0416666666666667</v>
      </c>
      <c r="AI349" s="16">
        <f t="shared" si="172"/>
        <v>1.0416666666666667</v>
      </c>
      <c r="AJ349" s="16">
        <f t="shared" si="172"/>
        <v>1.0416666666666667</v>
      </c>
      <c r="AK349" s="16">
        <f t="shared" si="172"/>
        <v>1.0416666666666667</v>
      </c>
      <c r="AL349" s="16">
        <f t="shared" si="172"/>
        <v>1.0416666666666667</v>
      </c>
      <c r="AM349" s="16">
        <f t="shared" si="172"/>
        <v>1.0416666666666667</v>
      </c>
      <c r="AN349" s="16">
        <f t="shared" si="172"/>
        <v>1.0416666666666667</v>
      </c>
      <c r="AO349" s="16">
        <f t="shared" si="172"/>
        <v>1.0416666666666667</v>
      </c>
      <c r="AP349" s="16">
        <f t="shared" si="172"/>
        <v>1.0416666666666667</v>
      </c>
      <c r="AQ349" s="16">
        <f t="shared" si="172"/>
        <v>1.0416666666666667</v>
      </c>
      <c r="AR349" s="16">
        <f t="shared" si="172"/>
        <v>1.0416666666666667</v>
      </c>
      <c r="AS349" s="16">
        <f t="shared" si="172"/>
        <v>1.0416666666666667</v>
      </c>
      <c r="AT349" s="16">
        <f t="shared" si="172"/>
        <v>1.0416666666666667</v>
      </c>
      <c r="AU349" s="16">
        <f t="shared" si="172"/>
        <v>1.0416666666666667</v>
      </c>
      <c r="AV349" s="16">
        <f t="shared" si="172"/>
        <v>1.0416666666666667</v>
      </c>
      <c r="AW349" s="16">
        <f t="shared" si="172"/>
        <v>1.0416666666666667</v>
      </c>
      <c r="AX349" s="16">
        <f t="shared" si="172"/>
        <v>1.0416666666666667</v>
      </c>
      <c r="AY349" s="16">
        <f t="shared" si="172"/>
        <v>1.0416666666666667</v>
      </c>
      <c r="AZ349" s="16">
        <f t="shared" si="172"/>
        <v>1.0416666666666667</v>
      </c>
      <c r="BA349" s="16">
        <f t="shared" si="172"/>
        <v>1.0416666666666667</v>
      </c>
      <c r="BB349" s="16">
        <f t="shared" si="172"/>
        <v>1.0416666666666667</v>
      </c>
      <c r="BC349" s="16">
        <f t="shared" si="172"/>
        <v>1.0416666666666667</v>
      </c>
      <c r="BD349" s="16">
        <f t="shared" si="172"/>
        <v>1.0416666666666667</v>
      </c>
      <c r="BE349" s="16">
        <f t="shared" si="172"/>
        <v>1.0416666666666667</v>
      </c>
      <c r="BF349" s="16">
        <f t="shared" si="172"/>
        <v>1.0416666666666667</v>
      </c>
      <c r="BG349" s="16">
        <f t="shared" si="172"/>
        <v>1.0416666666666667</v>
      </c>
      <c r="BH349" s="16">
        <f t="shared" si="172"/>
        <v>1.0416666666666667</v>
      </c>
      <c r="BI349" s="16">
        <f t="shared" si="172"/>
        <v>1.0416666666666667</v>
      </c>
      <c r="BJ349" s="16">
        <f t="shared" si="172"/>
        <v>1.0416666666666667</v>
      </c>
      <c r="BK349" s="16">
        <f t="shared" si="172"/>
        <v>1.0416666666666667</v>
      </c>
      <c r="BL349" s="16">
        <f t="shared" si="172"/>
        <v>1.0416666666666667</v>
      </c>
      <c r="BM349" s="16">
        <f t="shared" si="172"/>
        <v>1.0416666666666667</v>
      </c>
      <c r="BN349" s="16">
        <f t="shared" si="172"/>
        <v>1.0416666666666667</v>
      </c>
      <c r="BO349" s="16">
        <f t="shared" si="172"/>
        <v>1.0416666666666667</v>
      </c>
      <c r="BP349" s="16">
        <f t="shared" si="172"/>
        <v>1.0416666666666667</v>
      </c>
      <c r="BQ349" s="16">
        <f t="shared" si="172"/>
        <v>1.0416666666666667</v>
      </c>
    </row>
    <row r="350" spans="1:69" ht="15" hidden="1" customHeight="1" x14ac:dyDescent="0.3">
      <c r="A350" t="s">
        <v>16</v>
      </c>
      <c r="B350" t="s">
        <v>363</v>
      </c>
      <c r="C350" t="s">
        <v>395</v>
      </c>
      <c r="D350" t="s">
        <v>371</v>
      </c>
      <c r="E350" t="s">
        <v>20</v>
      </c>
      <c r="F350" t="s">
        <v>21</v>
      </c>
      <c r="G350" t="s">
        <v>28</v>
      </c>
      <c r="H350" t="s">
        <v>23</v>
      </c>
      <c r="I350" t="s">
        <v>261</v>
      </c>
      <c r="J350" s="4" t="s">
        <v>396</v>
      </c>
      <c r="K350" t="str">
        <f t="shared" si="168"/>
        <v>EUEINCOAFC0F</v>
      </c>
      <c r="L350" t="s">
        <v>372</v>
      </c>
      <c r="M350" s="6" t="s">
        <v>30</v>
      </c>
      <c r="N350" t="s">
        <v>368</v>
      </c>
      <c r="O350" t="s">
        <v>397</v>
      </c>
      <c r="P350" t="s">
        <v>370</v>
      </c>
      <c r="Q350" s="16">
        <f t="shared" si="172"/>
        <v>1.2125859014029661</v>
      </c>
      <c r="R350" s="16">
        <f t="shared" si="172"/>
        <v>1.2125859014029661</v>
      </c>
      <c r="S350" s="16">
        <f t="shared" si="172"/>
        <v>1.2125859014029661</v>
      </c>
      <c r="T350" s="16">
        <f t="shared" si="172"/>
        <v>1.1987310838972196</v>
      </c>
      <c r="U350" s="16">
        <f t="shared" si="172"/>
        <v>1.1851892957375445</v>
      </c>
      <c r="V350" s="16">
        <f t="shared" si="172"/>
        <v>1.1719500467681596</v>
      </c>
      <c r="W350" s="16">
        <f t="shared" si="172"/>
        <v>1.1590033103796</v>
      </c>
      <c r="X350" s="16">
        <f t="shared" si="172"/>
        <v>1.1463394981840966</v>
      </c>
      <c r="Y350" s="16">
        <f t="shared" si="172"/>
        <v>1.1339494363332654</v>
      </c>
      <c r="Z350" s="16">
        <f t="shared" si="172"/>
        <v>1.121824343355176</v>
      </c>
      <c r="AA350" s="16">
        <f t="shared" si="172"/>
        <v>1.1099558093982795</v>
      </c>
      <c r="AB350" s="16">
        <f t="shared" si="172"/>
        <v>1.0983357767791</v>
      </c>
      <c r="AC350" s="16">
        <f t="shared" si="172"/>
        <v>1.0869565217391304</v>
      </c>
      <c r="AD350" s="16">
        <f t="shared" si="172"/>
        <v>1.0869565217391304</v>
      </c>
      <c r="AE350" s="16">
        <f t="shared" si="172"/>
        <v>1.0869565217391304</v>
      </c>
      <c r="AF350" s="16">
        <f t="shared" si="172"/>
        <v>1.0869565217391304</v>
      </c>
      <c r="AG350" s="16">
        <f t="shared" si="172"/>
        <v>1.0869565217391304</v>
      </c>
      <c r="AH350" s="16">
        <f t="shared" si="172"/>
        <v>1.0869565217391304</v>
      </c>
      <c r="AI350" s="16">
        <f t="shared" si="172"/>
        <v>1.0869565217391304</v>
      </c>
      <c r="AJ350" s="16">
        <f t="shared" si="172"/>
        <v>1.0869565217391304</v>
      </c>
      <c r="AK350" s="16">
        <f t="shared" si="172"/>
        <v>1.0869565217391304</v>
      </c>
      <c r="AL350" s="16">
        <f t="shared" si="172"/>
        <v>1.0869565217391304</v>
      </c>
      <c r="AM350" s="16">
        <f t="shared" si="172"/>
        <v>1.0869565217391304</v>
      </c>
      <c r="AN350" s="16">
        <f t="shared" si="172"/>
        <v>1.0869565217391304</v>
      </c>
      <c r="AO350" s="16">
        <f t="shared" si="172"/>
        <v>1.0869565217391304</v>
      </c>
      <c r="AP350" s="16">
        <f t="shared" si="172"/>
        <v>1.0869565217391304</v>
      </c>
      <c r="AQ350" s="16">
        <f t="shared" si="172"/>
        <v>1.0869565217391304</v>
      </c>
      <c r="AR350" s="16">
        <f t="shared" si="172"/>
        <v>1.0869565217391304</v>
      </c>
      <c r="AS350" s="16">
        <f t="shared" si="172"/>
        <v>1.0869565217391304</v>
      </c>
      <c r="AT350" s="16">
        <f t="shared" si="172"/>
        <v>1.0869565217391304</v>
      </c>
      <c r="AU350" s="16">
        <f t="shared" si="172"/>
        <v>1.0869565217391304</v>
      </c>
      <c r="AV350" s="16">
        <f t="shared" si="172"/>
        <v>1.0869565217391304</v>
      </c>
      <c r="AW350" s="16">
        <f t="shared" si="172"/>
        <v>1.0869565217391304</v>
      </c>
      <c r="AX350" s="16">
        <f t="shared" si="172"/>
        <v>1.0869565217391304</v>
      </c>
      <c r="AY350" s="16">
        <f t="shared" si="172"/>
        <v>1.0869565217391304</v>
      </c>
      <c r="AZ350" s="16">
        <f t="shared" si="172"/>
        <v>1.0869565217391304</v>
      </c>
      <c r="BA350" s="16">
        <f t="shared" si="172"/>
        <v>1.0869565217391304</v>
      </c>
      <c r="BB350" s="16">
        <f t="shared" si="172"/>
        <v>1.0869565217391304</v>
      </c>
      <c r="BC350" s="16">
        <f t="shared" si="172"/>
        <v>1.0869565217391304</v>
      </c>
      <c r="BD350" s="16">
        <f t="shared" si="172"/>
        <v>1.0869565217391304</v>
      </c>
      <c r="BE350" s="16">
        <f t="shared" si="172"/>
        <v>1.0869565217391304</v>
      </c>
      <c r="BF350" s="16">
        <f t="shared" si="172"/>
        <v>1.0869565217391304</v>
      </c>
      <c r="BG350" s="16">
        <f t="shared" si="172"/>
        <v>1.0869565217391304</v>
      </c>
      <c r="BH350" s="16">
        <f t="shared" si="172"/>
        <v>1.0869565217391304</v>
      </c>
      <c r="BI350" s="16">
        <f t="shared" si="172"/>
        <v>1.0869565217391304</v>
      </c>
      <c r="BJ350" s="16">
        <f t="shared" si="172"/>
        <v>1.0869565217391304</v>
      </c>
      <c r="BK350" s="16">
        <f t="shared" si="172"/>
        <v>1.0869565217391304</v>
      </c>
      <c r="BL350" s="16">
        <f t="shared" si="172"/>
        <v>1.0869565217391304</v>
      </c>
      <c r="BM350" s="16">
        <f t="shared" si="172"/>
        <v>1.0869565217391304</v>
      </c>
      <c r="BN350" s="16">
        <f t="shared" si="172"/>
        <v>1.0869565217391304</v>
      </c>
      <c r="BO350" s="16">
        <f t="shared" si="172"/>
        <v>1.0869565217391304</v>
      </c>
      <c r="BP350" s="16">
        <f t="shared" si="172"/>
        <v>1.0869565217391304</v>
      </c>
      <c r="BQ350" s="16">
        <f t="shared" si="172"/>
        <v>1.0869565217391304</v>
      </c>
    </row>
    <row r="351" spans="1:69" ht="15" hidden="1" customHeight="1" x14ac:dyDescent="0.3">
      <c r="A351" t="s">
        <v>16</v>
      </c>
      <c r="B351" t="s">
        <v>363</v>
      </c>
      <c r="C351" t="s">
        <v>395</v>
      </c>
      <c r="D351" t="s">
        <v>373</v>
      </c>
      <c r="E351" t="s">
        <v>20</v>
      </c>
      <c r="F351" t="s">
        <v>21</v>
      </c>
      <c r="G351" t="s">
        <v>28</v>
      </c>
      <c r="H351" t="s">
        <v>23</v>
      </c>
      <c r="I351" t="s">
        <v>261</v>
      </c>
      <c r="J351" s="4" t="s">
        <v>398</v>
      </c>
      <c r="K351" t="str">
        <f t="shared" si="168"/>
        <v>EUEINCOAFCCF</v>
      </c>
      <c r="L351" t="s">
        <v>375</v>
      </c>
      <c r="M351" s="6" t="s">
        <v>30</v>
      </c>
      <c r="N351" t="s">
        <v>368</v>
      </c>
      <c r="O351" t="s">
        <v>397</v>
      </c>
      <c r="P351" t="s">
        <v>376</v>
      </c>
      <c r="Q351" s="16">
        <f t="shared" si="172"/>
        <v>1.4020524484971792</v>
      </c>
      <c r="R351" s="16">
        <f t="shared" si="172"/>
        <v>1.4020524484971792</v>
      </c>
      <c r="S351" s="16">
        <f t="shared" si="172"/>
        <v>1.4020524484971792</v>
      </c>
      <c r="T351" s="16">
        <f t="shared" si="172"/>
        <v>1.3835821388907159</v>
      </c>
      <c r="U351" s="16">
        <f t="shared" si="172"/>
        <v>1.3655441885671709</v>
      </c>
      <c r="V351" s="16">
        <f t="shared" si="172"/>
        <v>1.347923970199292</v>
      </c>
      <c r="W351" s="16">
        <f t="shared" si="172"/>
        <v>1.330707504509911</v>
      </c>
      <c r="X351" s="16">
        <f t="shared" si="172"/>
        <v>1.3138814248417723</v>
      </c>
      <c r="Y351" s="16">
        <f t="shared" si="172"/>
        <v>1.2974329440254846</v>
      </c>
      <c r="Z351" s="16">
        <f t="shared" si="172"/>
        <v>1.2813498233735725</v>
      </c>
      <c r="AA351" s="16">
        <f t="shared" si="172"/>
        <v>1.2656203436431601</v>
      </c>
      <c r="AB351" s="16">
        <f t="shared" si="172"/>
        <v>1.2502332778230181</v>
      </c>
      <c r="AC351" s="16">
        <f t="shared" si="172"/>
        <v>1.2351778656126482</v>
      </c>
      <c r="AD351" s="16">
        <f t="shared" si="172"/>
        <v>1.2314462104295283</v>
      </c>
      <c r="AE351" s="16">
        <f t="shared" si="172"/>
        <v>1.2277370350969092</v>
      </c>
      <c r="AF351" s="16">
        <f t="shared" si="172"/>
        <v>1.2240501370936154</v>
      </c>
      <c r="AG351" s="16">
        <f t="shared" si="172"/>
        <v>1.2203853163238738</v>
      </c>
      <c r="AH351" s="16">
        <f t="shared" si="172"/>
        <v>1.2167423750811159</v>
      </c>
      <c r="AI351" s="16">
        <f t="shared" si="172"/>
        <v>1.2131211180124222</v>
      </c>
      <c r="AJ351" s="16">
        <f t="shared" si="172"/>
        <v>1.2095213520836019</v>
      </c>
      <c r="AK351" s="16">
        <f t="shared" si="172"/>
        <v>1.2059428865448931</v>
      </c>
      <c r="AL351" s="16">
        <f t="shared" si="172"/>
        <v>1.2023855328972681</v>
      </c>
      <c r="AM351" s="16">
        <f t="shared" si="172"/>
        <v>1.198849104859335</v>
      </c>
      <c r="AN351" s="16">
        <f t="shared" si="172"/>
        <v>1.1953334183348208</v>
      </c>
      <c r="AO351" s="16">
        <f t="shared" si="172"/>
        <v>1.1918382913806254</v>
      </c>
      <c r="AP351" s="16">
        <f t="shared" si="172"/>
        <v>1.1883635441754341</v>
      </c>
      <c r="AQ351" s="16">
        <f t="shared" si="172"/>
        <v>1.1849089989888775</v>
      </c>
      <c r="AR351" s="16">
        <f t="shared" si="172"/>
        <v>1.1814744801512287</v>
      </c>
      <c r="AS351" s="16">
        <f t="shared" si="172"/>
        <v>1.1780598140236238</v>
      </c>
      <c r="AT351" s="16">
        <f t="shared" si="172"/>
        <v>1.1746648289688009</v>
      </c>
      <c r="AU351" s="16">
        <f t="shared" si="172"/>
        <v>1.1712893553223387</v>
      </c>
      <c r="AV351" s="16">
        <f t="shared" si="172"/>
        <v>1.167933225364395</v>
      </c>
      <c r="AW351" s="16">
        <f t="shared" si="172"/>
        <v>1.1645962732919255</v>
      </c>
      <c r="AX351" s="16">
        <f t="shared" si="172"/>
        <v>1.1645962732919255</v>
      </c>
      <c r="AY351" s="16">
        <f t="shared" si="172"/>
        <v>1.1645962732919255</v>
      </c>
      <c r="AZ351" s="16">
        <f t="shared" si="172"/>
        <v>1.1645962732919255</v>
      </c>
      <c r="BA351" s="16">
        <f t="shared" si="172"/>
        <v>1.1645962732919255</v>
      </c>
      <c r="BB351" s="16">
        <f t="shared" si="172"/>
        <v>1.1645962732919255</v>
      </c>
      <c r="BC351" s="16">
        <f t="shared" si="172"/>
        <v>1.1645962732919255</v>
      </c>
      <c r="BD351" s="16">
        <f t="shared" si="172"/>
        <v>1.1645962732919255</v>
      </c>
      <c r="BE351" s="16">
        <f t="shared" si="172"/>
        <v>1.1645962732919255</v>
      </c>
      <c r="BF351" s="16">
        <f t="shared" si="172"/>
        <v>1.1645962732919255</v>
      </c>
      <c r="BG351" s="16">
        <f t="shared" si="172"/>
        <v>1.1645962732919255</v>
      </c>
      <c r="BH351" s="16">
        <f t="shared" si="172"/>
        <v>1.1645962732919255</v>
      </c>
      <c r="BI351" s="16">
        <f t="shared" si="172"/>
        <v>1.1645962732919255</v>
      </c>
      <c r="BJ351" s="16">
        <f t="shared" si="172"/>
        <v>1.1645962732919255</v>
      </c>
      <c r="BK351" s="16">
        <f t="shared" si="172"/>
        <v>1.1645962732919255</v>
      </c>
      <c r="BL351" s="16">
        <f t="shared" si="172"/>
        <v>1.1645962732919255</v>
      </c>
      <c r="BM351" s="16">
        <f t="shared" si="172"/>
        <v>1.1645962732919255</v>
      </c>
      <c r="BN351" s="16">
        <f t="shared" si="172"/>
        <v>1.1645962732919255</v>
      </c>
      <c r="BO351" s="16">
        <f t="shared" si="172"/>
        <v>1.1645962732919255</v>
      </c>
      <c r="BP351" s="16">
        <f t="shared" si="172"/>
        <v>1.1645962732919255</v>
      </c>
      <c r="BQ351" s="16">
        <f t="shared" si="172"/>
        <v>1.1645962732919255</v>
      </c>
    </row>
    <row r="352" spans="1:69" ht="15" hidden="1" customHeight="1" x14ac:dyDescent="0.3">
      <c r="A352" t="s">
        <v>16</v>
      </c>
      <c r="B352" t="s">
        <v>363</v>
      </c>
      <c r="C352" t="s">
        <v>395</v>
      </c>
      <c r="D352" t="s">
        <v>377</v>
      </c>
      <c r="E352" t="s">
        <v>20</v>
      </c>
      <c r="F352" t="s">
        <v>21</v>
      </c>
      <c r="G352" t="s">
        <v>28</v>
      </c>
      <c r="H352" t="s">
        <v>36</v>
      </c>
      <c r="I352" t="s">
        <v>261</v>
      </c>
      <c r="J352" s="4" t="s">
        <v>396</v>
      </c>
      <c r="K352" t="str">
        <f t="shared" si="168"/>
        <v>EUEINNGSFC0F</v>
      </c>
      <c r="L352" t="s">
        <v>378</v>
      </c>
      <c r="M352" s="6" t="s">
        <v>51</v>
      </c>
      <c r="N352" t="s">
        <v>368</v>
      </c>
      <c r="O352" t="s">
        <v>397</v>
      </c>
      <c r="P352" t="s">
        <v>370</v>
      </c>
      <c r="Q352" s="16">
        <f t="shared" si="172"/>
        <v>1.1184837548448356</v>
      </c>
      <c r="R352" s="16">
        <f t="shared" si="172"/>
        <v>1.1184837548448356</v>
      </c>
      <c r="S352" s="16">
        <f t="shared" si="172"/>
        <v>1.1184837548448356</v>
      </c>
      <c r="T352" s="16">
        <f t="shared" si="172"/>
        <v>1.1078358921165834</v>
      </c>
      <c r="U352" s="16">
        <f t="shared" si="172"/>
        <v>1.0973888509381224</v>
      </c>
      <c r="V352" s="16">
        <f t="shared" si="172"/>
        <v>1.0871370030620631</v>
      </c>
      <c r="W352" s="16">
        <f t="shared" si="172"/>
        <v>1.0770749286116033</v>
      </c>
      <c r="X352" s="16">
        <f t="shared" si="172"/>
        <v>1.0671974065260181</v>
      </c>
      <c r="Y352" s="16">
        <f t="shared" si="172"/>
        <v>1.0574994055270981</v>
      </c>
      <c r="Z352" s="16">
        <f t="shared" si="172"/>
        <v>1.0479760755737</v>
      </c>
      <c r="AA352" s="16">
        <f t="shared" si="172"/>
        <v>1.0386227397739136</v>
      </c>
      <c r="AB352" s="16">
        <f t="shared" si="172"/>
        <v>1.029434886726508</v>
      </c>
      <c r="AC352" s="16">
        <f t="shared" si="172"/>
        <v>1.0204081632653061</v>
      </c>
      <c r="AD352" s="16">
        <f t="shared" si="172"/>
        <v>1.0204081632653061</v>
      </c>
      <c r="AE352" s="16">
        <f t="shared" si="172"/>
        <v>1.0204081632653061</v>
      </c>
      <c r="AF352" s="16">
        <f t="shared" si="172"/>
        <v>1.0204081632653061</v>
      </c>
      <c r="AG352" s="16">
        <f t="shared" si="172"/>
        <v>1.0204081632653061</v>
      </c>
      <c r="AH352" s="16">
        <f t="shared" si="172"/>
        <v>1.0204081632653061</v>
      </c>
      <c r="AI352" s="16">
        <f t="shared" si="172"/>
        <v>1.0204081632653061</v>
      </c>
      <c r="AJ352" s="16">
        <f t="shared" si="172"/>
        <v>1.0204081632653061</v>
      </c>
      <c r="AK352" s="16">
        <f t="shared" si="172"/>
        <v>1.0204081632653061</v>
      </c>
      <c r="AL352" s="16">
        <f t="shared" si="172"/>
        <v>1.0204081632653061</v>
      </c>
      <c r="AM352" s="16">
        <f t="shared" si="172"/>
        <v>1.0204081632653061</v>
      </c>
      <c r="AN352" s="16">
        <f t="shared" si="172"/>
        <v>1.0204081632653061</v>
      </c>
      <c r="AO352" s="16">
        <f t="shared" si="172"/>
        <v>1.0204081632653061</v>
      </c>
      <c r="AP352" s="16">
        <f t="shared" si="172"/>
        <v>1.0204081632653061</v>
      </c>
      <c r="AQ352" s="16">
        <f t="shared" si="172"/>
        <v>1.0204081632653061</v>
      </c>
      <c r="AR352" s="16">
        <f t="shared" si="172"/>
        <v>1.0204081632653061</v>
      </c>
      <c r="AS352" s="16">
        <f t="shared" si="172"/>
        <v>1.0204081632653061</v>
      </c>
      <c r="AT352" s="16">
        <f t="shared" si="172"/>
        <v>1.0204081632653061</v>
      </c>
      <c r="AU352" s="16">
        <f t="shared" si="172"/>
        <v>1.0204081632653061</v>
      </c>
      <c r="AV352" s="16">
        <f t="shared" si="172"/>
        <v>1.0204081632653061</v>
      </c>
      <c r="AW352" s="16">
        <f t="shared" si="172"/>
        <v>1.0204081632653061</v>
      </c>
      <c r="AX352" s="16">
        <f t="shared" si="172"/>
        <v>1.0204081632653061</v>
      </c>
      <c r="AY352" s="16">
        <f t="shared" si="172"/>
        <v>1.0204081632653061</v>
      </c>
      <c r="AZ352" s="16">
        <f t="shared" si="172"/>
        <v>1.0204081632653061</v>
      </c>
      <c r="BA352" s="16">
        <f t="shared" si="172"/>
        <v>1.0204081632653061</v>
      </c>
      <c r="BB352" s="16">
        <f t="shared" si="172"/>
        <v>1.0204081632653061</v>
      </c>
      <c r="BC352" s="16">
        <f t="shared" si="172"/>
        <v>1.0204081632653061</v>
      </c>
      <c r="BD352" s="16">
        <f t="shared" si="172"/>
        <v>1.0204081632653061</v>
      </c>
      <c r="BE352" s="16">
        <f t="shared" si="172"/>
        <v>1.0204081632653061</v>
      </c>
      <c r="BF352" s="16">
        <f t="shared" si="172"/>
        <v>1.0204081632653061</v>
      </c>
      <c r="BG352" s="16">
        <f t="shared" si="172"/>
        <v>1.0204081632653061</v>
      </c>
      <c r="BH352" s="16">
        <f t="shared" si="172"/>
        <v>1.0204081632653061</v>
      </c>
      <c r="BI352" s="16">
        <f t="shared" si="172"/>
        <v>1.0204081632653061</v>
      </c>
      <c r="BJ352" s="16">
        <f t="shared" si="172"/>
        <v>1.0204081632653061</v>
      </c>
      <c r="BK352" s="16">
        <f t="shared" si="172"/>
        <v>1.0204081632653061</v>
      </c>
      <c r="BL352" s="16">
        <f t="shared" si="172"/>
        <v>1.0204081632653061</v>
      </c>
      <c r="BM352" s="16">
        <f t="shared" si="172"/>
        <v>1.0204081632653061</v>
      </c>
      <c r="BN352" s="16">
        <f t="shared" si="172"/>
        <v>1.0204081632653061</v>
      </c>
      <c r="BO352" s="16">
        <f t="shared" si="172"/>
        <v>1.0204081632653061</v>
      </c>
      <c r="BP352" s="16">
        <f t="shared" si="172"/>
        <v>1.0204081632653061</v>
      </c>
      <c r="BQ352" s="16">
        <f t="shared" si="172"/>
        <v>1.0204081632653061</v>
      </c>
    </row>
    <row r="353" spans="1:69" ht="15" hidden="1" customHeight="1" x14ac:dyDescent="0.3">
      <c r="A353" t="s">
        <v>16</v>
      </c>
      <c r="B353" t="s">
        <v>363</v>
      </c>
      <c r="C353" t="s">
        <v>395</v>
      </c>
      <c r="D353" t="s">
        <v>379</v>
      </c>
      <c r="E353" t="s">
        <v>20</v>
      </c>
      <c r="F353" t="s">
        <v>21</v>
      </c>
      <c r="G353" t="s">
        <v>28</v>
      </c>
      <c r="H353" t="s">
        <v>36</v>
      </c>
      <c r="I353" t="s">
        <v>261</v>
      </c>
      <c r="J353" s="4" t="s">
        <v>398</v>
      </c>
      <c r="K353" t="str">
        <f t="shared" si="168"/>
        <v>EUEINNGSFCCF</v>
      </c>
      <c r="L353" t="s">
        <v>380</v>
      </c>
      <c r="M353" s="6" t="s">
        <v>51</v>
      </c>
      <c r="N353" t="s">
        <v>368</v>
      </c>
      <c r="O353" t="s">
        <v>397</v>
      </c>
      <c r="P353" t="s">
        <v>376</v>
      </c>
      <c r="Q353" s="16">
        <f t="shared" si="172"/>
        <v>1.487996521709211</v>
      </c>
      <c r="R353" s="16">
        <f t="shared" si="172"/>
        <v>1.487996521709211</v>
      </c>
      <c r="S353" s="16">
        <f t="shared" si="172"/>
        <v>1.487996521709211</v>
      </c>
      <c r="T353" s="16">
        <f t="shared" si="172"/>
        <v>1.4659655650917742</v>
      </c>
      <c r="U353" s="16">
        <f t="shared" si="172"/>
        <v>1.4444596451910168</v>
      </c>
      <c r="V353" s="16">
        <f t="shared" si="172"/>
        <v>1.4234617752544041</v>
      </c>
      <c r="W353" s="16">
        <f t="shared" si="172"/>
        <v>1.4029556598282229</v>
      </c>
      <c r="X353" s="16">
        <f t="shared" si="172"/>
        <v>1.382925660930757</v>
      </c>
      <c r="Y353" s="16">
        <f t="shared" si="172"/>
        <v>1.3633567661563499</v>
      </c>
      <c r="Z353" s="16">
        <f t="shared" si="172"/>
        <v>1.3442345585845656</v>
      </c>
      <c r="AA353" s="16">
        <f t="shared" si="172"/>
        <v>1.3255451883778475</v>
      </c>
      <c r="AB353" s="16">
        <f t="shared" si="172"/>
        <v>1.307275345959537</v>
      </c>
      <c r="AC353" s="16">
        <f t="shared" si="172"/>
        <v>1.2894122366718799</v>
      </c>
      <c r="AD353" s="16">
        <f t="shared" si="172"/>
        <v>1.2869002846648374</v>
      </c>
      <c r="AE353" s="16">
        <f t="shared" si="172"/>
        <v>1.2844066827909115</v>
      </c>
      <c r="AF353" s="16">
        <f t="shared" si="172"/>
        <v>1.2819312307067388</v>
      </c>
      <c r="AG353" s="16">
        <f t="shared" si="172"/>
        <v>1.2794737309747963</v>
      </c>
      <c r="AH353" s="16">
        <f t="shared" si="172"/>
        <v>1.2770339890109079</v>
      </c>
      <c r="AI353" s="16">
        <f t="shared" si="172"/>
        <v>1.2746118130328845</v>
      </c>
      <c r="AJ353" s="16">
        <f t="shared" si="172"/>
        <v>1.2722070140102708</v>
      </c>
      <c r="AK353" s="16">
        <f t="shared" si="172"/>
        <v>1.2698194056151664</v>
      </c>
      <c r="AL353" s="16">
        <f t="shared" si="172"/>
        <v>1.2674488041741019</v>
      </c>
      <c r="AM353" s="16">
        <f t="shared" si="172"/>
        <v>1.265095028620937</v>
      </c>
      <c r="AN353" s="16">
        <f t="shared" si="172"/>
        <v>1.2623962359472043</v>
      </c>
      <c r="AO353" s="16">
        <f t="shared" si="172"/>
        <v>1.259708933283556</v>
      </c>
      <c r="AP353" s="16">
        <f t="shared" si="172"/>
        <v>1.257033047408421</v>
      </c>
      <c r="AQ353" s="16">
        <f t="shared" si="172"/>
        <v>1.2543685057210614</v>
      </c>
      <c r="AR353" s="16">
        <f t="shared" si="172"/>
        <v>1.2517152362350068</v>
      </c>
      <c r="AS353" s="16">
        <f t="shared" si="172"/>
        <v>1.2490731675715703</v>
      </c>
      <c r="AT353" s="16">
        <f t="shared" si="172"/>
        <v>1.2464422289534485</v>
      </c>
      <c r="AU353" s="16">
        <f t="shared" si="172"/>
        <v>1.2438223501984016</v>
      </c>
      <c r="AV353" s="16">
        <f t="shared" si="172"/>
        <v>1.2412134617130119</v>
      </c>
      <c r="AW353" s="16">
        <f t="shared" si="172"/>
        <v>1.2386154944865226</v>
      </c>
      <c r="AX353" s="16">
        <f t="shared" si="172"/>
        <v>1.2386154944865226</v>
      </c>
      <c r="AY353" s="16">
        <f t="shared" si="172"/>
        <v>1.2386154944865226</v>
      </c>
      <c r="AZ353" s="16">
        <f t="shared" si="172"/>
        <v>1.2386154944865226</v>
      </c>
      <c r="BA353" s="16">
        <f t="shared" si="172"/>
        <v>1.2386154944865226</v>
      </c>
      <c r="BB353" s="16">
        <f t="shared" si="172"/>
        <v>1.2386154944865226</v>
      </c>
      <c r="BC353" s="16">
        <f t="shared" si="172"/>
        <v>1.2386154944865226</v>
      </c>
      <c r="BD353" s="16">
        <f t="shared" si="172"/>
        <v>1.2386154944865226</v>
      </c>
      <c r="BE353" s="16">
        <f t="shared" si="172"/>
        <v>1.2386154944865226</v>
      </c>
      <c r="BF353" s="16">
        <f t="shared" si="172"/>
        <v>1.2386154944865226</v>
      </c>
      <c r="BG353" s="16">
        <f t="shared" si="172"/>
        <v>1.2386154944865226</v>
      </c>
      <c r="BH353" s="16">
        <f t="shared" ref="BH353:BQ353" si="173">1/BH154</f>
        <v>1.2386154944865226</v>
      </c>
      <c r="BI353" s="16">
        <f t="shared" si="173"/>
        <v>1.2386154944865226</v>
      </c>
      <c r="BJ353" s="16">
        <f t="shared" si="173"/>
        <v>1.2386154944865226</v>
      </c>
      <c r="BK353" s="16">
        <f t="shared" si="173"/>
        <v>1.2386154944865226</v>
      </c>
      <c r="BL353" s="16">
        <f t="shared" si="173"/>
        <v>1.2386154944865226</v>
      </c>
      <c r="BM353" s="16">
        <f t="shared" si="173"/>
        <v>1.2386154944865226</v>
      </c>
      <c r="BN353" s="16">
        <f t="shared" si="173"/>
        <v>1.2386154944865226</v>
      </c>
      <c r="BO353" s="16">
        <f t="shared" si="173"/>
        <v>1.2386154944865226</v>
      </c>
      <c r="BP353" s="16">
        <f t="shared" si="173"/>
        <v>1.2386154944865226</v>
      </c>
      <c r="BQ353" s="16">
        <f t="shared" si="173"/>
        <v>1.2386154944865226</v>
      </c>
    </row>
    <row r="354" spans="1:69" ht="15" hidden="1" customHeight="1" x14ac:dyDescent="0.3">
      <c r="A354" t="s">
        <v>16</v>
      </c>
      <c r="B354" t="s">
        <v>363</v>
      </c>
      <c r="C354" t="s">
        <v>395</v>
      </c>
      <c r="D354" s="8" t="s">
        <v>381</v>
      </c>
      <c r="E354" t="s">
        <v>20</v>
      </c>
      <c r="F354" t="s">
        <v>21</v>
      </c>
      <c r="G354" t="s">
        <v>28</v>
      </c>
      <c r="H354" t="s">
        <v>123</v>
      </c>
      <c r="I354" t="s">
        <v>261</v>
      </c>
      <c r="J354" s="4" t="s">
        <v>396</v>
      </c>
      <c r="K354" t="str">
        <f t="shared" si="168"/>
        <v>EUEINBIOFC0F</v>
      </c>
      <c r="L354" t="s">
        <v>382</v>
      </c>
      <c r="M354" s="6" t="s">
        <v>136</v>
      </c>
      <c r="N354" t="s">
        <v>368</v>
      </c>
      <c r="O354" t="s">
        <v>397</v>
      </c>
      <c r="P354" t="s">
        <v>370</v>
      </c>
      <c r="Q354" s="16">
        <f t="shared" ref="Q354:BQ356" si="174">1/Q155</f>
        <v>1.2246631960889565</v>
      </c>
      <c r="R354" s="16">
        <f t="shared" si="174"/>
        <v>1.2246631960889565</v>
      </c>
      <c r="S354" s="16">
        <f t="shared" si="174"/>
        <v>1.2246631960889565</v>
      </c>
      <c r="T354" s="16">
        <f t="shared" si="174"/>
        <v>1.2122741331048672</v>
      </c>
      <c r="U354" s="16">
        <f t="shared" si="174"/>
        <v>1.2001332227440775</v>
      </c>
      <c r="V354" s="16">
        <f t="shared" si="174"/>
        <v>1.1882330831989933</v>
      </c>
      <c r="W354" s="16">
        <f t="shared" si="174"/>
        <v>1.1765666225700162</v>
      </c>
      <c r="X354" s="16">
        <f t="shared" si="174"/>
        <v>1.1651270247718608</v>
      </c>
      <c r="Y354" s="16">
        <f t="shared" si="174"/>
        <v>1.1539077362541452</v>
      </c>
      <c r="Z354" s="16">
        <f t="shared" si="174"/>
        <v>1.1429024534818835</v>
      </c>
      <c r="AA354" s="16">
        <f t="shared" si="174"/>
        <v>1.1321051111256344</v>
      </c>
      <c r="AB354" s="16">
        <f t="shared" si="174"/>
        <v>1.121509870914811</v>
      </c>
      <c r="AC354" s="16">
        <f t="shared" si="174"/>
        <v>1.1111111111111112</v>
      </c>
      <c r="AD354" s="16">
        <f t="shared" si="174"/>
        <v>1.1111111111111112</v>
      </c>
      <c r="AE354" s="16">
        <f t="shared" si="174"/>
        <v>1.1111111111111112</v>
      </c>
      <c r="AF354" s="16">
        <f t="shared" si="174"/>
        <v>1.1111111111111112</v>
      </c>
      <c r="AG354" s="16">
        <f t="shared" si="174"/>
        <v>1.1111111111111112</v>
      </c>
      <c r="AH354" s="16">
        <f t="shared" si="174"/>
        <v>1.1111111111111112</v>
      </c>
      <c r="AI354" s="16">
        <f t="shared" si="174"/>
        <v>1.1111111111111112</v>
      </c>
      <c r="AJ354" s="16">
        <f t="shared" si="174"/>
        <v>1.1111111111111112</v>
      </c>
      <c r="AK354" s="16">
        <f t="shared" si="174"/>
        <v>1.1111111111111112</v>
      </c>
      <c r="AL354" s="16">
        <f t="shared" si="174"/>
        <v>1.1111111111111112</v>
      </c>
      <c r="AM354" s="16">
        <f t="shared" si="174"/>
        <v>1.1111111111111112</v>
      </c>
      <c r="AN354" s="16">
        <f t="shared" si="174"/>
        <v>1.1111111111111112</v>
      </c>
      <c r="AO354" s="16">
        <f t="shared" si="174"/>
        <v>1.1111111111111112</v>
      </c>
      <c r="AP354" s="16">
        <f t="shared" si="174"/>
        <v>1.1111111111111112</v>
      </c>
      <c r="AQ354" s="16">
        <f t="shared" si="174"/>
        <v>1.1111111111111112</v>
      </c>
      <c r="AR354" s="16">
        <f t="shared" si="174"/>
        <v>1.1111111111111112</v>
      </c>
      <c r="AS354" s="16">
        <f t="shared" si="174"/>
        <v>1.1111111111111112</v>
      </c>
      <c r="AT354" s="16">
        <f t="shared" si="174"/>
        <v>1.1111111111111112</v>
      </c>
      <c r="AU354" s="16">
        <f t="shared" si="174"/>
        <v>1.1111111111111112</v>
      </c>
      <c r="AV354" s="16">
        <f t="shared" si="174"/>
        <v>1.1111111111111112</v>
      </c>
      <c r="AW354" s="16">
        <f t="shared" si="174"/>
        <v>1.1111111111111112</v>
      </c>
      <c r="AX354" s="16">
        <f t="shared" si="174"/>
        <v>1.1111111111111112</v>
      </c>
      <c r="AY354" s="16">
        <f t="shared" si="174"/>
        <v>1.1111111111111112</v>
      </c>
      <c r="AZ354" s="16">
        <f t="shared" si="174"/>
        <v>1.1111111111111112</v>
      </c>
      <c r="BA354" s="16">
        <f t="shared" si="174"/>
        <v>1.1111111111111112</v>
      </c>
      <c r="BB354" s="16">
        <f t="shared" si="174"/>
        <v>1.1111111111111112</v>
      </c>
      <c r="BC354" s="16">
        <f t="shared" si="174"/>
        <v>1.1111111111111112</v>
      </c>
      <c r="BD354" s="16">
        <f t="shared" si="174"/>
        <v>1.1111111111111112</v>
      </c>
      <c r="BE354" s="16">
        <f t="shared" si="174"/>
        <v>1.1111111111111112</v>
      </c>
      <c r="BF354" s="16">
        <f t="shared" si="174"/>
        <v>1.1111111111111112</v>
      </c>
      <c r="BG354" s="16">
        <f t="shared" si="174"/>
        <v>1.1111111111111112</v>
      </c>
      <c r="BH354" s="16">
        <f t="shared" si="174"/>
        <v>1.1111111111111112</v>
      </c>
      <c r="BI354" s="16">
        <f t="shared" si="174"/>
        <v>1.1111111111111112</v>
      </c>
      <c r="BJ354" s="16">
        <f t="shared" si="174"/>
        <v>1.1111111111111112</v>
      </c>
      <c r="BK354" s="16">
        <f t="shared" si="174"/>
        <v>1.1111111111111112</v>
      </c>
      <c r="BL354" s="16">
        <f t="shared" si="174"/>
        <v>1.1111111111111112</v>
      </c>
      <c r="BM354" s="16">
        <f t="shared" si="174"/>
        <v>1.1111111111111112</v>
      </c>
      <c r="BN354" s="16">
        <f t="shared" si="174"/>
        <v>1.1111111111111112</v>
      </c>
      <c r="BO354" s="16">
        <f t="shared" si="174"/>
        <v>1.1111111111111112</v>
      </c>
      <c r="BP354" s="16">
        <f t="shared" si="174"/>
        <v>1.1111111111111112</v>
      </c>
      <c r="BQ354" s="16">
        <f t="shared" si="174"/>
        <v>1.1111111111111112</v>
      </c>
    </row>
    <row r="355" spans="1:69" ht="15" hidden="1" customHeight="1" x14ac:dyDescent="0.3">
      <c r="A355" t="s">
        <v>16</v>
      </c>
      <c r="B355" t="s">
        <v>363</v>
      </c>
      <c r="C355" t="s">
        <v>395</v>
      </c>
      <c r="D355" t="s">
        <v>383</v>
      </c>
      <c r="E355" t="s">
        <v>20</v>
      </c>
      <c r="F355" t="s">
        <v>21</v>
      </c>
      <c r="G355" t="s">
        <v>28</v>
      </c>
      <c r="H355" t="s">
        <v>211</v>
      </c>
      <c r="I355" t="s">
        <v>261</v>
      </c>
      <c r="J355" s="4" t="s">
        <v>396</v>
      </c>
      <c r="K355" t="str">
        <f t="shared" si="168"/>
        <v>EUEINELCFC0F</v>
      </c>
      <c r="L355" t="s">
        <v>384</v>
      </c>
      <c r="M355" t="s">
        <v>214</v>
      </c>
      <c r="N355" t="s">
        <v>368</v>
      </c>
      <c r="O355" t="s">
        <v>397</v>
      </c>
      <c r="P355" t="s">
        <v>370</v>
      </c>
      <c r="Q355" s="16">
        <f t="shared" si="174"/>
        <v>1</v>
      </c>
      <c r="R355" s="16">
        <f t="shared" si="174"/>
        <v>1</v>
      </c>
      <c r="S355" s="16">
        <f t="shared" si="174"/>
        <v>1</v>
      </c>
      <c r="T355" s="16">
        <f t="shared" si="174"/>
        <v>1</v>
      </c>
      <c r="U355" s="16">
        <f t="shared" si="174"/>
        <v>1</v>
      </c>
      <c r="V355" s="16">
        <f t="shared" si="174"/>
        <v>1</v>
      </c>
      <c r="W355" s="16">
        <f t="shared" si="174"/>
        <v>1</v>
      </c>
      <c r="X355" s="16">
        <f t="shared" si="174"/>
        <v>1</v>
      </c>
      <c r="Y355" s="16">
        <f t="shared" si="174"/>
        <v>1</v>
      </c>
      <c r="Z355" s="16">
        <f t="shared" si="174"/>
        <v>1</v>
      </c>
      <c r="AA355" s="16">
        <f t="shared" si="174"/>
        <v>1</v>
      </c>
      <c r="AB355" s="16">
        <f t="shared" si="174"/>
        <v>1</v>
      </c>
      <c r="AC355" s="16">
        <f t="shared" si="174"/>
        <v>1</v>
      </c>
      <c r="AD355" s="16">
        <f t="shared" si="174"/>
        <v>1</v>
      </c>
      <c r="AE355" s="16">
        <f t="shared" si="174"/>
        <v>1</v>
      </c>
      <c r="AF355" s="16">
        <f t="shared" si="174"/>
        <v>1</v>
      </c>
      <c r="AG355" s="16">
        <f t="shared" si="174"/>
        <v>1</v>
      </c>
      <c r="AH355" s="16">
        <f t="shared" si="174"/>
        <v>1</v>
      </c>
      <c r="AI355" s="16">
        <f t="shared" si="174"/>
        <v>1</v>
      </c>
      <c r="AJ355" s="16">
        <f t="shared" si="174"/>
        <v>1</v>
      </c>
      <c r="AK355" s="16">
        <f t="shared" si="174"/>
        <v>1</v>
      </c>
      <c r="AL355" s="16">
        <f t="shared" si="174"/>
        <v>1</v>
      </c>
      <c r="AM355" s="16">
        <f t="shared" si="174"/>
        <v>1</v>
      </c>
      <c r="AN355" s="16">
        <f t="shared" si="174"/>
        <v>1</v>
      </c>
      <c r="AO355" s="16">
        <f t="shared" si="174"/>
        <v>1</v>
      </c>
      <c r="AP355" s="16">
        <f t="shared" si="174"/>
        <v>1</v>
      </c>
      <c r="AQ355" s="16">
        <f t="shared" si="174"/>
        <v>1</v>
      </c>
      <c r="AR355" s="16">
        <f t="shared" si="174"/>
        <v>1</v>
      </c>
      <c r="AS355" s="16">
        <f t="shared" si="174"/>
        <v>1</v>
      </c>
      <c r="AT355" s="16">
        <f t="shared" si="174"/>
        <v>1</v>
      </c>
      <c r="AU355" s="16">
        <f t="shared" si="174"/>
        <v>1</v>
      </c>
      <c r="AV355" s="16">
        <f t="shared" si="174"/>
        <v>1</v>
      </c>
      <c r="AW355" s="16">
        <f t="shared" si="174"/>
        <v>1</v>
      </c>
      <c r="AX355" s="16">
        <f t="shared" si="174"/>
        <v>1</v>
      </c>
      <c r="AY355" s="16">
        <f t="shared" si="174"/>
        <v>1</v>
      </c>
      <c r="AZ355" s="16">
        <f t="shared" si="174"/>
        <v>1</v>
      </c>
      <c r="BA355" s="16">
        <f t="shared" si="174"/>
        <v>1</v>
      </c>
      <c r="BB355" s="16">
        <f t="shared" si="174"/>
        <v>1</v>
      </c>
      <c r="BC355" s="16">
        <f t="shared" si="174"/>
        <v>1</v>
      </c>
      <c r="BD355" s="16">
        <f t="shared" si="174"/>
        <v>1</v>
      </c>
      <c r="BE355" s="16">
        <f t="shared" si="174"/>
        <v>1</v>
      </c>
      <c r="BF355" s="16">
        <f t="shared" si="174"/>
        <v>1</v>
      </c>
      <c r="BG355" s="16">
        <f t="shared" si="174"/>
        <v>1</v>
      </c>
      <c r="BH355" s="16">
        <f t="shared" si="174"/>
        <v>1</v>
      </c>
      <c r="BI355" s="16">
        <f t="shared" si="174"/>
        <v>1</v>
      </c>
      <c r="BJ355" s="16">
        <f t="shared" si="174"/>
        <v>1</v>
      </c>
      <c r="BK355" s="16">
        <f t="shared" si="174"/>
        <v>1</v>
      </c>
      <c r="BL355" s="16">
        <f t="shared" si="174"/>
        <v>1</v>
      </c>
      <c r="BM355" s="16">
        <f t="shared" si="174"/>
        <v>1</v>
      </c>
      <c r="BN355" s="16">
        <f t="shared" si="174"/>
        <v>1</v>
      </c>
      <c r="BO355" s="16">
        <f t="shared" si="174"/>
        <v>1</v>
      </c>
      <c r="BP355" s="16">
        <f t="shared" si="174"/>
        <v>1</v>
      </c>
      <c r="BQ355" s="16">
        <f t="shared" si="174"/>
        <v>1</v>
      </c>
    </row>
    <row r="356" spans="1:69" ht="15" hidden="1" customHeight="1" x14ac:dyDescent="0.3">
      <c r="A356" t="s">
        <v>16</v>
      </c>
      <c r="B356" t="s">
        <v>363</v>
      </c>
      <c r="C356" t="s">
        <v>395</v>
      </c>
      <c r="D356" t="s">
        <v>385</v>
      </c>
      <c r="E356" t="s">
        <v>20</v>
      </c>
      <c r="F356" t="s">
        <v>21</v>
      </c>
      <c r="G356" t="s">
        <v>28</v>
      </c>
      <c r="H356" t="s">
        <v>140</v>
      </c>
      <c r="I356" t="s">
        <v>261</v>
      </c>
      <c r="J356" s="4" t="s">
        <v>396</v>
      </c>
      <c r="K356" t="str">
        <f t="shared" si="168"/>
        <v>EUEINHY2FC0F</v>
      </c>
      <c r="L356" t="s">
        <v>386</v>
      </c>
      <c r="M356" s="6" t="s">
        <v>148</v>
      </c>
      <c r="N356" t="s">
        <v>368</v>
      </c>
      <c r="O356" t="s">
        <v>397</v>
      </c>
      <c r="P356" t="s">
        <v>370</v>
      </c>
      <c r="Q356" s="16">
        <f t="shared" si="174"/>
        <v>1.1184837548448356</v>
      </c>
      <c r="R356" s="16">
        <f t="shared" si="174"/>
        <v>1.1184837548448356</v>
      </c>
      <c r="S356" s="16">
        <f t="shared" si="174"/>
        <v>1.1184837548448356</v>
      </c>
      <c r="T356" s="16">
        <f t="shared" si="174"/>
        <v>1.1078358921165834</v>
      </c>
      <c r="U356" s="16">
        <f t="shared" si="174"/>
        <v>1.0973888509381224</v>
      </c>
      <c r="V356" s="16">
        <f t="shared" si="174"/>
        <v>1.0871370030620631</v>
      </c>
      <c r="W356" s="16">
        <f t="shared" si="174"/>
        <v>1.0770749286116033</v>
      </c>
      <c r="X356" s="16">
        <f t="shared" si="174"/>
        <v>1.0671974065260181</v>
      </c>
      <c r="Y356" s="16">
        <f t="shared" si="174"/>
        <v>1.0574994055270981</v>
      </c>
      <c r="Z356" s="16">
        <f t="shared" si="174"/>
        <v>1.0479760755737</v>
      </c>
      <c r="AA356" s="16">
        <f t="shared" si="174"/>
        <v>1.0386227397739136</v>
      </c>
      <c r="AB356" s="16">
        <f t="shared" si="174"/>
        <v>1.029434886726508</v>
      </c>
      <c r="AC356" s="16">
        <f t="shared" si="174"/>
        <v>1.0204081632653061</v>
      </c>
      <c r="AD356" s="16">
        <f t="shared" si="174"/>
        <v>1.0204081632653061</v>
      </c>
      <c r="AE356" s="16">
        <f t="shared" si="174"/>
        <v>1.0204081632653061</v>
      </c>
      <c r="AF356" s="16">
        <f t="shared" si="174"/>
        <v>1.0204081632653061</v>
      </c>
      <c r="AG356" s="16">
        <f t="shared" si="174"/>
        <v>1.0204081632653061</v>
      </c>
      <c r="AH356" s="16">
        <f t="shared" si="174"/>
        <v>1.0204081632653061</v>
      </c>
      <c r="AI356" s="16">
        <f t="shared" si="174"/>
        <v>1.0204081632653061</v>
      </c>
      <c r="AJ356" s="16">
        <f t="shared" si="174"/>
        <v>1.0204081632653061</v>
      </c>
      <c r="AK356" s="16">
        <f t="shared" si="174"/>
        <v>1.0204081632653061</v>
      </c>
      <c r="AL356" s="16">
        <f t="shared" si="174"/>
        <v>1.0204081632653061</v>
      </c>
      <c r="AM356" s="16">
        <f t="shared" si="174"/>
        <v>1.0204081632653061</v>
      </c>
      <c r="AN356" s="16">
        <f t="shared" si="174"/>
        <v>1.0204081632653061</v>
      </c>
      <c r="AO356" s="16">
        <f t="shared" si="174"/>
        <v>1.0204081632653061</v>
      </c>
      <c r="AP356" s="16">
        <f t="shared" si="174"/>
        <v>1.0204081632653061</v>
      </c>
      <c r="AQ356" s="16">
        <f t="shared" si="174"/>
        <v>1.0204081632653061</v>
      </c>
      <c r="AR356" s="16">
        <f t="shared" si="174"/>
        <v>1.0204081632653061</v>
      </c>
      <c r="AS356" s="16">
        <f t="shared" si="174"/>
        <v>1.0204081632653061</v>
      </c>
      <c r="AT356" s="16">
        <f t="shared" si="174"/>
        <v>1.0204081632653061</v>
      </c>
      <c r="AU356" s="16">
        <f t="shared" si="174"/>
        <v>1.0204081632653061</v>
      </c>
      <c r="AV356" s="16">
        <f t="shared" si="174"/>
        <v>1.0204081632653061</v>
      </c>
      <c r="AW356" s="16">
        <f t="shared" si="174"/>
        <v>1.0204081632653061</v>
      </c>
      <c r="AX356" s="16">
        <f t="shared" si="174"/>
        <v>1.0204081632653061</v>
      </c>
      <c r="AY356" s="16">
        <f t="shared" si="174"/>
        <v>1.0204081632653061</v>
      </c>
      <c r="AZ356" s="16">
        <f t="shared" si="174"/>
        <v>1.0204081632653061</v>
      </c>
      <c r="BA356" s="16">
        <f t="shared" si="174"/>
        <v>1.0204081632653061</v>
      </c>
      <c r="BB356" s="16">
        <f t="shared" si="174"/>
        <v>1.0204081632653061</v>
      </c>
      <c r="BC356" s="16">
        <f t="shared" si="174"/>
        <v>1.0204081632653061</v>
      </c>
      <c r="BD356" s="16">
        <f t="shared" si="174"/>
        <v>1.0204081632653061</v>
      </c>
      <c r="BE356" s="16">
        <f t="shared" si="174"/>
        <v>1.0204081632653061</v>
      </c>
      <c r="BF356" s="16">
        <f t="shared" si="174"/>
        <v>1.0204081632653061</v>
      </c>
      <c r="BG356" s="16">
        <f t="shared" si="174"/>
        <v>1.0204081632653061</v>
      </c>
      <c r="BH356" s="16">
        <f t="shared" si="174"/>
        <v>1.0204081632653061</v>
      </c>
      <c r="BI356" s="16">
        <f t="shared" si="174"/>
        <v>1.0204081632653061</v>
      </c>
      <c r="BJ356" s="16">
        <f t="shared" si="174"/>
        <v>1.0204081632653061</v>
      </c>
      <c r="BK356" s="16">
        <f t="shared" si="174"/>
        <v>1.0204081632653061</v>
      </c>
      <c r="BL356" s="16">
        <f t="shared" si="174"/>
        <v>1.0204081632653061</v>
      </c>
      <c r="BM356" s="16">
        <f t="shared" si="174"/>
        <v>1.0204081632653061</v>
      </c>
      <c r="BN356" s="16">
        <f t="shared" si="174"/>
        <v>1.0204081632653061</v>
      </c>
      <c r="BO356" s="16">
        <f t="shared" si="174"/>
        <v>1.0204081632653061</v>
      </c>
      <c r="BP356" s="16">
        <f t="shared" si="174"/>
        <v>1.0204081632653061</v>
      </c>
      <c r="BQ356" s="16">
        <f t="shared" si="174"/>
        <v>1.0204081632653061</v>
      </c>
    </row>
    <row r="357" spans="1:69" ht="15" hidden="1" customHeight="1" x14ac:dyDescent="0.3">
      <c r="A357" t="s">
        <v>16</v>
      </c>
      <c r="B357" t="s">
        <v>363</v>
      </c>
      <c r="C357" t="s">
        <v>395</v>
      </c>
      <c r="D357" t="s">
        <v>108</v>
      </c>
      <c r="E357" t="s">
        <v>20</v>
      </c>
      <c r="F357" t="s">
        <v>21</v>
      </c>
      <c r="G357" t="s">
        <v>28</v>
      </c>
      <c r="H357" t="s">
        <v>107</v>
      </c>
      <c r="I357" s="4" t="s">
        <v>24</v>
      </c>
      <c r="J357" s="4" t="s">
        <v>396</v>
      </c>
      <c r="K357" t="str">
        <f t="shared" si="168"/>
        <v>EUEINSTH000F</v>
      </c>
      <c r="L357" t="s">
        <v>203</v>
      </c>
      <c r="M357" t="s">
        <v>109</v>
      </c>
      <c r="N357" t="s">
        <v>368</v>
      </c>
      <c r="O357" t="s">
        <v>397</v>
      </c>
      <c r="Q357" s="22">
        <f>Q348</f>
        <v>1.7241379310344829</v>
      </c>
      <c r="R357" s="22">
        <f t="shared" ref="R357:BQ357" si="175">R348</f>
        <v>1.7241379310344829</v>
      </c>
      <c r="S357" s="22">
        <f t="shared" si="175"/>
        <v>1.7241379310344829</v>
      </c>
      <c r="T357" s="22">
        <f t="shared" si="175"/>
        <v>1.7241379310344829</v>
      </c>
      <c r="U357" s="22">
        <f t="shared" si="175"/>
        <v>1.7241379310344829</v>
      </c>
      <c r="V357" s="22">
        <f t="shared" si="175"/>
        <v>1.6949152542372883</v>
      </c>
      <c r="W357" s="22">
        <f t="shared" si="175"/>
        <v>1.6949152542372883</v>
      </c>
      <c r="X357" s="22">
        <f t="shared" si="175"/>
        <v>1.6949152542372883</v>
      </c>
      <c r="Y357" s="22">
        <f t="shared" si="175"/>
        <v>1.6666666666666667</v>
      </c>
      <c r="Z357" s="22">
        <f t="shared" si="175"/>
        <v>1.6666666666666667</v>
      </c>
      <c r="AA357" s="22">
        <f t="shared" si="175"/>
        <v>1.639344262295082</v>
      </c>
      <c r="AB357" s="22">
        <f t="shared" si="175"/>
        <v>1.639344262295082</v>
      </c>
      <c r="AC357" s="22">
        <f t="shared" si="175"/>
        <v>1.639344262295082</v>
      </c>
      <c r="AD357" s="22">
        <f t="shared" si="175"/>
        <v>1.639344262295082</v>
      </c>
      <c r="AE357" s="22">
        <f t="shared" si="175"/>
        <v>1.639344262295082</v>
      </c>
      <c r="AF357" s="22">
        <f t="shared" si="175"/>
        <v>1.6129032258064517</v>
      </c>
      <c r="AG357" s="22">
        <f t="shared" si="175"/>
        <v>1.6129032258064517</v>
      </c>
      <c r="AH357" s="22">
        <f t="shared" si="175"/>
        <v>1.6129032258064517</v>
      </c>
      <c r="AI357" s="22">
        <f t="shared" si="175"/>
        <v>1.6129032258064517</v>
      </c>
      <c r="AJ357" s="22">
        <f t="shared" si="175"/>
        <v>1.6129032258064517</v>
      </c>
      <c r="AK357" s="22">
        <f t="shared" si="175"/>
        <v>1.6129032258064517</v>
      </c>
      <c r="AL357" s="22">
        <f t="shared" si="175"/>
        <v>1.6129032258064517</v>
      </c>
      <c r="AM357" s="22">
        <f t="shared" si="175"/>
        <v>1.6129032258064517</v>
      </c>
      <c r="AN357" s="22">
        <f t="shared" si="175"/>
        <v>1.6129032258064517</v>
      </c>
      <c r="AO357" s="22">
        <f t="shared" si="175"/>
        <v>1.6129032258064517</v>
      </c>
      <c r="AP357" s="22">
        <f t="shared" si="175"/>
        <v>1.6129032258064517</v>
      </c>
      <c r="AQ357" s="22">
        <f t="shared" si="175"/>
        <v>1.6129032258064517</v>
      </c>
      <c r="AR357" s="22">
        <f t="shared" si="175"/>
        <v>1.5873015873015872</v>
      </c>
      <c r="AS357" s="22">
        <f t="shared" si="175"/>
        <v>1.5873015873015872</v>
      </c>
      <c r="AT357" s="22">
        <f t="shared" si="175"/>
        <v>1.5873015873015872</v>
      </c>
      <c r="AU357" s="22">
        <f t="shared" si="175"/>
        <v>1.5873015873015872</v>
      </c>
      <c r="AV357" s="22">
        <f t="shared" si="175"/>
        <v>1.5873015873015872</v>
      </c>
      <c r="AW357" s="23">
        <f t="shared" si="175"/>
        <v>1.5873015873015872</v>
      </c>
      <c r="AX357" s="22">
        <f t="shared" si="175"/>
        <v>1.5873015873015872</v>
      </c>
      <c r="AY357" s="22">
        <f t="shared" si="175"/>
        <v>1.5873015873015872</v>
      </c>
      <c r="AZ357" s="22">
        <f t="shared" si="175"/>
        <v>1.5873015873015872</v>
      </c>
      <c r="BA357" s="22">
        <f t="shared" si="175"/>
        <v>1.5873015873015872</v>
      </c>
      <c r="BB357" s="22">
        <f t="shared" si="175"/>
        <v>1.5873015873015872</v>
      </c>
      <c r="BC357" s="22">
        <f t="shared" si="175"/>
        <v>1.5873015873015872</v>
      </c>
      <c r="BD357" s="22">
        <f t="shared" si="175"/>
        <v>1.5873015873015872</v>
      </c>
      <c r="BE357" s="22">
        <f t="shared" si="175"/>
        <v>1.5873015873015872</v>
      </c>
      <c r="BF357" s="22">
        <f t="shared" si="175"/>
        <v>1.5873015873015872</v>
      </c>
      <c r="BG357" s="22">
        <f t="shared" si="175"/>
        <v>1.5873015873015872</v>
      </c>
      <c r="BH357" s="22">
        <f t="shared" si="175"/>
        <v>1.5873015873015872</v>
      </c>
      <c r="BI357" s="22">
        <f t="shared" si="175"/>
        <v>1.5873015873015872</v>
      </c>
      <c r="BJ357" s="22">
        <f t="shared" si="175"/>
        <v>1.5873015873015872</v>
      </c>
      <c r="BK357" s="22">
        <f t="shared" si="175"/>
        <v>1.5873015873015872</v>
      </c>
      <c r="BL357" s="22">
        <f t="shared" si="175"/>
        <v>1.5873015873015872</v>
      </c>
      <c r="BM357" s="22">
        <f t="shared" si="175"/>
        <v>1.5873015873015872</v>
      </c>
      <c r="BN357" s="22">
        <f t="shared" si="175"/>
        <v>1.5873015873015872</v>
      </c>
      <c r="BO357" s="22">
        <f t="shared" si="175"/>
        <v>1.5873015873015872</v>
      </c>
      <c r="BP357" s="22">
        <f t="shared" si="175"/>
        <v>1.5873015873015872</v>
      </c>
      <c r="BQ357" s="22">
        <f t="shared" si="175"/>
        <v>1.5873015873015872</v>
      </c>
    </row>
    <row r="358" spans="1:69" ht="15" hidden="1" customHeight="1" x14ac:dyDescent="0.3">
      <c r="A358" t="s">
        <v>16</v>
      </c>
      <c r="B358" t="s">
        <v>363</v>
      </c>
      <c r="C358" t="s">
        <v>399</v>
      </c>
      <c r="D358" t="s">
        <v>365</v>
      </c>
      <c r="E358" t="s">
        <v>20</v>
      </c>
      <c r="F358" t="s">
        <v>21</v>
      </c>
      <c r="G358" t="s">
        <v>28</v>
      </c>
      <c r="H358" t="s">
        <v>56</v>
      </c>
      <c r="I358" t="s">
        <v>261</v>
      </c>
      <c r="J358" s="4" t="s">
        <v>400</v>
      </c>
      <c r="K358" t="str">
        <f t="shared" si="168"/>
        <v>EUEINOILFC0P</v>
      </c>
      <c r="L358" t="s">
        <v>367</v>
      </c>
      <c r="M358" s="6" t="s">
        <v>61</v>
      </c>
      <c r="N358" t="s">
        <v>368</v>
      </c>
      <c r="O358" t="s">
        <v>401</v>
      </c>
      <c r="P358" t="s">
        <v>370</v>
      </c>
      <c r="Q358" s="16">
        <f t="shared" ref="Q358:BQ362" si="176">1/Q159</f>
        <v>1.1625683885721858</v>
      </c>
      <c r="R358" s="16">
        <f t="shared" si="176"/>
        <v>1.1625683885721858</v>
      </c>
      <c r="S358" s="16">
        <f t="shared" si="176"/>
        <v>1.1625683885721858</v>
      </c>
      <c r="T358" s="16">
        <f t="shared" si="176"/>
        <v>1.149229778104544</v>
      </c>
      <c r="U358" s="16">
        <f t="shared" si="176"/>
        <v>1.136193774100428</v>
      </c>
      <c r="V358" s="16">
        <f t="shared" si="176"/>
        <v>1.1234501944333461</v>
      </c>
      <c r="W358" s="16">
        <f t="shared" si="176"/>
        <v>1.1109893087220293</v>
      </c>
      <c r="X358" s="16">
        <f t="shared" si="176"/>
        <v>1.0988018135523219</v>
      </c>
      <c r="Y358" s="16">
        <f t="shared" si="176"/>
        <v>1.086878809312265</v>
      </c>
      <c r="Z358" s="16">
        <f t="shared" si="176"/>
        <v>1.0752117785191524</v>
      </c>
      <c r="AA358" s="16">
        <f t="shared" si="176"/>
        <v>1.0637925655276426</v>
      </c>
      <c r="AB358" s="16">
        <f t="shared" si="176"/>
        <v>1.0526133575173349</v>
      </c>
      <c r="AC358" s="16">
        <f t="shared" si="176"/>
        <v>1.0416666666666667</v>
      </c>
      <c r="AD358" s="16">
        <f t="shared" si="176"/>
        <v>1.0416666666666667</v>
      </c>
      <c r="AE358" s="16">
        <f t="shared" si="176"/>
        <v>1.0416666666666667</v>
      </c>
      <c r="AF358" s="16">
        <f t="shared" si="176"/>
        <v>1.0416666666666667</v>
      </c>
      <c r="AG358" s="16">
        <f t="shared" si="176"/>
        <v>1.0416666666666667</v>
      </c>
      <c r="AH358" s="16">
        <f t="shared" si="176"/>
        <v>1.0416666666666667</v>
      </c>
      <c r="AI358" s="16">
        <f t="shared" si="176"/>
        <v>1.0416666666666667</v>
      </c>
      <c r="AJ358" s="16">
        <f t="shared" si="176"/>
        <v>1.0416666666666667</v>
      </c>
      <c r="AK358" s="16">
        <f t="shared" si="176"/>
        <v>1.0416666666666667</v>
      </c>
      <c r="AL358" s="16">
        <f t="shared" si="176"/>
        <v>1.0416666666666667</v>
      </c>
      <c r="AM358" s="16">
        <f t="shared" si="176"/>
        <v>1.0416666666666667</v>
      </c>
      <c r="AN358" s="16">
        <f t="shared" si="176"/>
        <v>1.0416666666666667</v>
      </c>
      <c r="AO358" s="16">
        <f t="shared" si="176"/>
        <v>1.0416666666666667</v>
      </c>
      <c r="AP358" s="16">
        <f t="shared" si="176"/>
        <v>1.0416666666666667</v>
      </c>
      <c r="AQ358" s="16">
        <f t="shared" si="176"/>
        <v>1.0416666666666667</v>
      </c>
      <c r="AR358" s="16">
        <f t="shared" si="176"/>
        <v>1.0416666666666667</v>
      </c>
      <c r="AS358" s="16">
        <f t="shared" si="176"/>
        <v>1.0416666666666667</v>
      </c>
      <c r="AT358" s="16">
        <f t="shared" si="176"/>
        <v>1.0416666666666667</v>
      </c>
      <c r="AU358" s="16">
        <f t="shared" si="176"/>
        <v>1.0416666666666667</v>
      </c>
      <c r="AV358" s="16">
        <f t="shared" si="176"/>
        <v>1.0416666666666667</v>
      </c>
      <c r="AW358" s="16">
        <f t="shared" si="176"/>
        <v>1.0416666666666667</v>
      </c>
      <c r="AX358" s="16">
        <f t="shared" si="176"/>
        <v>1.0416666666666667</v>
      </c>
      <c r="AY358" s="16">
        <f t="shared" si="176"/>
        <v>1.0416666666666667</v>
      </c>
      <c r="AZ358" s="16">
        <f t="shared" si="176"/>
        <v>1.0416666666666667</v>
      </c>
      <c r="BA358" s="16">
        <f t="shared" si="176"/>
        <v>1.0416666666666667</v>
      </c>
      <c r="BB358" s="16">
        <f t="shared" si="176"/>
        <v>1.0416666666666667</v>
      </c>
      <c r="BC358" s="16">
        <f t="shared" si="176"/>
        <v>1.0416666666666667</v>
      </c>
      <c r="BD358" s="16">
        <f t="shared" si="176"/>
        <v>1.0416666666666667</v>
      </c>
      <c r="BE358" s="16">
        <f t="shared" si="176"/>
        <v>1.0416666666666667</v>
      </c>
      <c r="BF358" s="16">
        <f t="shared" si="176"/>
        <v>1.0416666666666667</v>
      </c>
      <c r="BG358" s="16">
        <f t="shared" si="176"/>
        <v>1.0416666666666667</v>
      </c>
      <c r="BH358" s="16">
        <f t="shared" si="176"/>
        <v>1.0416666666666667</v>
      </c>
      <c r="BI358" s="16">
        <f t="shared" si="176"/>
        <v>1.0416666666666667</v>
      </c>
      <c r="BJ358" s="16">
        <f t="shared" si="176"/>
        <v>1.0416666666666667</v>
      </c>
      <c r="BK358" s="16">
        <f t="shared" si="176"/>
        <v>1.0416666666666667</v>
      </c>
      <c r="BL358" s="16">
        <f t="shared" si="176"/>
        <v>1.0416666666666667</v>
      </c>
      <c r="BM358" s="16">
        <f t="shared" si="176"/>
        <v>1.0416666666666667</v>
      </c>
      <c r="BN358" s="16">
        <f t="shared" si="176"/>
        <v>1.0416666666666667</v>
      </c>
      <c r="BO358" s="16">
        <f t="shared" si="176"/>
        <v>1.0416666666666667</v>
      </c>
      <c r="BP358" s="16">
        <f t="shared" si="176"/>
        <v>1.0416666666666667</v>
      </c>
      <c r="BQ358" s="16">
        <f t="shared" si="176"/>
        <v>1.0416666666666667</v>
      </c>
    </row>
    <row r="359" spans="1:69" ht="15" hidden="1" customHeight="1" x14ac:dyDescent="0.3">
      <c r="A359" t="s">
        <v>16</v>
      </c>
      <c r="B359" t="s">
        <v>363</v>
      </c>
      <c r="C359" t="s">
        <v>399</v>
      </c>
      <c r="D359" t="s">
        <v>371</v>
      </c>
      <c r="E359" t="s">
        <v>20</v>
      </c>
      <c r="F359" t="s">
        <v>21</v>
      </c>
      <c r="G359" t="s">
        <v>28</v>
      </c>
      <c r="H359" t="s">
        <v>23</v>
      </c>
      <c r="I359" t="s">
        <v>261</v>
      </c>
      <c r="J359" s="4" t="s">
        <v>400</v>
      </c>
      <c r="K359" t="str">
        <f t="shared" si="168"/>
        <v>EUEINCOAFC0P</v>
      </c>
      <c r="L359" t="s">
        <v>372</v>
      </c>
      <c r="M359" s="6" t="s">
        <v>30</v>
      </c>
      <c r="N359" t="s">
        <v>368</v>
      </c>
      <c r="O359" t="s">
        <v>401</v>
      </c>
      <c r="P359" t="s">
        <v>370</v>
      </c>
      <c r="Q359" s="16">
        <f t="shared" si="176"/>
        <v>1.2125859014029661</v>
      </c>
      <c r="R359" s="16">
        <f t="shared" si="176"/>
        <v>1.2125859014029661</v>
      </c>
      <c r="S359" s="16">
        <f t="shared" si="176"/>
        <v>1.2125859014029661</v>
      </c>
      <c r="T359" s="16">
        <f t="shared" si="176"/>
        <v>1.1987310838972196</v>
      </c>
      <c r="U359" s="16">
        <f t="shared" si="176"/>
        <v>1.1851892957375445</v>
      </c>
      <c r="V359" s="16">
        <f t="shared" si="176"/>
        <v>1.1719500467681596</v>
      </c>
      <c r="W359" s="16">
        <f t="shared" si="176"/>
        <v>1.1590033103796</v>
      </c>
      <c r="X359" s="16">
        <f t="shared" si="176"/>
        <v>1.1463394981840966</v>
      </c>
      <c r="Y359" s="16">
        <f t="shared" si="176"/>
        <v>1.1339494363332654</v>
      </c>
      <c r="Z359" s="16">
        <f t="shared" si="176"/>
        <v>1.121824343355176</v>
      </c>
      <c r="AA359" s="16">
        <f t="shared" si="176"/>
        <v>1.1099558093982795</v>
      </c>
      <c r="AB359" s="16">
        <f t="shared" si="176"/>
        <v>1.0983357767791</v>
      </c>
      <c r="AC359" s="16">
        <f t="shared" si="176"/>
        <v>1.0869565217391304</v>
      </c>
      <c r="AD359" s="16">
        <f t="shared" si="176"/>
        <v>1.0869565217391304</v>
      </c>
      <c r="AE359" s="16">
        <f t="shared" si="176"/>
        <v>1.0869565217391304</v>
      </c>
      <c r="AF359" s="16">
        <f t="shared" si="176"/>
        <v>1.0869565217391304</v>
      </c>
      <c r="AG359" s="16">
        <f t="shared" si="176"/>
        <v>1.0869565217391304</v>
      </c>
      <c r="AH359" s="16">
        <f t="shared" si="176"/>
        <v>1.0869565217391304</v>
      </c>
      <c r="AI359" s="16">
        <f t="shared" si="176"/>
        <v>1.0869565217391304</v>
      </c>
      <c r="AJ359" s="16">
        <f t="shared" si="176"/>
        <v>1.0869565217391304</v>
      </c>
      <c r="AK359" s="16">
        <f t="shared" si="176"/>
        <v>1.0869565217391304</v>
      </c>
      <c r="AL359" s="16">
        <f t="shared" si="176"/>
        <v>1.0869565217391304</v>
      </c>
      <c r="AM359" s="16">
        <f t="shared" si="176"/>
        <v>1.0869565217391304</v>
      </c>
      <c r="AN359" s="16">
        <f t="shared" si="176"/>
        <v>1.0869565217391304</v>
      </c>
      <c r="AO359" s="16">
        <f t="shared" si="176"/>
        <v>1.0869565217391304</v>
      </c>
      <c r="AP359" s="16">
        <f t="shared" si="176"/>
        <v>1.0869565217391304</v>
      </c>
      <c r="AQ359" s="16">
        <f t="shared" si="176"/>
        <v>1.0869565217391304</v>
      </c>
      <c r="AR359" s="16">
        <f t="shared" si="176"/>
        <v>1.0869565217391304</v>
      </c>
      <c r="AS359" s="16">
        <f t="shared" si="176"/>
        <v>1.0869565217391304</v>
      </c>
      <c r="AT359" s="16">
        <f t="shared" si="176"/>
        <v>1.0869565217391304</v>
      </c>
      <c r="AU359" s="16">
        <f t="shared" si="176"/>
        <v>1.0869565217391304</v>
      </c>
      <c r="AV359" s="16">
        <f t="shared" si="176"/>
        <v>1.0869565217391304</v>
      </c>
      <c r="AW359" s="16">
        <f t="shared" si="176"/>
        <v>1.0869565217391304</v>
      </c>
      <c r="AX359" s="16">
        <f t="shared" si="176"/>
        <v>1.0869565217391304</v>
      </c>
      <c r="AY359" s="16">
        <f t="shared" si="176"/>
        <v>1.0869565217391304</v>
      </c>
      <c r="AZ359" s="16">
        <f t="shared" si="176"/>
        <v>1.0869565217391304</v>
      </c>
      <c r="BA359" s="16">
        <f t="shared" si="176"/>
        <v>1.0869565217391304</v>
      </c>
      <c r="BB359" s="16">
        <f t="shared" si="176"/>
        <v>1.0869565217391304</v>
      </c>
      <c r="BC359" s="16">
        <f t="shared" si="176"/>
        <v>1.0869565217391304</v>
      </c>
      <c r="BD359" s="16">
        <f t="shared" si="176"/>
        <v>1.0869565217391304</v>
      </c>
      <c r="BE359" s="16">
        <f t="shared" si="176"/>
        <v>1.0869565217391304</v>
      </c>
      <c r="BF359" s="16">
        <f t="shared" si="176"/>
        <v>1.0869565217391304</v>
      </c>
      <c r="BG359" s="16">
        <f t="shared" si="176"/>
        <v>1.0869565217391304</v>
      </c>
      <c r="BH359" s="16">
        <f t="shared" si="176"/>
        <v>1.0869565217391304</v>
      </c>
      <c r="BI359" s="16">
        <f t="shared" si="176"/>
        <v>1.0869565217391304</v>
      </c>
      <c r="BJ359" s="16">
        <f t="shared" si="176"/>
        <v>1.0869565217391304</v>
      </c>
      <c r="BK359" s="16">
        <f t="shared" si="176"/>
        <v>1.0869565217391304</v>
      </c>
      <c r="BL359" s="16">
        <f t="shared" si="176"/>
        <v>1.0869565217391304</v>
      </c>
      <c r="BM359" s="16">
        <f t="shared" si="176"/>
        <v>1.0869565217391304</v>
      </c>
      <c r="BN359" s="16">
        <f t="shared" si="176"/>
        <v>1.0869565217391304</v>
      </c>
      <c r="BO359" s="16">
        <f t="shared" si="176"/>
        <v>1.0869565217391304</v>
      </c>
      <c r="BP359" s="16">
        <f t="shared" si="176"/>
        <v>1.0869565217391304</v>
      </c>
      <c r="BQ359" s="16">
        <f t="shared" si="176"/>
        <v>1.0869565217391304</v>
      </c>
    </row>
    <row r="360" spans="1:69" ht="15" hidden="1" customHeight="1" x14ac:dyDescent="0.3">
      <c r="A360" t="s">
        <v>16</v>
      </c>
      <c r="B360" t="s">
        <v>363</v>
      </c>
      <c r="C360" t="s">
        <v>399</v>
      </c>
      <c r="D360" t="s">
        <v>373</v>
      </c>
      <c r="E360" t="s">
        <v>20</v>
      </c>
      <c r="F360" t="s">
        <v>21</v>
      </c>
      <c r="G360" t="s">
        <v>28</v>
      </c>
      <c r="H360" t="s">
        <v>23</v>
      </c>
      <c r="I360" t="s">
        <v>261</v>
      </c>
      <c r="J360" s="4" t="s">
        <v>402</v>
      </c>
      <c r="K360" t="str">
        <f t="shared" si="168"/>
        <v>EUEINCOAFCCP</v>
      </c>
      <c r="L360" t="s">
        <v>375</v>
      </c>
      <c r="M360" s="6" t="s">
        <v>30</v>
      </c>
      <c r="N360" t="s">
        <v>368</v>
      </c>
      <c r="O360" t="s">
        <v>401</v>
      </c>
      <c r="P360" t="s">
        <v>376</v>
      </c>
      <c r="Q360" s="16">
        <f t="shared" si="176"/>
        <v>1.4020524484971792</v>
      </c>
      <c r="R360" s="16">
        <f t="shared" si="176"/>
        <v>1.4020524484971792</v>
      </c>
      <c r="S360" s="16">
        <f t="shared" si="176"/>
        <v>1.4020524484971792</v>
      </c>
      <c r="T360" s="16">
        <f t="shared" si="176"/>
        <v>1.3835821388907159</v>
      </c>
      <c r="U360" s="16">
        <f t="shared" si="176"/>
        <v>1.3655441885671709</v>
      </c>
      <c r="V360" s="16">
        <f t="shared" si="176"/>
        <v>1.347923970199292</v>
      </c>
      <c r="W360" s="16">
        <f t="shared" si="176"/>
        <v>1.330707504509911</v>
      </c>
      <c r="X360" s="16">
        <f t="shared" si="176"/>
        <v>1.3138814248417723</v>
      </c>
      <c r="Y360" s="16">
        <f t="shared" si="176"/>
        <v>1.2974329440254846</v>
      </c>
      <c r="Z360" s="16">
        <f t="shared" si="176"/>
        <v>1.2813498233735725</v>
      </c>
      <c r="AA360" s="16">
        <f t="shared" si="176"/>
        <v>1.2656203436431601</v>
      </c>
      <c r="AB360" s="16">
        <f t="shared" si="176"/>
        <v>1.2502332778230181</v>
      </c>
      <c r="AC360" s="16">
        <f t="shared" si="176"/>
        <v>1.2351778656126482</v>
      </c>
      <c r="AD360" s="16">
        <f t="shared" si="176"/>
        <v>1.2314462104295283</v>
      </c>
      <c r="AE360" s="16">
        <f t="shared" si="176"/>
        <v>1.2277370350969092</v>
      </c>
      <c r="AF360" s="16">
        <f t="shared" si="176"/>
        <v>1.2240501370936154</v>
      </c>
      <c r="AG360" s="16">
        <f t="shared" si="176"/>
        <v>1.2203853163238738</v>
      </c>
      <c r="AH360" s="16">
        <f t="shared" si="176"/>
        <v>1.2167423750811159</v>
      </c>
      <c r="AI360" s="16">
        <f t="shared" si="176"/>
        <v>1.2131211180124222</v>
      </c>
      <c r="AJ360" s="16">
        <f t="shared" si="176"/>
        <v>1.2095213520836019</v>
      </c>
      <c r="AK360" s="16">
        <f t="shared" si="176"/>
        <v>1.2059428865448931</v>
      </c>
      <c r="AL360" s="16">
        <f t="shared" si="176"/>
        <v>1.2023855328972681</v>
      </c>
      <c r="AM360" s="16">
        <f t="shared" si="176"/>
        <v>1.198849104859335</v>
      </c>
      <c r="AN360" s="16">
        <f t="shared" si="176"/>
        <v>1.1953334183348208</v>
      </c>
      <c r="AO360" s="16">
        <f t="shared" si="176"/>
        <v>1.1918382913806254</v>
      </c>
      <c r="AP360" s="16">
        <f t="shared" si="176"/>
        <v>1.1883635441754341</v>
      </c>
      <c r="AQ360" s="16">
        <f t="shared" si="176"/>
        <v>1.1849089989888775</v>
      </c>
      <c r="AR360" s="16">
        <f t="shared" si="176"/>
        <v>1.1814744801512287</v>
      </c>
      <c r="AS360" s="16">
        <f t="shared" si="176"/>
        <v>1.1780598140236238</v>
      </c>
      <c r="AT360" s="16">
        <f t="shared" si="176"/>
        <v>1.1746648289688009</v>
      </c>
      <c r="AU360" s="16">
        <f t="shared" si="176"/>
        <v>1.1712893553223387</v>
      </c>
      <c r="AV360" s="16">
        <f t="shared" si="176"/>
        <v>1.167933225364395</v>
      </c>
      <c r="AW360" s="16">
        <f t="shared" si="176"/>
        <v>1.1645962732919255</v>
      </c>
      <c r="AX360" s="16">
        <f t="shared" si="176"/>
        <v>1.1645962732919255</v>
      </c>
      <c r="AY360" s="16">
        <f t="shared" si="176"/>
        <v>1.1645962732919255</v>
      </c>
      <c r="AZ360" s="16">
        <f t="shared" si="176"/>
        <v>1.1645962732919255</v>
      </c>
      <c r="BA360" s="16">
        <f t="shared" si="176"/>
        <v>1.1645962732919255</v>
      </c>
      <c r="BB360" s="16">
        <f t="shared" si="176"/>
        <v>1.1645962732919255</v>
      </c>
      <c r="BC360" s="16">
        <f t="shared" si="176"/>
        <v>1.1645962732919255</v>
      </c>
      <c r="BD360" s="16">
        <f t="shared" si="176"/>
        <v>1.1645962732919255</v>
      </c>
      <c r="BE360" s="16">
        <f t="shared" si="176"/>
        <v>1.1645962732919255</v>
      </c>
      <c r="BF360" s="16">
        <f t="shared" si="176"/>
        <v>1.1645962732919255</v>
      </c>
      <c r="BG360" s="16">
        <f t="shared" si="176"/>
        <v>1.1645962732919255</v>
      </c>
      <c r="BH360" s="16">
        <f t="shared" si="176"/>
        <v>1.1645962732919255</v>
      </c>
      <c r="BI360" s="16">
        <f t="shared" si="176"/>
        <v>1.1645962732919255</v>
      </c>
      <c r="BJ360" s="16">
        <f t="shared" si="176"/>
        <v>1.1645962732919255</v>
      </c>
      <c r="BK360" s="16">
        <f t="shared" si="176"/>
        <v>1.1645962732919255</v>
      </c>
      <c r="BL360" s="16">
        <f t="shared" si="176"/>
        <v>1.1645962732919255</v>
      </c>
      <c r="BM360" s="16">
        <f t="shared" si="176"/>
        <v>1.1645962732919255</v>
      </c>
      <c r="BN360" s="16">
        <f t="shared" si="176"/>
        <v>1.1645962732919255</v>
      </c>
      <c r="BO360" s="16">
        <f t="shared" si="176"/>
        <v>1.1645962732919255</v>
      </c>
      <c r="BP360" s="16">
        <f t="shared" si="176"/>
        <v>1.1645962732919255</v>
      </c>
      <c r="BQ360" s="16">
        <f t="shared" si="176"/>
        <v>1.1645962732919255</v>
      </c>
    </row>
    <row r="361" spans="1:69" ht="15" hidden="1" customHeight="1" x14ac:dyDescent="0.3">
      <c r="A361" t="s">
        <v>16</v>
      </c>
      <c r="B361" t="s">
        <v>363</v>
      </c>
      <c r="C361" t="s">
        <v>399</v>
      </c>
      <c r="D361" t="s">
        <v>377</v>
      </c>
      <c r="E361" t="s">
        <v>20</v>
      </c>
      <c r="F361" t="s">
        <v>21</v>
      </c>
      <c r="G361" t="s">
        <v>28</v>
      </c>
      <c r="H361" t="s">
        <v>36</v>
      </c>
      <c r="I361" t="s">
        <v>261</v>
      </c>
      <c r="J361" s="4" t="s">
        <v>400</v>
      </c>
      <c r="K361" t="str">
        <f t="shared" si="168"/>
        <v>EUEINNGSFC0P</v>
      </c>
      <c r="L361" t="s">
        <v>378</v>
      </c>
      <c r="M361" s="6" t="s">
        <v>51</v>
      </c>
      <c r="N361" t="s">
        <v>368</v>
      </c>
      <c r="O361" t="s">
        <v>401</v>
      </c>
      <c r="P361" t="s">
        <v>370</v>
      </c>
      <c r="Q361" s="16">
        <f t="shared" si="176"/>
        <v>1.1184837548448356</v>
      </c>
      <c r="R361" s="16">
        <f t="shared" si="176"/>
        <v>1.1184837548448356</v>
      </c>
      <c r="S361" s="16">
        <f t="shared" si="176"/>
        <v>1.1184837548448356</v>
      </c>
      <c r="T361" s="16">
        <f t="shared" si="176"/>
        <v>1.1078358921165834</v>
      </c>
      <c r="U361" s="16">
        <f t="shared" si="176"/>
        <v>1.0973888509381224</v>
      </c>
      <c r="V361" s="16">
        <f t="shared" si="176"/>
        <v>1.0871370030620631</v>
      </c>
      <c r="W361" s="16">
        <f t="shared" si="176"/>
        <v>1.0770749286116033</v>
      </c>
      <c r="X361" s="16">
        <f t="shared" si="176"/>
        <v>1.0671974065260181</v>
      </c>
      <c r="Y361" s="16">
        <f t="shared" si="176"/>
        <v>1.0574994055270981</v>
      </c>
      <c r="Z361" s="16">
        <f t="shared" si="176"/>
        <v>1.0479760755737</v>
      </c>
      <c r="AA361" s="16">
        <f t="shared" si="176"/>
        <v>1.0386227397739136</v>
      </c>
      <c r="AB361" s="16">
        <f t="shared" si="176"/>
        <v>1.029434886726508</v>
      </c>
      <c r="AC361" s="16">
        <f t="shared" si="176"/>
        <v>1.0204081632653061</v>
      </c>
      <c r="AD361" s="16">
        <f t="shared" si="176"/>
        <v>1.0204081632653061</v>
      </c>
      <c r="AE361" s="16">
        <f t="shared" si="176"/>
        <v>1.0204081632653061</v>
      </c>
      <c r="AF361" s="16">
        <f t="shared" si="176"/>
        <v>1.0204081632653061</v>
      </c>
      <c r="AG361" s="16">
        <f t="shared" si="176"/>
        <v>1.0204081632653061</v>
      </c>
      <c r="AH361" s="16">
        <f t="shared" si="176"/>
        <v>1.0204081632653061</v>
      </c>
      <c r="AI361" s="16">
        <f t="shared" si="176"/>
        <v>1.0204081632653061</v>
      </c>
      <c r="AJ361" s="16">
        <f t="shared" si="176"/>
        <v>1.0204081632653061</v>
      </c>
      <c r="AK361" s="16">
        <f t="shared" si="176"/>
        <v>1.0204081632653061</v>
      </c>
      <c r="AL361" s="16">
        <f t="shared" si="176"/>
        <v>1.0204081632653061</v>
      </c>
      <c r="AM361" s="16">
        <f t="shared" si="176"/>
        <v>1.0204081632653061</v>
      </c>
      <c r="AN361" s="16">
        <f t="shared" si="176"/>
        <v>1.0204081632653061</v>
      </c>
      <c r="AO361" s="16">
        <f t="shared" si="176"/>
        <v>1.0204081632653061</v>
      </c>
      <c r="AP361" s="16">
        <f t="shared" si="176"/>
        <v>1.0204081632653061</v>
      </c>
      <c r="AQ361" s="16">
        <f t="shared" si="176"/>
        <v>1.0204081632653061</v>
      </c>
      <c r="AR361" s="16">
        <f t="shared" si="176"/>
        <v>1.0204081632653061</v>
      </c>
      <c r="AS361" s="16">
        <f t="shared" si="176"/>
        <v>1.0204081632653061</v>
      </c>
      <c r="AT361" s="16">
        <f t="shared" si="176"/>
        <v>1.0204081632653061</v>
      </c>
      <c r="AU361" s="16">
        <f t="shared" si="176"/>
        <v>1.0204081632653061</v>
      </c>
      <c r="AV361" s="16">
        <f t="shared" si="176"/>
        <v>1.0204081632653061</v>
      </c>
      <c r="AW361" s="16">
        <f t="shared" si="176"/>
        <v>1.0204081632653061</v>
      </c>
      <c r="AX361" s="16">
        <f t="shared" si="176"/>
        <v>1.0204081632653061</v>
      </c>
      <c r="AY361" s="16">
        <f t="shared" si="176"/>
        <v>1.0204081632653061</v>
      </c>
      <c r="AZ361" s="16">
        <f t="shared" si="176"/>
        <v>1.0204081632653061</v>
      </c>
      <c r="BA361" s="16">
        <f t="shared" si="176"/>
        <v>1.0204081632653061</v>
      </c>
      <c r="BB361" s="16">
        <f t="shared" si="176"/>
        <v>1.0204081632653061</v>
      </c>
      <c r="BC361" s="16">
        <f t="shared" si="176"/>
        <v>1.0204081632653061</v>
      </c>
      <c r="BD361" s="16">
        <f t="shared" si="176"/>
        <v>1.0204081632653061</v>
      </c>
      <c r="BE361" s="16">
        <f t="shared" si="176"/>
        <v>1.0204081632653061</v>
      </c>
      <c r="BF361" s="16">
        <f t="shared" si="176"/>
        <v>1.0204081632653061</v>
      </c>
      <c r="BG361" s="16">
        <f t="shared" si="176"/>
        <v>1.0204081632653061</v>
      </c>
      <c r="BH361" s="16">
        <f t="shared" si="176"/>
        <v>1.0204081632653061</v>
      </c>
      <c r="BI361" s="16">
        <f t="shared" si="176"/>
        <v>1.0204081632653061</v>
      </c>
      <c r="BJ361" s="16">
        <f t="shared" si="176"/>
        <v>1.0204081632653061</v>
      </c>
      <c r="BK361" s="16">
        <f t="shared" si="176"/>
        <v>1.0204081632653061</v>
      </c>
      <c r="BL361" s="16">
        <f t="shared" si="176"/>
        <v>1.0204081632653061</v>
      </c>
      <c r="BM361" s="16">
        <f t="shared" si="176"/>
        <v>1.0204081632653061</v>
      </c>
      <c r="BN361" s="16">
        <f t="shared" si="176"/>
        <v>1.0204081632653061</v>
      </c>
      <c r="BO361" s="16">
        <f t="shared" si="176"/>
        <v>1.0204081632653061</v>
      </c>
      <c r="BP361" s="16">
        <f t="shared" si="176"/>
        <v>1.0204081632653061</v>
      </c>
      <c r="BQ361" s="16">
        <f t="shared" si="176"/>
        <v>1.0204081632653061</v>
      </c>
    </row>
    <row r="362" spans="1:69" ht="15" hidden="1" customHeight="1" x14ac:dyDescent="0.3">
      <c r="A362" t="s">
        <v>16</v>
      </c>
      <c r="B362" t="s">
        <v>363</v>
      </c>
      <c r="C362" t="s">
        <v>399</v>
      </c>
      <c r="D362" t="s">
        <v>379</v>
      </c>
      <c r="E362" t="s">
        <v>20</v>
      </c>
      <c r="F362" t="s">
        <v>21</v>
      </c>
      <c r="G362" t="s">
        <v>28</v>
      </c>
      <c r="H362" t="s">
        <v>36</v>
      </c>
      <c r="I362" t="s">
        <v>261</v>
      </c>
      <c r="J362" s="4" t="s">
        <v>402</v>
      </c>
      <c r="K362" t="str">
        <f t="shared" si="168"/>
        <v>EUEINNGSFCCP</v>
      </c>
      <c r="L362" t="s">
        <v>380</v>
      </c>
      <c r="M362" s="6" t="s">
        <v>51</v>
      </c>
      <c r="N362" t="s">
        <v>368</v>
      </c>
      <c r="O362" t="s">
        <v>401</v>
      </c>
      <c r="P362" t="s">
        <v>376</v>
      </c>
      <c r="Q362" s="16">
        <f t="shared" si="176"/>
        <v>1.487996521709211</v>
      </c>
      <c r="R362" s="16">
        <f t="shared" si="176"/>
        <v>1.487996521709211</v>
      </c>
      <c r="S362" s="16">
        <f t="shared" si="176"/>
        <v>1.487996521709211</v>
      </c>
      <c r="T362" s="16">
        <f t="shared" si="176"/>
        <v>1.4659655650917742</v>
      </c>
      <c r="U362" s="16">
        <f t="shared" si="176"/>
        <v>1.4444596451910168</v>
      </c>
      <c r="V362" s="16">
        <f t="shared" si="176"/>
        <v>1.4234617752544041</v>
      </c>
      <c r="W362" s="16">
        <f t="shared" si="176"/>
        <v>1.4029556598282229</v>
      </c>
      <c r="X362" s="16">
        <f t="shared" si="176"/>
        <v>1.382925660930757</v>
      </c>
      <c r="Y362" s="16">
        <f t="shared" si="176"/>
        <v>1.3633567661563499</v>
      </c>
      <c r="Z362" s="16">
        <f t="shared" si="176"/>
        <v>1.3442345585845656</v>
      </c>
      <c r="AA362" s="16">
        <f t="shared" si="176"/>
        <v>1.3255451883778475</v>
      </c>
      <c r="AB362" s="16">
        <f t="shared" si="176"/>
        <v>1.307275345959537</v>
      </c>
      <c r="AC362" s="16">
        <f t="shared" si="176"/>
        <v>1.2894122366718799</v>
      </c>
      <c r="AD362" s="16">
        <f t="shared" si="176"/>
        <v>1.2869002846648374</v>
      </c>
      <c r="AE362" s="16">
        <f t="shared" si="176"/>
        <v>1.2844066827909115</v>
      </c>
      <c r="AF362" s="16">
        <f t="shared" si="176"/>
        <v>1.2819312307067388</v>
      </c>
      <c r="AG362" s="16">
        <f t="shared" si="176"/>
        <v>1.2794737309747963</v>
      </c>
      <c r="AH362" s="16">
        <f t="shared" si="176"/>
        <v>1.2770339890109079</v>
      </c>
      <c r="AI362" s="16">
        <f t="shared" si="176"/>
        <v>1.2746118130328845</v>
      </c>
      <c r="AJ362" s="16">
        <f t="shared" si="176"/>
        <v>1.2722070140102708</v>
      </c>
      <c r="AK362" s="16">
        <f t="shared" si="176"/>
        <v>1.2698194056151664</v>
      </c>
      <c r="AL362" s="16">
        <f t="shared" si="176"/>
        <v>1.2674488041741019</v>
      </c>
      <c r="AM362" s="16">
        <f t="shared" si="176"/>
        <v>1.265095028620937</v>
      </c>
      <c r="AN362" s="16">
        <f t="shared" si="176"/>
        <v>1.2623962359472043</v>
      </c>
      <c r="AO362" s="16">
        <f t="shared" si="176"/>
        <v>1.259708933283556</v>
      </c>
      <c r="AP362" s="16">
        <f t="shared" si="176"/>
        <v>1.257033047408421</v>
      </c>
      <c r="AQ362" s="16">
        <f t="shared" si="176"/>
        <v>1.2543685057210614</v>
      </c>
      <c r="AR362" s="16">
        <f t="shared" si="176"/>
        <v>1.2517152362350068</v>
      </c>
      <c r="AS362" s="16">
        <f t="shared" si="176"/>
        <v>1.2490731675715703</v>
      </c>
      <c r="AT362" s="16">
        <f t="shared" si="176"/>
        <v>1.2464422289534485</v>
      </c>
      <c r="AU362" s="16">
        <f t="shared" si="176"/>
        <v>1.2438223501984016</v>
      </c>
      <c r="AV362" s="16">
        <f t="shared" si="176"/>
        <v>1.2412134617130119</v>
      </c>
      <c r="AW362" s="16">
        <f t="shared" si="176"/>
        <v>1.2386154944865226</v>
      </c>
      <c r="AX362" s="16">
        <f t="shared" si="176"/>
        <v>1.2386154944865226</v>
      </c>
      <c r="AY362" s="16">
        <f t="shared" si="176"/>
        <v>1.2386154944865226</v>
      </c>
      <c r="AZ362" s="16">
        <f t="shared" si="176"/>
        <v>1.2386154944865226</v>
      </c>
      <c r="BA362" s="16">
        <f t="shared" si="176"/>
        <v>1.2386154944865226</v>
      </c>
      <c r="BB362" s="16">
        <f t="shared" si="176"/>
        <v>1.2386154944865226</v>
      </c>
      <c r="BC362" s="16">
        <f t="shared" si="176"/>
        <v>1.2386154944865226</v>
      </c>
      <c r="BD362" s="16">
        <f t="shared" si="176"/>
        <v>1.2386154944865226</v>
      </c>
      <c r="BE362" s="16">
        <f t="shared" si="176"/>
        <v>1.2386154944865226</v>
      </c>
      <c r="BF362" s="16">
        <f t="shared" si="176"/>
        <v>1.2386154944865226</v>
      </c>
      <c r="BG362" s="16">
        <f t="shared" si="176"/>
        <v>1.2386154944865226</v>
      </c>
      <c r="BH362" s="16">
        <f t="shared" ref="BH362:BQ362" si="177">1/BH163</f>
        <v>1.2386154944865226</v>
      </c>
      <c r="BI362" s="16">
        <f t="shared" si="177"/>
        <v>1.2386154944865226</v>
      </c>
      <c r="BJ362" s="16">
        <f t="shared" si="177"/>
        <v>1.2386154944865226</v>
      </c>
      <c r="BK362" s="16">
        <f t="shared" si="177"/>
        <v>1.2386154944865226</v>
      </c>
      <c r="BL362" s="16">
        <f t="shared" si="177"/>
        <v>1.2386154944865226</v>
      </c>
      <c r="BM362" s="16">
        <f t="shared" si="177"/>
        <v>1.2386154944865226</v>
      </c>
      <c r="BN362" s="16">
        <f t="shared" si="177"/>
        <v>1.2386154944865226</v>
      </c>
      <c r="BO362" s="16">
        <f t="shared" si="177"/>
        <v>1.2386154944865226</v>
      </c>
      <c r="BP362" s="16">
        <f t="shared" si="177"/>
        <v>1.2386154944865226</v>
      </c>
      <c r="BQ362" s="16">
        <f t="shared" si="177"/>
        <v>1.2386154944865226</v>
      </c>
    </row>
    <row r="363" spans="1:69" ht="15" hidden="1" customHeight="1" x14ac:dyDescent="0.3">
      <c r="A363" t="s">
        <v>16</v>
      </c>
      <c r="B363" t="s">
        <v>363</v>
      </c>
      <c r="C363" t="s">
        <v>399</v>
      </c>
      <c r="D363" s="8" t="s">
        <v>381</v>
      </c>
      <c r="E363" t="s">
        <v>20</v>
      </c>
      <c r="F363" t="s">
        <v>21</v>
      </c>
      <c r="G363" t="s">
        <v>28</v>
      </c>
      <c r="H363" t="s">
        <v>123</v>
      </c>
      <c r="I363" t="s">
        <v>261</v>
      </c>
      <c r="J363" s="4" t="s">
        <v>400</v>
      </c>
      <c r="K363" t="str">
        <f t="shared" si="168"/>
        <v>EUEINBIOFC0P</v>
      </c>
      <c r="L363" t="s">
        <v>382</v>
      </c>
      <c r="M363" s="6" t="s">
        <v>136</v>
      </c>
      <c r="N363" t="s">
        <v>368</v>
      </c>
      <c r="O363" t="s">
        <v>401</v>
      </c>
      <c r="P363" t="s">
        <v>370</v>
      </c>
      <c r="Q363" s="16">
        <f t="shared" ref="Q363:BQ365" si="178">1/Q164</f>
        <v>1.2246631960889565</v>
      </c>
      <c r="R363" s="16">
        <f t="shared" si="178"/>
        <v>1.2246631960889565</v>
      </c>
      <c r="S363" s="16">
        <f t="shared" si="178"/>
        <v>1.2246631960889565</v>
      </c>
      <c r="T363" s="16">
        <f t="shared" si="178"/>
        <v>1.2122741331048672</v>
      </c>
      <c r="U363" s="16">
        <f t="shared" si="178"/>
        <v>1.2001332227440775</v>
      </c>
      <c r="V363" s="16">
        <f t="shared" si="178"/>
        <v>1.1882330831989933</v>
      </c>
      <c r="W363" s="16">
        <f t="shared" si="178"/>
        <v>1.1765666225700162</v>
      </c>
      <c r="X363" s="16">
        <f t="shared" si="178"/>
        <v>1.1651270247718608</v>
      </c>
      <c r="Y363" s="16">
        <f t="shared" si="178"/>
        <v>1.1539077362541452</v>
      </c>
      <c r="Z363" s="16">
        <f t="shared" si="178"/>
        <v>1.1429024534818835</v>
      </c>
      <c r="AA363" s="16">
        <f t="shared" si="178"/>
        <v>1.1321051111256344</v>
      </c>
      <c r="AB363" s="16">
        <f t="shared" si="178"/>
        <v>1.121509870914811</v>
      </c>
      <c r="AC363" s="16">
        <f t="shared" si="178"/>
        <v>1.1111111111111112</v>
      </c>
      <c r="AD363" s="16">
        <f t="shared" si="178"/>
        <v>1.1111111111111112</v>
      </c>
      <c r="AE363" s="16">
        <f t="shared" si="178"/>
        <v>1.1111111111111112</v>
      </c>
      <c r="AF363" s="16">
        <f t="shared" si="178"/>
        <v>1.1111111111111112</v>
      </c>
      <c r="AG363" s="16">
        <f t="shared" si="178"/>
        <v>1.1111111111111112</v>
      </c>
      <c r="AH363" s="16">
        <f t="shared" si="178"/>
        <v>1.1111111111111112</v>
      </c>
      <c r="AI363" s="16">
        <f t="shared" si="178"/>
        <v>1.1111111111111112</v>
      </c>
      <c r="AJ363" s="16">
        <f t="shared" si="178"/>
        <v>1.1111111111111112</v>
      </c>
      <c r="AK363" s="16">
        <f t="shared" si="178"/>
        <v>1.1111111111111112</v>
      </c>
      <c r="AL363" s="16">
        <f t="shared" si="178"/>
        <v>1.1111111111111112</v>
      </c>
      <c r="AM363" s="16">
        <f t="shared" si="178"/>
        <v>1.1111111111111112</v>
      </c>
      <c r="AN363" s="16">
        <f t="shared" si="178"/>
        <v>1.1111111111111112</v>
      </c>
      <c r="AO363" s="16">
        <f t="shared" si="178"/>
        <v>1.1111111111111112</v>
      </c>
      <c r="AP363" s="16">
        <f t="shared" si="178"/>
        <v>1.1111111111111112</v>
      </c>
      <c r="AQ363" s="16">
        <f t="shared" si="178"/>
        <v>1.1111111111111112</v>
      </c>
      <c r="AR363" s="16">
        <f t="shared" si="178"/>
        <v>1.1111111111111112</v>
      </c>
      <c r="AS363" s="16">
        <f t="shared" si="178"/>
        <v>1.1111111111111112</v>
      </c>
      <c r="AT363" s="16">
        <f t="shared" si="178"/>
        <v>1.1111111111111112</v>
      </c>
      <c r="AU363" s="16">
        <f t="shared" si="178"/>
        <v>1.1111111111111112</v>
      </c>
      <c r="AV363" s="16">
        <f t="shared" si="178"/>
        <v>1.1111111111111112</v>
      </c>
      <c r="AW363" s="16">
        <f t="shared" si="178"/>
        <v>1.1111111111111112</v>
      </c>
      <c r="AX363" s="16">
        <f t="shared" si="178"/>
        <v>1.1111111111111112</v>
      </c>
      <c r="AY363" s="16">
        <f t="shared" si="178"/>
        <v>1.1111111111111112</v>
      </c>
      <c r="AZ363" s="16">
        <f t="shared" si="178"/>
        <v>1.1111111111111112</v>
      </c>
      <c r="BA363" s="16">
        <f t="shared" si="178"/>
        <v>1.1111111111111112</v>
      </c>
      <c r="BB363" s="16">
        <f t="shared" si="178"/>
        <v>1.1111111111111112</v>
      </c>
      <c r="BC363" s="16">
        <f t="shared" si="178"/>
        <v>1.1111111111111112</v>
      </c>
      <c r="BD363" s="16">
        <f t="shared" si="178"/>
        <v>1.1111111111111112</v>
      </c>
      <c r="BE363" s="16">
        <f t="shared" si="178"/>
        <v>1.1111111111111112</v>
      </c>
      <c r="BF363" s="16">
        <f t="shared" si="178"/>
        <v>1.1111111111111112</v>
      </c>
      <c r="BG363" s="16">
        <f t="shared" si="178"/>
        <v>1.1111111111111112</v>
      </c>
      <c r="BH363" s="16">
        <f t="shared" si="178"/>
        <v>1.1111111111111112</v>
      </c>
      <c r="BI363" s="16">
        <f t="shared" si="178"/>
        <v>1.1111111111111112</v>
      </c>
      <c r="BJ363" s="16">
        <f t="shared" si="178"/>
        <v>1.1111111111111112</v>
      </c>
      <c r="BK363" s="16">
        <f t="shared" si="178"/>
        <v>1.1111111111111112</v>
      </c>
      <c r="BL363" s="16">
        <f t="shared" si="178"/>
        <v>1.1111111111111112</v>
      </c>
      <c r="BM363" s="16">
        <f t="shared" si="178"/>
        <v>1.1111111111111112</v>
      </c>
      <c r="BN363" s="16">
        <f t="shared" si="178"/>
        <v>1.1111111111111112</v>
      </c>
      <c r="BO363" s="16">
        <f t="shared" si="178"/>
        <v>1.1111111111111112</v>
      </c>
      <c r="BP363" s="16">
        <f t="shared" si="178"/>
        <v>1.1111111111111112</v>
      </c>
      <c r="BQ363" s="16">
        <f t="shared" si="178"/>
        <v>1.1111111111111112</v>
      </c>
    </row>
    <row r="364" spans="1:69" ht="15" hidden="1" customHeight="1" x14ac:dyDescent="0.3">
      <c r="A364" t="s">
        <v>16</v>
      </c>
      <c r="B364" t="s">
        <v>363</v>
      </c>
      <c r="C364" t="s">
        <v>399</v>
      </c>
      <c r="D364" t="s">
        <v>383</v>
      </c>
      <c r="E364" t="s">
        <v>20</v>
      </c>
      <c r="F364" t="s">
        <v>21</v>
      </c>
      <c r="G364" t="s">
        <v>28</v>
      </c>
      <c r="H364" t="s">
        <v>211</v>
      </c>
      <c r="I364" t="s">
        <v>261</v>
      </c>
      <c r="J364" s="4" t="s">
        <v>400</v>
      </c>
      <c r="K364" t="str">
        <f t="shared" si="168"/>
        <v>EUEINELCFC0P</v>
      </c>
      <c r="L364" t="s">
        <v>384</v>
      </c>
      <c r="M364" t="s">
        <v>214</v>
      </c>
      <c r="N364" t="s">
        <v>368</v>
      </c>
      <c r="O364" t="s">
        <v>401</v>
      </c>
      <c r="P364" t="s">
        <v>370</v>
      </c>
      <c r="Q364" s="16">
        <f t="shared" si="178"/>
        <v>1</v>
      </c>
      <c r="R364" s="16">
        <f t="shared" si="178"/>
        <v>1</v>
      </c>
      <c r="S364" s="16">
        <f t="shared" si="178"/>
        <v>1</v>
      </c>
      <c r="T364" s="16">
        <f t="shared" si="178"/>
        <v>1</v>
      </c>
      <c r="U364" s="16">
        <f t="shared" si="178"/>
        <v>1</v>
      </c>
      <c r="V364" s="16">
        <f t="shared" si="178"/>
        <v>1</v>
      </c>
      <c r="W364" s="16">
        <f t="shared" si="178"/>
        <v>1</v>
      </c>
      <c r="X364" s="16">
        <f t="shared" si="178"/>
        <v>1</v>
      </c>
      <c r="Y364" s="16">
        <f t="shared" si="178"/>
        <v>1</v>
      </c>
      <c r="Z364" s="16">
        <f t="shared" si="178"/>
        <v>1</v>
      </c>
      <c r="AA364" s="16">
        <f t="shared" si="178"/>
        <v>1</v>
      </c>
      <c r="AB364" s="16">
        <f t="shared" si="178"/>
        <v>1</v>
      </c>
      <c r="AC364" s="16">
        <f t="shared" si="178"/>
        <v>1</v>
      </c>
      <c r="AD364" s="16">
        <f t="shared" si="178"/>
        <v>1</v>
      </c>
      <c r="AE364" s="16">
        <f t="shared" si="178"/>
        <v>1</v>
      </c>
      <c r="AF364" s="16">
        <f t="shared" si="178"/>
        <v>1</v>
      </c>
      <c r="AG364" s="16">
        <f t="shared" si="178"/>
        <v>1</v>
      </c>
      <c r="AH364" s="16">
        <f t="shared" si="178"/>
        <v>1</v>
      </c>
      <c r="AI364" s="16">
        <f t="shared" si="178"/>
        <v>1</v>
      </c>
      <c r="AJ364" s="16">
        <f t="shared" si="178"/>
        <v>1</v>
      </c>
      <c r="AK364" s="16">
        <f t="shared" si="178"/>
        <v>1</v>
      </c>
      <c r="AL364" s="16">
        <f t="shared" si="178"/>
        <v>1</v>
      </c>
      <c r="AM364" s="16">
        <f t="shared" si="178"/>
        <v>1</v>
      </c>
      <c r="AN364" s="16">
        <f t="shared" si="178"/>
        <v>1</v>
      </c>
      <c r="AO364" s="16">
        <f t="shared" si="178"/>
        <v>1</v>
      </c>
      <c r="AP364" s="16">
        <f t="shared" si="178"/>
        <v>1</v>
      </c>
      <c r="AQ364" s="16">
        <f t="shared" si="178"/>
        <v>1</v>
      </c>
      <c r="AR364" s="16">
        <f t="shared" si="178"/>
        <v>1</v>
      </c>
      <c r="AS364" s="16">
        <f t="shared" si="178"/>
        <v>1</v>
      </c>
      <c r="AT364" s="16">
        <f t="shared" si="178"/>
        <v>1</v>
      </c>
      <c r="AU364" s="16">
        <f t="shared" si="178"/>
        <v>1</v>
      </c>
      <c r="AV364" s="16">
        <f t="shared" si="178"/>
        <v>1</v>
      </c>
      <c r="AW364" s="16">
        <f t="shared" si="178"/>
        <v>1</v>
      </c>
      <c r="AX364" s="16">
        <f t="shared" si="178"/>
        <v>1</v>
      </c>
      <c r="AY364" s="16">
        <f t="shared" si="178"/>
        <v>1</v>
      </c>
      <c r="AZ364" s="16">
        <f t="shared" si="178"/>
        <v>1</v>
      </c>
      <c r="BA364" s="16">
        <f t="shared" si="178"/>
        <v>1</v>
      </c>
      <c r="BB364" s="16">
        <f t="shared" si="178"/>
        <v>1</v>
      </c>
      <c r="BC364" s="16">
        <f t="shared" si="178"/>
        <v>1</v>
      </c>
      <c r="BD364" s="16">
        <f t="shared" si="178"/>
        <v>1</v>
      </c>
      <c r="BE364" s="16">
        <f t="shared" si="178"/>
        <v>1</v>
      </c>
      <c r="BF364" s="16">
        <f t="shared" si="178"/>
        <v>1</v>
      </c>
      <c r="BG364" s="16">
        <f t="shared" si="178"/>
        <v>1</v>
      </c>
      <c r="BH364" s="16">
        <f t="shared" si="178"/>
        <v>1</v>
      </c>
      <c r="BI364" s="16">
        <f t="shared" si="178"/>
        <v>1</v>
      </c>
      <c r="BJ364" s="16">
        <f t="shared" si="178"/>
        <v>1</v>
      </c>
      <c r="BK364" s="16">
        <f t="shared" si="178"/>
        <v>1</v>
      </c>
      <c r="BL364" s="16">
        <f t="shared" si="178"/>
        <v>1</v>
      </c>
      <c r="BM364" s="16">
        <f t="shared" si="178"/>
        <v>1</v>
      </c>
      <c r="BN364" s="16">
        <f t="shared" si="178"/>
        <v>1</v>
      </c>
      <c r="BO364" s="16">
        <f t="shared" si="178"/>
        <v>1</v>
      </c>
      <c r="BP364" s="16">
        <f t="shared" si="178"/>
        <v>1</v>
      </c>
      <c r="BQ364" s="16">
        <f t="shared" si="178"/>
        <v>1</v>
      </c>
    </row>
    <row r="365" spans="1:69" ht="15" hidden="1" customHeight="1" x14ac:dyDescent="0.3">
      <c r="A365" t="s">
        <v>16</v>
      </c>
      <c r="B365" t="s">
        <v>363</v>
      </c>
      <c r="C365" t="s">
        <v>399</v>
      </c>
      <c r="D365" t="s">
        <v>385</v>
      </c>
      <c r="E365" t="s">
        <v>20</v>
      </c>
      <c r="F365" t="s">
        <v>21</v>
      </c>
      <c r="G365" t="s">
        <v>28</v>
      </c>
      <c r="H365" t="s">
        <v>140</v>
      </c>
      <c r="I365" t="s">
        <v>261</v>
      </c>
      <c r="J365" s="4" t="s">
        <v>400</v>
      </c>
      <c r="K365" t="str">
        <f t="shared" si="168"/>
        <v>EUEINHY2FC0P</v>
      </c>
      <c r="L365" t="s">
        <v>386</v>
      </c>
      <c r="M365" s="6" t="s">
        <v>148</v>
      </c>
      <c r="N365" t="s">
        <v>368</v>
      </c>
      <c r="O365" t="s">
        <v>401</v>
      </c>
      <c r="P365" t="s">
        <v>370</v>
      </c>
      <c r="Q365" s="16">
        <f t="shared" si="178"/>
        <v>1.1184837548448356</v>
      </c>
      <c r="R365" s="16">
        <f t="shared" si="178"/>
        <v>1.1184837548448356</v>
      </c>
      <c r="S365" s="16">
        <f t="shared" si="178"/>
        <v>1.1184837548448356</v>
      </c>
      <c r="T365" s="16">
        <f t="shared" si="178"/>
        <v>1.1078358921165834</v>
      </c>
      <c r="U365" s="16">
        <f t="shared" si="178"/>
        <v>1.0973888509381224</v>
      </c>
      <c r="V365" s="16">
        <f t="shared" si="178"/>
        <v>1.0871370030620631</v>
      </c>
      <c r="W365" s="16">
        <f t="shared" si="178"/>
        <v>1.0770749286116033</v>
      </c>
      <c r="X365" s="16">
        <f t="shared" si="178"/>
        <v>1.0671974065260181</v>
      </c>
      <c r="Y365" s="16">
        <f t="shared" si="178"/>
        <v>1.0574994055270981</v>
      </c>
      <c r="Z365" s="16">
        <f t="shared" si="178"/>
        <v>1.0479760755737</v>
      </c>
      <c r="AA365" s="16">
        <f t="shared" si="178"/>
        <v>1.0386227397739136</v>
      </c>
      <c r="AB365" s="16">
        <f t="shared" si="178"/>
        <v>1.029434886726508</v>
      </c>
      <c r="AC365" s="16">
        <f t="shared" si="178"/>
        <v>1.0204081632653061</v>
      </c>
      <c r="AD365" s="16">
        <f t="shared" si="178"/>
        <v>1.0204081632653061</v>
      </c>
      <c r="AE365" s="16">
        <f t="shared" si="178"/>
        <v>1.0204081632653061</v>
      </c>
      <c r="AF365" s="16">
        <f t="shared" si="178"/>
        <v>1.0204081632653061</v>
      </c>
      <c r="AG365" s="16">
        <f t="shared" si="178"/>
        <v>1.0204081632653061</v>
      </c>
      <c r="AH365" s="16">
        <f t="shared" si="178"/>
        <v>1.0204081632653061</v>
      </c>
      <c r="AI365" s="16">
        <f t="shared" si="178"/>
        <v>1.0204081632653061</v>
      </c>
      <c r="AJ365" s="16">
        <f t="shared" si="178"/>
        <v>1.0204081632653061</v>
      </c>
      <c r="AK365" s="16">
        <f t="shared" si="178"/>
        <v>1.0204081632653061</v>
      </c>
      <c r="AL365" s="16">
        <f t="shared" si="178"/>
        <v>1.0204081632653061</v>
      </c>
      <c r="AM365" s="16">
        <f t="shared" si="178"/>
        <v>1.0204081632653061</v>
      </c>
      <c r="AN365" s="16">
        <f t="shared" si="178"/>
        <v>1.0204081632653061</v>
      </c>
      <c r="AO365" s="16">
        <f t="shared" si="178"/>
        <v>1.0204081632653061</v>
      </c>
      <c r="AP365" s="16">
        <f t="shared" si="178"/>
        <v>1.0204081632653061</v>
      </c>
      <c r="AQ365" s="16">
        <f t="shared" si="178"/>
        <v>1.0204081632653061</v>
      </c>
      <c r="AR365" s="16">
        <f t="shared" si="178"/>
        <v>1.0204081632653061</v>
      </c>
      <c r="AS365" s="16">
        <f t="shared" si="178"/>
        <v>1.0204081632653061</v>
      </c>
      <c r="AT365" s="16">
        <f t="shared" si="178"/>
        <v>1.0204081632653061</v>
      </c>
      <c r="AU365" s="16">
        <f t="shared" si="178"/>
        <v>1.0204081632653061</v>
      </c>
      <c r="AV365" s="16">
        <f t="shared" si="178"/>
        <v>1.0204081632653061</v>
      </c>
      <c r="AW365" s="16">
        <f t="shared" si="178"/>
        <v>1.0204081632653061</v>
      </c>
      <c r="AX365" s="16">
        <f t="shared" si="178"/>
        <v>1.0204081632653061</v>
      </c>
      <c r="AY365" s="16">
        <f t="shared" si="178"/>
        <v>1.0204081632653061</v>
      </c>
      <c r="AZ365" s="16">
        <f t="shared" si="178"/>
        <v>1.0204081632653061</v>
      </c>
      <c r="BA365" s="16">
        <f t="shared" si="178"/>
        <v>1.0204081632653061</v>
      </c>
      <c r="BB365" s="16">
        <f t="shared" si="178"/>
        <v>1.0204081632653061</v>
      </c>
      <c r="BC365" s="16">
        <f t="shared" si="178"/>
        <v>1.0204081632653061</v>
      </c>
      <c r="BD365" s="16">
        <f t="shared" si="178"/>
        <v>1.0204081632653061</v>
      </c>
      <c r="BE365" s="16">
        <f t="shared" si="178"/>
        <v>1.0204081632653061</v>
      </c>
      <c r="BF365" s="16">
        <f t="shared" si="178"/>
        <v>1.0204081632653061</v>
      </c>
      <c r="BG365" s="16">
        <f t="shared" si="178"/>
        <v>1.0204081632653061</v>
      </c>
      <c r="BH365" s="16">
        <f t="shared" si="178"/>
        <v>1.0204081632653061</v>
      </c>
      <c r="BI365" s="16">
        <f t="shared" si="178"/>
        <v>1.0204081632653061</v>
      </c>
      <c r="BJ365" s="16">
        <f t="shared" si="178"/>
        <v>1.0204081632653061</v>
      </c>
      <c r="BK365" s="16">
        <f t="shared" si="178"/>
        <v>1.0204081632653061</v>
      </c>
      <c r="BL365" s="16">
        <f t="shared" si="178"/>
        <v>1.0204081632653061</v>
      </c>
      <c r="BM365" s="16">
        <f t="shared" si="178"/>
        <v>1.0204081632653061</v>
      </c>
      <c r="BN365" s="16">
        <f t="shared" si="178"/>
        <v>1.0204081632653061</v>
      </c>
      <c r="BO365" s="16">
        <f t="shared" si="178"/>
        <v>1.0204081632653061</v>
      </c>
      <c r="BP365" s="16">
        <f t="shared" si="178"/>
        <v>1.0204081632653061</v>
      </c>
      <c r="BQ365" s="16">
        <f t="shared" si="178"/>
        <v>1.0204081632653061</v>
      </c>
    </row>
    <row r="366" spans="1:69" ht="15" hidden="1" customHeight="1" x14ac:dyDescent="0.3">
      <c r="A366" t="s">
        <v>16</v>
      </c>
      <c r="B366" t="s">
        <v>363</v>
      </c>
      <c r="C366" t="s">
        <v>399</v>
      </c>
      <c r="D366" t="s">
        <v>108</v>
      </c>
      <c r="E366" t="s">
        <v>20</v>
      </c>
      <c r="F366" t="s">
        <v>21</v>
      </c>
      <c r="G366" t="s">
        <v>28</v>
      </c>
      <c r="H366" t="s">
        <v>107</v>
      </c>
      <c r="I366" s="4" t="s">
        <v>24</v>
      </c>
      <c r="J366" s="4" t="s">
        <v>400</v>
      </c>
      <c r="K366" t="str">
        <f t="shared" si="168"/>
        <v>EUEINSTH000P</v>
      </c>
      <c r="L366" t="s">
        <v>203</v>
      </c>
      <c r="M366" t="s">
        <v>109</v>
      </c>
      <c r="N366" t="s">
        <v>368</v>
      </c>
      <c r="O366" t="s">
        <v>401</v>
      </c>
      <c r="Q366" s="22">
        <f>Q357</f>
        <v>1.7241379310344829</v>
      </c>
      <c r="R366" s="22">
        <f t="shared" ref="R366:BQ366" si="179">R357</f>
        <v>1.7241379310344829</v>
      </c>
      <c r="S366" s="22">
        <f t="shared" si="179"/>
        <v>1.7241379310344829</v>
      </c>
      <c r="T366" s="22">
        <f t="shared" si="179"/>
        <v>1.7241379310344829</v>
      </c>
      <c r="U366" s="22">
        <f t="shared" si="179"/>
        <v>1.7241379310344829</v>
      </c>
      <c r="V366" s="22">
        <f t="shared" si="179"/>
        <v>1.6949152542372883</v>
      </c>
      <c r="W366" s="22">
        <f t="shared" si="179"/>
        <v>1.6949152542372883</v>
      </c>
      <c r="X366" s="22">
        <f t="shared" si="179"/>
        <v>1.6949152542372883</v>
      </c>
      <c r="Y366" s="22">
        <f t="shared" si="179"/>
        <v>1.6666666666666667</v>
      </c>
      <c r="Z366" s="22">
        <f t="shared" si="179"/>
        <v>1.6666666666666667</v>
      </c>
      <c r="AA366" s="22">
        <f t="shared" si="179"/>
        <v>1.639344262295082</v>
      </c>
      <c r="AB366" s="22">
        <f t="shared" si="179"/>
        <v>1.639344262295082</v>
      </c>
      <c r="AC366" s="22">
        <f t="shared" si="179"/>
        <v>1.639344262295082</v>
      </c>
      <c r="AD366" s="22">
        <f t="shared" si="179"/>
        <v>1.639344262295082</v>
      </c>
      <c r="AE366" s="22">
        <f t="shared" si="179"/>
        <v>1.639344262295082</v>
      </c>
      <c r="AF366" s="22">
        <f t="shared" si="179"/>
        <v>1.6129032258064517</v>
      </c>
      <c r="AG366" s="22">
        <f t="shared" si="179"/>
        <v>1.6129032258064517</v>
      </c>
      <c r="AH366" s="22">
        <f t="shared" si="179"/>
        <v>1.6129032258064517</v>
      </c>
      <c r="AI366" s="22">
        <f t="shared" si="179"/>
        <v>1.6129032258064517</v>
      </c>
      <c r="AJ366" s="22">
        <f t="shared" si="179"/>
        <v>1.6129032258064517</v>
      </c>
      <c r="AK366" s="22">
        <f t="shared" si="179"/>
        <v>1.6129032258064517</v>
      </c>
      <c r="AL366" s="22">
        <f t="shared" si="179"/>
        <v>1.6129032258064517</v>
      </c>
      <c r="AM366" s="22">
        <f t="shared" si="179"/>
        <v>1.6129032258064517</v>
      </c>
      <c r="AN366" s="22">
        <f t="shared" si="179"/>
        <v>1.6129032258064517</v>
      </c>
      <c r="AO366" s="22">
        <f t="shared" si="179"/>
        <v>1.6129032258064517</v>
      </c>
      <c r="AP366" s="22">
        <f t="shared" si="179"/>
        <v>1.6129032258064517</v>
      </c>
      <c r="AQ366" s="22">
        <f t="shared" si="179"/>
        <v>1.6129032258064517</v>
      </c>
      <c r="AR366" s="22">
        <f t="shared" si="179"/>
        <v>1.5873015873015872</v>
      </c>
      <c r="AS366" s="22">
        <f t="shared" si="179"/>
        <v>1.5873015873015872</v>
      </c>
      <c r="AT366" s="22">
        <f t="shared" si="179"/>
        <v>1.5873015873015872</v>
      </c>
      <c r="AU366" s="22">
        <f t="shared" si="179"/>
        <v>1.5873015873015872</v>
      </c>
      <c r="AV366" s="22">
        <f t="shared" si="179"/>
        <v>1.5873015873015872</v>
      </c>
      <c r="AW366" s="23">
        <f t="shared" si="179"/>
        <v>1.5873015873015872</v>
      </c>
      <c r="AX366" s="22">
        <f t="shared" si="179"/>
        <v>1.5873015873015872</v>
      </c>
      <c r="AY366" s="22">
        <f t="shared" si="179"/>
        <v>1.5873015873015872</v>
      </c>
      <c r="AZ366" s="22">
        <f t="shared" si="179"/>
        <v>1.5873015873015872</v>
      </c>
      <c r="BA366" s="22">
        <f t="shared" si="179"/>
        <v>1.5873015873015872</v>
      </c>
      <c r="BB366" s="22">
        <f t="shared" si="179"/>
        <v>1.5873015873015872</v>
      </c>
      <c r="BC366" s="22">
        <f t="shared" si="179"/>
        <v>1.5873015873015872</v>
      </c>
      <c r="BD366" s="22">
        <f t="shared" si="179"/>
        <v>1.5873015873015872</v>
      </c>
      <c r="BE366" s="22">
        <f t="shared" si="179"/>
        <v>1.5873015873015872</v>
      </c>
      <c r="BF366" s="22">
        <f t="shared" si="179"/>
        <v>1.5873015873015872</v>
      </c>
      <c r="BG366" s="22">
        <f t="shared" si="179"/>
        <v>1.5873015873015872</v>
      </c>
      <c r="BH366" s="22">
        <f t="shared" si="179"/>
        <v>1.5873015873015872</v>
      </c>
      <c r="BI366" s="22">
        <f t="shared" si="179"/>
        <v>1.5873015873015872</v>
      </c>
      <c r="BJ366" s="22">
        <f t="shared" si="179"/>
        <v>1.5873015873015872</v>
      </c>
      <c r="BK366" s="22">
        <f t="shared" si="179"/>
        <v>1.5873015873015872</v>
      </c>
      <c r="BL366" s="22">
        <f t="shared" si="179"/>
        <v>1.5873015873015872</v>
      </c>
      <c r="BM366" s="22">
        <f t="shared" si="179"/>
        <v>1.5873015873015872</v>
      </c>
      <c r="BN366" s="22">
        <f t="shared" si="179"/>
        <v>1.5873015873015872</v>
      </c>
      <c r="BO366" s="22">
        <f t="shared" si="179"/>
        <v>1.5873015873015872</v>
      </c>
      <c r="BP366" s="22">
        <f t="shared" si="179"/>
        <v>1.5873015873015872</v>
      </c>
      <c r="BQ366" s="22">
        <f t="shared" si="179"/>
        <v>1.5873015873015872</v>
      </c>
    </row>
    <row r="367" spans="1:69" ht="15" hidden="1" customHeight="1" x14ac:dyDescent="0.3">
      <c r="A367" t="s">
        <v>16</v>
      </c>
      <c r="B367" t="s">
        <v>363</v>
      </c>
      <c r="C367" t="s">
        <v>403</v>
      </c>
      <c r="D367" t="s">
        <v>365</v>
      </c>
      <c r="E367" t="s">
        <v>20</v>
      </c>
      <c r="F367" t="s">
        <v>21</v>
      </c>
      <c r="G367" t="s">
        <v>28</v>
      </c>
      <c r="H367" t="s">
        <v>56</v>
      </c>
      <c r="I367" t="s">
        <v>261</v>
      </c>
      <c r="J367" s="4" t="s">
        <v>404</v>
      </c>
      <c r="K367" t="str">
        <f t="shared" si="168"/>
        <v>EUEINOILFC0O</v>
      </c>
      <c r="L367" t="s">
        <v>367</v>
      </c>
      <c r="M367" s="6" t="s">
        <v>61</v>
      </c>
      <c r="N367" t="s">
        <v>368</v>
      </c>
      <c r="O367" t="s">
        <v>405</v>
      </c>
      <c r="P367" t="s">
        <v>370</v>
      </c>
      <c r="Q367" s="16">
        <f t="shared" ref="Q367:BQ371" si="180">1/Q168</f>
        <v>1.1625683885721858</v>
      </c>
      <c r="R367" s="16">
        <f t="shared" si="180"/>
        <v>1.1625683885721858</v>
      </c>
      <c r="S367" s="16">
        <f t="shared" si="180"/>
        <v>1.1625683885721858</v>
      </c>
      <c r="T367" s="16">
        <f t="shared" si="180"/>
        <v>1.149229778104544</v>
      </c>
      <c r="U367" s="16">
        <f t="shared" si="180"/>
        <v>1.136193774100428</v>
      </c>
      <c r="V367" s="16">
        <f t="shared" si="180"/>
        <v>1.1234501944333461</v>
      </c>
      <c r="W367" s="16">
        <f t="shared" si="180"/>
        <v>1.1109893087220293</v>
      </c>
      <c r="X367" s="16">
        <f t="shared" si="180"/>
        <v>1.0988018135523219</v>
      </c>
      <c r="Y367" s="16">
        <f t="shared" si="180"/>
        <v>1.086878809312265</v>
      </c>
      <c r="Z367" s="16">
        <f t="shared" si="180"/>
        <v>1.0752117785191524</v>
      </c>
      <c r="AA367" s="16">
        <f t="shared" si="180"/>
        <v>1.0637925655276426</v>
      </c>
      <c r="AB367" s="16">
        <f t="shared" si="180"/>
        <v>1.0526133575173349</v>
      </c>
      <c r="AC367" s="16">
        <f t="shared" si="180"/>
        <v>1.0416666666666667</v>
      </c>
      <c r="AD367" s="16">
        <f t="shared" si="180"/>
        <v>1.0416666666666667</v>
      </c>
      <c r="AE367" s="16">
        <f t="shared" si="180"/>
        <v>1.0416666666666667</v>
      </c>
      <c r="AF367" s="16">
        <f t="shared" si="180"/>
        <v>1.0416666666666667</v>
      </c>
      <c r="AG367" s="16">
        <f t="shared" si="180"/>
        <v>1.0416666666666667</v>
      </c>
      <c r="AH367" s="16">
        <f t="shared" si="180"/>
        <v>1.0416666666666667</v>
      </c>
      <c r="AI367" s="16">
        <f t="shared" si="180"/>
        <v>1.0416666666666667</v>
      </c>
      <c r="AJ367" s="16">
        <f t="shared" si="180"/>
        <v>1.0416666666666667</v>
      </c>
      <c r="AK367" s="16">
        <f t="shared" si="180"/>
        <v>1.0416666666666667</v>
      </c>
      <c r="AL367" s="16">
        <f t="shared" si="180"/>
        <v>1.0416666666666667</v>
      </c>
      <c r="AM367" s="16">
        <f t="shared" si="180"/>
        <v>1.0416666666666667</v>
      </c>
      <c r="AN367" s="16">
        <f t="shared" si="180"/>
        <v>1.0416666666666667</v>
      </c>
      <c r="AO367" s="16">
        <f t="shared" si="180"/>
        <v>1.0416666666666667</v>
      </c>
      <c r="AP367" s="16">
        <f t="shared" si="180"/>
        <v>1.0416666666666667</v>
      </c>
      <c r="AQ367" s="16">
        <f t="shared" si="180"/>
        <v>1.0416666666666667</v>
      </c>
      <c r="AR367" s="16">
        <f t="shared" si="180"/>
        <v>1.0416666666666667</v>
      </c>
      <c r="AS367" s="16">
        <f t="shared" si="180"/>
        <v>1.0416666666666667</v>
      </c>
      <c r="AT367" s="16">
        <f t="shared" si="180"/>
        <v>1.0416666666666667</v>
      </c>
      <c r="AU367" s="16">
        <f t="shared" si="180"/>
        <v>1.0416666666666667</v>
      </c>
      <c r="AV367" s="16">
        <f t="shared" si="180"/>
        <v>1.0416666666666667</v>
      </c>
      <c r="AW367" s="16">
        <f t="shared" si="180"/>
        <v>1.0416666666666667</v>
      </c>
      <c r="AX367" s="16">
        <f t="shared" si="180"/>
        <v>1.0416666666666667</v>
      </c>
      <c r="AY367" s="16">
        <f t="shared" si="180"/>
        <v>1.0416666666666667</v>
      </c>
      <c r="AZ367" s="16">
        <f t="shared" si="180"/>
        <v>1.0416666666666667</v>
      </c>
      <c r="BA367" s="16">
        <f t="shared" si="180"/>
        <v>1.0416666666666667</v>
      </c>
      <c r="BB367" s="16">
        <f t="shared" si="180"/>
        <v>1.0416666666666667</v>
      </c>
      <c r="BC367" s="16">
        <f t="shared" si="180"/>
        <v>1.0416666666666667</v>
      </c>
      <c r="BD367" s="16">
        <f t="shared" si="180"/>
        <v>1.0416666666666667</v>
      </c>
      <c r="BE367" s="16">
        <f t="shared" si="180"/>
        <v>1.0416666666666667</v>
      </c>
      <c r="BF367" s="16">
        <f t="shared" si="180"/>
        <v>1.0416666666666667</v>
      </c>
      <c r="BG367" s="16">
        <f t="shared" si="180"/>
        <v>1.0416666666666667</v>
      </c>
      <c r="BH367" s="16">
        <f t="shared" si="180"/>
        <v>1.0416666666666667</v>
      </c>
      <c r="BI367" s="16">
        <f t="shared" si="180"/>
        <v>1.0416666666666667</v>
      </c>
      <c r="BJ367" s="16">
        <f t="shared" si="180"/>
        <v>1.0416666666666667</v>
      </c>
      <c r="BK367" s="16">
        <f t="shared" si="180"/>
        <v>1.0416666666666667</v>
      </c>
      <c r="BL367" s="16">
        <f t="shared" si="180"/>
        <v>1.0416666666666667</v>
      </c>
      <c r="BM367" s="16">
        <f t="shared" si="180"/>
        <v>1.0416666666666667</v>
      </c>
      <c r="BN367" s="16">
        <f t="shared" si="180"/>
        <v>1.0416666666666667</v>
      </c>
      <c r="BO367" s="16">
        <f t="shared" si="180"/>
        <v>1.0416666666666667</v>
      </c>
      <c r="BP367" s="16">
        <f t="shared" si="180"/>
        <v>1.0416666666666667</v>
      </c>
      <c r="BQ367" s="16">
        <f t="shared" si="180"/>
        <v>1.0416666666666667</v>
      </c>
    </row>
    <row r="368" spans="1:69" ht="15" hidden="1" customHeight="1" x14ac:dyDescent="0.3">
      <c r="A368" t="s">
        <v>16</v>
      </c>
      <c r="B368" t="s">
        <v>363</v>
      </c>
      <c r="C368" t="s">
        <v>403</v>
      </c>
      <c r="D368" t="s">
        <v>371</v>
      </c>
      <c r="E368" t="s">
        <v>20</v>
      </c>
      <c r="F368" t="s">
        <v>21</v>
      </c>
      <c r="G368" t="s">
        <v>28</v>
      </c>
      <c r="H368" t="s">
        <v>23</v>
      </c>
      <c r="I368" t="s">
        <v>261</v>
      </c>
      <c r="J368" s="4" t="s">
        <v>404</v>
      </c>
      <c r="K368" t="str">
        <f t="shared" si="168"/>
        <v>EUEINCOAFC0O</v>
      </c>
      <c r="L368" t="s">
        <v>372</v>
      </c>
      <c r="M368" s="6" t="s">
        <v>30</v>
      </c>
      <c r="N368" t="s">
        <v>368</v>
      </c>
      <c r="O368" t="s">
        <v>405</v>
      </c>
      <c r="P368" t="s">
        <v>370</v>
      </c>
      <c r="Q368" s="16">
        <f t="shared" si="180"/>
        <v>1.2125859014029661</v>
      </c>
      <c r="R368" s="16">
        <f t="shared" si="180"/>
        <v>1.2125859014029661</v>
      </c>
      <c r="S368" s="16">
        <f t="shared" si="180"/>
        <v>1.2125859014029661</v>
      </c>
      <c r="T368" s="16">
        <f t="shared" si="180"/>
        <v>1.1987310838972196</v>
      </c>
      <c r="U368" s="16">
        <f t="shared" si="180"/>
        <v>1.1851892957375445</v>
      </c>
      <c r="V368" s="16">
        <f t="shared" si="180"/>
        <v>1.1719500467681596</v>
      </c>
      <c r="W368" s="16">
        <f t="shared" si="180"/>
        <v>1.1590033103796</v>
      </c>
      <c r="X368" s="16">
        <f t="shared" si="180"/>
        <v>1.1463394981840966</v>
      </c>
      <c r="Y368" s="16">
        <f t="shared" si="180"/>
        <v>1.1339494363332654</v>
      </c>
      <c r="Z368" s="16">
        <f t="shared" si="180"/>
        <v>1.121824343355176</v>
      </c>
      <c r="AA368" s="16">
        <f t="shared" si="180"/>
        <v>1.1099558093982795</v>
      </c>
      <c r="AB368" s="16">
        <f t="shared" si="180"/>
        <v>1.0983357767791</v>
      </c>
      <c r="AC368" s="16">
        <f t="shared" si="180"/>
        <v>1.0869565217391304</v>
      </c>
      <c r="AD368" s="16">
        <f t="shared" si="180"/>
        <v>1.0869565217391304</v>
      </c>
      <c r="AE368" s="16">
        <f t="shared" si="180"/>
        <v>1.0869565217391304</v>
      </c>
      <c r="AF368" s="16">
        <f t="shared" si="180"/>
        <v>1.0869565217391304</v>
      </c>
      <c r="AG368" s="16">
        <f t="shared" si="180"/>
        <v>1.0869565217391304</v>
      </c>
      <c r="AH368" s="16">
        <f t="shared" si="180"/>
        <v>1.0869565217391304</v>
      </c>
      <c r="AI368" s="16">
        <f t="shared" si="180"/>
        <v>1.0869565217391304</v>
      </c>
      <c r="AJ368" s="16">
        <f t="shared" si="180"/>
        <v>1.0869565217391304</v>
      </c>
      <c r="AK368" s="16">
        <f t="shared" si="180"/>
        <v>1.0869565217391304</v>
      </c>
      <c r="AL368" s="16">
        <f t="shared" si="180"/>
        <v>1.0869565217391304</v>
      </c>
      <c r="AM368" s="16">
        <f t="shared" si="180"/>
        <v>1.0869565217391304</v>
      </c>
      <c r="AN368" s="16">
        <f t="shared" si="180"/>
        <v>1.0869565217391304</v>
      </c>
      <c r="AO368" s="16">
        <f t="shared" si="180"/>
        <v>1.0869565217391304</v>
      </c>
      <c r="AP368" s="16">
        <f t="shared" si="180"/>
        <v>1.0869565217391304</v>
      </c>
      <c r="AQ368" s="16">
        <f t="shared" si="180"/>
        <v>1.0869565217391304</v>
      </c>
      <c r="AR368" s="16">
        <f t="shared" si="180"/>
        <v>1.0869565217391304</v>
      </c>
      <c r="AS368" s="16">
        <f t="shared" si="180"/>
        <v>1.0869565217391304</v>
      </c>
      <c r="AT368" s="16">
        <f t="shared" si="180"/>
        <v>1.0869565217391304</v>
      </c>
      <c r="AU368" s="16">
        <f t="shared" si="180"/>
        <v>1.0869565217391304</v>
      </c>
      <c r="AV368" s="16">
        <f t="shared" si="180"/>
        <v>1.0869565217391304</v>
      </c>
      <c r="AW368" s="16">
        <f t="shared" si="180"/>
        <v>1.0869565217391304</v>
      </c>
      <c r="AX368" s="16">
        <f t="shared" si="180"/>
        <v>1.0869565217391304</v>
      </c>
      <c r="AY368" s="16">
        <f t="shared" si="180"/>
        <v>1.0869565217391304</v>
      </c>
      <c r="AZ368" s="16">
        <f t="shared" si="180"/>
        <v>1.0869565217391304</v>
      </c>
      <c r="BA368" s="16">
        <f t="shared" si="180"/>
        <v>1.0869565217391304</v>
      </c>
      <c r="BB368" s="16">
        <f t="shared" si="180"/>
        <v>1.0869565217391304</v>
      </c>
      <c r="BC368" s="16">
        <f t="shared" si="180"/>
        <v>1.0869565217391304</v>
      </c>
      <c r="BD368" s="16">
        <f t="shared" si="180"/>
        <v>1.0869565217391304</v>
      </c>
      <c r="BE368" s="16">
        <f t="shared" si="180"/>
        <v>1.0869565217391304</v>
      </c>
      <c r="BF368" s="16">
        <f t="shared" si="180"/>
        <v>1.0869565217391304</v>
      </c>
      <c r="BG368" s="16">
        <f t="shared" si="180"/>
        <v>1.0869565217391304</v>
      </c>
      <c r="BH368" s="16">
        <f t="shared" si="180"/>
        <v>1.0869565217391304</v>
      </c>
      <c r="BI368" s="16">
        <f t="shared" si="180"/>
        <v>1.0869565217391304</v>
      </c>
      <c r="BJ368" s="16">
        <f t="shared" si="180"/>
        <v>1.0869565217391304</v>
      </c>
      <c r="BK368" s="16">
        <f t="shared" si="180"/>
        <v>1.0869565217391304</v>
      </c>
      <c r="BL368" s="16">
        <f t="shared" si="180"/>
        <v>1.0869565217391304</v>
      </c>
      <c r="BM368" s="16">
        <f t="shared" si="180"/>
        <v>1.0869565217391304</v>
      </c>
      <c r="BN368" s="16">
        <f t="shared" si="180"/>
        <v>1.0869565217391304</v>
      </c>
      <c r="BO368" s="16">
        <f t="shared" si="180"/>
        <v>1.0869565217391304</v>
      </c>
      <c r="BP368" s="16">
        <f t="shared" si="180"/>
        <v>1.0869565217391304</v>
      </c>
      <c r="BQ368" s="16">
        <f t="shared" si="180"/>
        <v>1.0869565217391304</v>
      </c>
    </row>
    <row r="369" spans="1:69" ht="15" hidden="1" customHeight="1" x14ac:dyDescent="0.3">
      <c r="A369" t="s">
        <v>16</v>
      </c>
      <c r="B369" t="s">
        <v>363</v>
      </c>
      <c r="C369" t="s">
        <v>403</v>
      </c>
      <c r="D369" t="s">
        <v>373</v>
      </c>
      <c r="E369" t="s">
        <v>20</v>
      </c>
      <c r="F369" t="s">
        <v>21</v>
      </c>
      <c r="G369" t="s">
        <v>28</v>
      </c>
      <c r="H369" t="s">
        <v>23</v>
      </c>
      <c r="I369" t="s">
        <v>261</v>
      </c>
      <c r="J369" s="4" t="s">
        <v>406</v>
      </c>
      <c r="K369" t="str">
        <f t="shared" si="168"/>
        <v>EUEINCOAFCCO</v>
      </c>
      <c r="L369" t="s">
        <v>375</v>
      </c>
      <c r="M369" s="6" t="s">
        <v>30</v>
      </c>
      <c r="N369" t="s">
        <v>368</v>
      </c>
      <c r="O369" t="s">
        <v>405</v>
      </c>
      <c r="P369" t="s">
        <v>376</v>
      </c>
      <c r="Q369" s="16">
        <f t="shared" si="180"/>
        <v>1.4020524484971792</v>
      </c>
      <c r="R369" s="16">
        <f t="shared" si="180"/>
        <v>1.4020524484971792</v>
      </c>
      <c r="S369" s="16">
        <f t="shared" si="180"/>
        <v>1.4020524484971792</v>
      </c>
      <c r="T369" s="16">
        <f t="shared" si="180"/>
        <v>1.3835821388907159</v>
      </c>
      <c r="U369" s="16">
        <f t="shared" si="180"/>
        <v>1.3655441885671709</v>
      </c>
      <c r="V369" s="16">
        <f t="shared" si="180"/>
        <v>1.347923970199292</v>
      </c>
      <c r="W369" s="16">
        <f t="shared" si="180"/>
        <v>1.330707504509911</v>
      </c>
      <c r="X369" s="16">
        <f t="shared" si="180"/>
        <v>1.3138814248417723</v>
      </c>
      <c r="Y369" s="16">
        <f t="shared" si="180"/>
        <v>1.2974329440254846</v>
      </c>
      <c r="Z369" s="16">
        <f t="shared" si="180"/>
        <v>1.2813498233735725</v>
      </c>
      <c r="AA369" s="16">
        <f t="shared" si="180"/>
        <v>1.2656203436431601</v>
      </c>
      <c r="AB369" s="16">
        <f t="shared" si="180"/>
        <v>1.2502332778230181</v>
      </c>
      <c r="AC369" s="16">
        <f t="shared" si="180"/>
        <v>1.2351778656126482</v>
      </c>
      <c r="AD369" s="16">
        <f t="shared" si="180"/>
        <v>1.2314462104295283</v>
      </c>
      <c r="AE369" s="16">
        <f t="shared" si="180"/>
        <v>1.2277370350969092</v>
      </c>
      <c r="AF369" s="16">
        <f t="shared" si="180"/>
        <v>1.2240501370936154</v>
      </c>
      <c r="AG369" s="16">
        <f t="shared" si="180"/>
        <v>1.2203853163238738</v>
      </c>
      <c r="AH369" s="16">
        <f t="shared" si="180"/>
        <v>1.2167423750811159</v>
      </c>
      <c r="AI369" s="16">
        <f t="shared" si="180"/>
        <v>1.2131211180124222</v>
      </c>
      <c r="AJ369" s="16">
        <f t="shared" si="180"/>
        <v>1.2095213520836019</v>
      </c>
      <c r="AK369" s="16">
        <f t="shared" si="180"/>
        <v>1.2059428865448931</v>
      </c>
      <c r="AL369" s="16">
        <f t="shared" si="180"/>
        <v>1.2023855328972681</v>
      </c>
      <c r="AM369" s="16">
        <f t="shared" si="180"/>
        <v>1.198849104859335</v>
      </c>
      <c r="AN369" s="16">
        <f t="shared" si="180"/>
        <v>1.1953334183348208</v>
      </c>
      <c r="AO369" s="16">
        <f t="shared" si="180"/>
        <v>1.1918382913806254</v>
      </c>
      <c r="AP369" s="16">
        <f t="shared" si="180"/>
        <v>1.1883635441754341</v>
      </c>
      <c r="AQ369" s="16">
        <f t="shared" si="180"/>
        <v>1.1849089989888775</v>
      </c>
      <c r="AR369" s="16">
        <f t="shared" si="180"/>
        <v>1.1814744801512287</v>
      </c>
      <c r="AS369" s="16">
        <f t="shared" si="180"/>
        <v>1.1780598140236238</v>
      </c>
      <c r="AT369" s="16">
        <f t="shared" si="180"/>
        <v>1.1746648289688009</v>
      </c>
      <c r="AU369" s="16">
        <f t="shared" si="180"/>
        <v>1.1712893553223387</v>
      </c>
      <c r="AV369" s="16">
        <f t="shared" si="180"/>
        <v>1.167933225364395</v>
      </c>
      <c r="AW369" s="16">
        <f t="shared" si="180"/>
        <v>1.1645962732919255</v>
      </c>
      <c r="AX369" s="16">
        <f t="shared" si="180"/>
        <v>1.1645962732919255</v>
      </c>
      <c r="AY369" s="16">
        <f t="shared" si="180"/>
        <v>1.1645962732919255</v>
      </c>
      <c r="AZ369" s="16">
        <f t="shared" si="180"/>
        <v>1.1645962732919255</v>
      </c>
      <c r="BA369" s="16">
        <f t="shared" si="180"/>
        <v>1.1645962732919255</v>
      </c>
      <c r="BB369" s="16">
        <f t="shared" si="180"/>
        <v>1.1645962732919255</v>
      </c>
      <c r="BC369" s="16">
        <f t="shared" si="180"/>
        <v>1.1645962732919255</v>
      </c>
      <c r="BD369" s="16">
        <f t="shared" si="180"/>
        <v>1.1645962732919255</v>
      </c>
      <c r="BE369" s="16">
        <f t="shared" si="180"/>
        <v>1.1645962732919255</v>
      </c>
      <c r="BF369" s="16">
        <f t="shared" si="180"/>
        <v>1.1645962732919255</v>
      </c>
      <c r="BG369" s="16">
        <f t="shared" si="180"/>
        <v>1.1645962732919255</v>
      </c>
      <c r="BH369" s="16">
        <f t="shared" si="180"/>
        <v>1.1645962732919255</v>
      </c>
      <c r="BI369" s="16">
        <f t="shared" si="180"/>
        <v>1.1645962732919255</v>
      </c>
      <c r="BJ369" s="16">
        <f t="shared" si="180"/>
        <v>1.1645962732919255</v>
      </c>
      <c r="BK369" s="16">
        <f t="shared" si="180"/>
        <v>1.1645962732919255</v>
      </c>
      <c r="BL369" s="16">
        <f t="shared" si="180"/>
        <v>1.1645962732919255</v>
      </c>
      <c r="BM369" s="16">
        <f t="shared" si="180"/>
        <v>1.1645962732919255</v>
      </c>
      <c r="BN369" s="16">
        <f t="shared" si="180"/>
        <v>1.1645962732919255</v>
      </c>
      <c r="BO369" s="16">
        <f t="shared" si="180"/>
        <v>1.1645962732919255</v>
      </c>
      <c r="BP369" s="16">
        <f t="shared" si="180"/>
        <v>1.1645962732919255</v>
      </c>
      <c r="BQ369" s="16">
        <f t="shared" si="180"/>
        <v>1.1645962732919255</v>
      </c>
    </row>
    <row r="370" spans="1:69" ht="15" hidden="1" customHeight="1" x14ac:dyDescent="0.3">
      <c r="A370" t="s">
        <v>16</v>
      </c>
      <c r="B370" t="s">
        <v>363</v>
      </c>
      <c r="C370" t="s">
        <v>403</v>
      </c>
      <c r="D370" t="s">
        <v>377</v>
      </c>
      <c r="E370" t="s">
        <v>20</v>
      </c>
      <c r="F370" t="s">
        <v>21</v>
      </c>
      <c r="G370" t="s">
        <v>28</v>
      </c>
      <c r="H370" t="s">
        <v>36</v>
      </c>
      <c r="I370" t="s">
        <v>261</v>
      </c>
      <c r="J370" s="4" t="s">
        <v>404</v>
      </c>
      <c r="K370" t="str">
        <f t="shared" si="168"/>
        <v>EUEINNGSFC0O</v>
      </c>
      <c r="L370" t="s">
        <v>378</v>
      </c>
      <c r="M370" s="6" t="s">
        <v>51</v>
      </c>
      <c r="N370" t="s">
        <v>368</v>
      </c>
      <c r="O370" t="s">
        <v>405</v>
      </c>
      <c r="P370" t="s">
        <v>370</v>
      </c>
      <c r="Q370" s="16">
        <f t="shared" si="180"/>
        <v>1.1184837548448356</v>
      </c>
      <c r="R370" s="16">
        <f t="shared" si="180"/>
        <v>1.1184837548448356</v>
      </c>
      <c r="S370" s="16">
        <f t="shared" si="180"/>
        <v>1.1184837548448356</v>
      </c>
      <c r="T370" s="16">
        <f t="shared" si="180"/>
        <v>1.1078358921165834</v>
      </c>
      <c r="U370" s="16">
        <f t="shared" si="180"/>
        <v>1.0973888509381224</v>
      </c>
      <c r="V370" s="16">
        <f t="shared" si="180"/>
        <v>1.0871370030620631</v>
      </c>
      <c r="W370" s="16">
        <f t="shared" si="180"/>
        <v>1.0770749286116033</v>
      </c>
      <c r="X370" s="16">
        <f t="shared" si="180"/>
        <v>1.0671974065260181</v>
      </c>
      <c r="Y370" s="16">
        <f t="shared" si="180"/>
        <v>1.0574994055270981</v>
      </c>
      <c r="Z370" s="16">
        <f t="shared" si="180"/>
        <v>1.0479760755737</v>
      </c>
      <c r="AA370" s="16">
        <f t="shared" si="180"/>
        <v>1.0386227397739136</v>
      </c>
      <c r="AB370" s="16">
        <f t="shared" si="180"/>
        <v>1.029434886726508</v>
      </c>
      <c r="AC370" s="16">
        <f t="shared" si="180"/>
        <v>1.0204081632653061</v>
      </c>
      <c r="AD370" s="16">
        <f t="shared" si="180"/>
        <v>1.0204081632653061</v>
      </c>
      <c r="AE370" s="16">
        <f t="shared" si="180"/>
        <v>1.0204081632653061</v>
      </c>
      <c r="AF370" s="16">
        <f t="shared" si="180"/>
        <v>1.0204081632653061</v>
      </c>
      <c r="AG370" s="16">
        <f t="shared" si="180"/>
        <v>1.0204081632653061</v>
      </c>
      <c r="AH370" s="16">
        <f t="shared" si="180"/>
        <v>1.0204081632653061</v>
      </c>
      <c r="AI370" s="16">
        <f t="shared" si="180"/>
        <v>1.0204081632653061</v>
      </c>
      <c r="AJ370" s="16">
        <f t="shared" si="180"/>
        <v>1.0204081632653061</v>
      </c>
      <c r="AK370" s="16">
        <f t="shared" si="180"/>
        <v>1.0204081632653061</v>
      </c>
      <c r="AL370" s="16">
        <f t="shared" si="180"/>
        <v>1.0204081632653061</v>
      </c>
      <c r="AM370" s="16">
        <f t="shared" si="180"/>
        <v>1.0204081632653061</v>
      </c>
      <c r="AN370" s="16">
        <f t="shared" si="180"/>
        <v>1.0204081632653061</v>
      </c>
      <c r="AO370" s="16">
        <f t="shared" si="180"/>
        <v>1.0204081632653061</v>
      </c>
      <c r="AP370" s="16">
        <f t="shared" si="180"/>
        <v>1.0204081632653061</v>
      </c>
      <c r="AQ370" s="16">
        <f t="shared" si="180"/>
        <v>1.0204081632653061</v>
      </c>
      <c r="AR370" s="16">
        <f t="shared" si="180"/>
        <v>1.0204081632653061</v>
      </c>
      <c r="AS370" s="16">
        <f t="shared" si="180"/>
        <v>1.0204081632653061</v>
      </c>
      <c r="AT370" s="16">
        <f t="shared" si="180"/>
        <v>1.0204081632653061</v>
      </c>
      <c r="AU370" s="16">
        <f t="shared" si="180"/>
        <v>1.0204081632653061</v>
      </c>
      <c r="AV370" s="16">
        <f t="shared" si="180"/>
        <v>1.0204081632653061</v>
      </c>
      <c r="AW370" s="16">
        <f t="shared" si="180"/>
        <v>1.0204081632653061</v>
      </c>
      <c r="AX370" s="16">
        <f t="shared" si="180"/>
        <v>1.0204081632653061</v>
      </c>
      <c r="AY370" s="16">
        <f t="shared" si="180"/>
        <v>1.0204081632653061</v>
      </c>
      <c r="AZ370" s="16">
        <f t="shared" si="180"/>
        <v>1.0204081632653061</v>
      </c>
      <c r="BA370" s="16">
        <f t="shared" si="180"/>
        <v>1.0204081632653061</v>
      </c>
      <c r="BB370" s="16">
        <f t="shared" si="180"/>
        <v>1.0204081632653061</v>
      </c>
      <c r="BC370" s="16">
        <f t="shared" si="180"/>
        <v>1.0204081632653061</v>
      </c>
      <c r="BD370" s="16">
        <f t="shared" si="180"/>
        <v>1.0204081632653061</v>
      </c>
      <c r="BE370" s="16">
        <f t="shared" si="180"/>
        <v>1.0204081632653061</v>
      </c>
      <c r="BF370" s="16">
        <f t="shared" si="180"/>
        <v>1.0204081632653061</v>
      </c>
      <c r="BG370" s="16">
        <f t="shared" si="180"/>
        <v>1.0204081632653061</v>
      </c>
      <c r="BH370" s="16">
        <f t="shared" si="180"/>
        <v>1.0204081632653061</v>
      </c>
      <c r="BI370" s="16">
        <f t="shared" si="180"/>
        <v>1.0204081632653061</v>
      </c>
      <c r="BJ370" s="16">
        <f t="shared" si="180"/>
        <v>1.0204081632653061</v>
      </c>
      <c r="BK370" s="16">
        <f t="shared" si="180"/>
        <v>1.0204081632653061</v>
      </c>
      <c r="BL370" s="16">
        <f t="shared" si="180"/>
        <v>1.0204081632653061</v>
      </c>
      <c r="BM370" s="16">
        <f t="shared" si="180"/>
        <v>1.0204081632653061</v>
      </c>
      <c r="BN370" s="16">
        <f t="shared" si="180"/>
        <v>1.0204081632653061</v>
      </c>
      <c r="BO370" s="16">
        <f t="shared" si="180"/>
        <v>1.0204081632653061</v>
      </c>
      <c r="BP370" s="16">
        <f t="shared" si="180"/>
        <v>1.0204081632653061</v>
      </c>
      <c r="BQ370" s="16">
        <f t="shared" si="180"/>
        <v>1.0204081632653061</v>
      </c>
    </row>
    <row r="371" spans="1:69" ht="15" hidden="1" customHeight="1" x14ac:dyDescent="0.3">
      <c r="A371" t="s">
        <v>16</v>
      </c>
      <c r="B371" t="s">
        <v>363</v>
      </c>
      <c r="C371" t="s">
        <v>403</v>
      </c>
      <c r="D371" t="s">
        <v>379</v>
      </c>
      <c r="E371" t="s">
        <v>20</v>
      </c>
      <c r="F371" t="s">
        <v>21</v>
      </c>
      <c r="G371" t="s">
        <v>28</v>
      </c>
      <c r="H371" t="s">
        <v>36</v>
      </c>
      <c r="I371" t="s">
        <v>261</v>
      </c>
      <c r="J371" s="4" t="s">
        <v>406</v>
      </c>
      <c r="K371" t="str">
        <f t="shared" si="168"/>
        <v>EUEINNGSFCCO</v>
      </c>
      <c r="L371" t="s">
        <v>380</v>
      </c>
      <c r="M371" s="6" t="s">
        <v>51</v>
      </c>
      <c r="N371" t="s">
        <v>368</v>
      </c>
      <c r="O371" t="s">
        <v>405</v>
      </c>
      <c r="P371" t="s">
        <v>376</v>
      </c>
      <c r="Q371" s="16">
        <f t="shared" si="180"/>
        <v>1.487996521709211</v>
      </c>
      <c r="R371" s="16">
        <f t="shared" si="180"/>
        <v>1.487996521709211</v>
      </c>
      <c r="S371" s="16">
        <f t="shared" si="180"/>
        <v>1.487996521709211</v>
      </c>
      <c r="T371" s="16">
        <f t="shared" si="180"/>
        <v>1.4659655650917742</v>
      </c>
      <c r="U371" s="16">
        <f t="shared" si="180"/>
        <v>1.4444596451910168</v>
      </c>
      <c r="V371" s="16">
        <f t="shared" si="180"/>
        <v>1.4234617752544041</v>
      </c>
      <c r="W371" s="16">
        <f t="shared" si="180"/>
        <v>1.4029556598282229</v>
      </c>
      <c r="X371" s="16">
        <f t="shared" si="180"/>
        <v>1.382925660930757</v>
      </c>
      <c r="Y371" s="16">
        <f t="shared" si="180"/>
        <v>1.3633567661563499</v>
      </c>
      <c r="Z371" s="16">
        <f t="shared" si="180"/>
        <v>1.3442345585845656</v>
      </c>
      <c r="AA371" s="16">
        <f t="shared" si="180"/>
        <v>1.3255451883778475</v>
      </c>
      <c r="AB371" s="16">
        <f t="shared" si="180"/>
        <v>1.307275345959537</v>
      </c>
      <c r="AC371" s="16">
        <f t="shared" si="180"/>
        <v>1.2894122366718799</v>
      </c>
      <c r="AD371" s="16">
        <f t="shared" si="180"/>
        <v>1.2869002846648374</v>
      </c>
      <c r="AE371" s="16">
        <f t="shared" si="180"/>
        <v>1.2844066827909115</v>
      </c>
      <c r="AF371" s="16">
        <f t="shared" si="180"/>
        <v>1.2819312307067388</v>
      </c>
      <c r="AG371" s="16">
        <f t="shared" si="180"/>
        <v>1.2794737309747963</v>
      </c>
      <c r="AH371" s="16">
        <f t="shared" si="180"/>
        <v>1.2770339890109079</v>
      </c>
      <c r="AI371" s="16">
        <f t="shared" si="180"/>
        <v>1.2746118130328845</v>
      </c>
      <c r="AJ371" s="16">
        <f t="shared" si="180"/>
        <v>1.2722070140102708</v>
      </c>
      <c r="AK371" s="16">
        <f t="shared" si="180"/>
        <v>1.2698194056151664</v>
      </c>
      <c r="AL371" s="16">
        <f t="shared" si="180"/>
        <v>1.2674488041741019</v>
      </c>
      <c r="AM371" s="16">
        <f t="shared" si="180"/>
        <v>1.265095028620937</v>
      </c>
      <c r="AN371" s="16">
        <f t="shared" si="180"/>
        <v>1.2623962359472043</v>
      </c>
      <c r="AO371" s="16">
        <f t="shared" si="180"/>
        <v>1.259708933283556</v>
      </c>
      <c r="AP371" s="16">
        <f t="shared" si="180"/>
        <v>1.257033047408421</v>
      </c>
      <c r="AQ371" s="16">
        <f t="shared" si="180"/>
        <v>1.2543685057210614</v>
      </c>
      <c r="AR371" s="16">
        <f t="shared" si="180"/>
        <v>1.2517152362350068</v>
      </c>
      <c r="AS371" s="16">
        <f t="shared" si="180"/>
        <v>1.2490731675715703</v>
      </c>
      <c r="AT371" s="16">
        <f t="shared" si="180"/>
        <v>1.2464422289534485</v>
      </c>
      <c r="AU371" s="16">
        <f t="shared" si="180"/>
        <v>1.2438223501984016</v>
      </c>
      <c r="AV371" s="16">
        <f t="shared" si="180"/>
        <v>1.2412134617130119</v>
      </c>
      <c r="AW371" s="16">
        <f t="shared" si="180"/>
        <v>1.2386154944865226</v>
      </c>
      <c r="AX371" s="16">
        <f t="shared" si="180"/>
        <v>1.2386154944865226</v>
      </c>
      <c r="AY371" s="16">
        <f t="shared" si="180"/>
        <v>1.2386154944865226</v>
      </c>
      <c r="AZ371" s="16">
        <f t="shared" si="180"/>
        <v>1.2386154944865226</v>
      </c>
      <c r="BA371" s="16">
        <f t="shared" si="180"/>
        <v>1.2386154944865226</v>
      </c>
      <c r="BB371" s="16">
        <f t="shared" si="180"/>
        <v>1.2386154944865226</v>
      </c>
      <c r="BC371" s="16">
        <f t="shared" si="180"/>
        <v>1.2386154944865226</v>
      </c>
      <c r="BD371" s="16">
        <f t="shared" si="180"/>
        <v>1.2386154944865226</v>
      </c>
      <c r="BE371" s="16">
        <f t="shared" si="180"/>
        <v>1.2386154944865226</v>
      </c>
      <c r="BF371" s="16">
        <f t="shared" si="180"/>
        <v>1.2386154944865226</v>
      </c>
      <c r="BG371" s="16">
        <f t="shared" si="180"/>
        <v>1.2386154944865226</v>
      </c>
      <c r="BH371" s="16">
        <f t="shared" ref="BH371:BQ371" si="181">1/BH172</f>
        <v>1.2386154944865226</v>
      </c>
      <c r="BI371" s="16">
        <f t="shared" si="181"/>
        <v>1.2386154944865226</v>
      </c>
      <c r="BJ371" s="16">
        <f t="shared" si="181"/>
        <v>1.2386154944865226</v>
      </c>
      <c r="BK371" s="16">
        <f t="shared" si="181"/>
        <v>1.2386154944865226</v>
      </c>
      <c r="BL371" s="16">
        <f t="shared" si="181"/>
        <v>1.2386154944865226</v>
      </c>
      <c r="BM371" s="16">
        <f t="shared" si="181"/>
        <v>1.2386154944865226</v>
      </c>
      <c r="BN371" s="16">
        <f t="shared" si="181"/>
        <v>1.2386154944865226</v>
      </c>
      <c r="BO371" s="16">
        <f t="shared" si="181"/>
        <v>1.2386154944865226</v>
      </c>
      <c r="BP371" s="16">
        <f t="shared" si="181"/>
        <v>1.2386154944865226</v>
      </c>
      <c r="BQ371" s="16">
        <f t="shared" si="181"/>
        <v>1.2386154944865226</v>
      </c>
    </row>
    <row r="372" spans="1:69" ht="15" hidden="1" customHeight="1" x14ac:dyDescent="0.3">
      <c r="A372" t="s">
        <v>16</v>
      </c>
      <c r="B372" t="s">
        <v>363</v>
      </c>
      <c r="C372" t="s">
        <v>403</v>
      </c>
      <c r="D372" s="8" t="s">
        <v>381</v>
      </c>
      <c r="E372" t="s">
        <v>20</v>
      </c>
      <c r="F372" t="s">
        <v>21</v>
      </c>
      <c r="G372" t="s">
        <v>28</v>
      </c>
      <c r="H372" t="s">
        <v>123</v>
      </c>
      <c r="I372" t="s">
        <v>261</v>
      </c>
      <c r="J372" s="4" t="s">
        <v>404</v>
      </c>
      <c r="K372" t="str">
        <f t="shared" si="168"/>
        <v>EUEINBIOFC0O</v>
      </c>
      <c r="L372" t="s">
        <v>382</v>
      </c>
      <c r="M372" s="6" t="s">
        <v>136</v>
      </c>
      <c r="N372" t="s">
        <v>368</v>
      </c>
      <c r="O372" t="s">
        <v>405</v>
      </c>
      <c r="P372" t="s">
        <v>370</v>
      </c>
      <c r="Q372" s="16">
        <f t="shared" ref="Q372:BQ374" si="182">1/Q173</f>
        <v>1.2246631960889565</v>
      </c>
      <c r="R372" s="16">
        <f t="shared" si="182"/>
        <v>1.2246631960889565</v>
      </c>
      <c r="S372" s="16">
        <f t="shared" si="182"/>
        <v>1.2246631960889565</v>
      </c>
      <c r="T372" s="16">
        <f t="shared" si="182"/>
        <v>1.2122741331048672</v>
      </c>
      <c r="U372" s="16">
        <f t="shared" si="182"/>
        <v>1.2001332227440775</v>
      </c>
      <c r="V372" s="16">
        <f t="shared" si="182"/>
        <v>1.1882330831989933</v>
      </c>
      <c r="W372" s="16">
        <f t="shared" si="182"/>
        <v>1.1765666225700162</v>
      </c>
      <c r="X372" s="16">
        <f t="shared" si="182"/>
        <v>1.1651270247718608</v>
      </c>
      <c r="Y372" s="16">
        <f t="shared" si="182"/>
        <v>1.1539077362541452</v>
      </c>
      <c r="Z372" s="16">
        <f t="shared" si="182"/>
        <v>1.1429024534818835</v>
      </c>
      <c r="AA372" s="16">
        <f t="shared" si="182"/>
        <v>1.1321051111256344</v>
      </c>
      <c r="AB372" s="16">
        <f t="shared" si="182"/>
        <v>1.121509870914811</v>
      </c>
      <c r="AC372" s="16">
        <f t="shared" si="182"/>
        <v>1.1111111111111112</v>
      </c>
      <c r="AD372" s="16">
        <f t="shared" si="182"/>
        <v>1.1111111111111112</v>
      </c>
      <c r="AE372" s="16">
        <f t="shared" si="182"/>
        <v>1.1111111111111112</v>
      </c>
      <c r="AF372" s="16">
        <f t="shared" si="182"/>
        <v>1.1111111111111112</v>
      </c>
      <c r="AG372" s="16">
        <f t="shared" si="182"/>
        <v>1.1111111111111112</v>
      </c>
      <c r="AH372" s="16">
        <f t="shared" si="182"/>
        <v>1.1111111111111112</v>
      </c>
      <c r="AI372" s="16">
        <f t="shared" si="182"/>
        <v>1.1111111111111112</v>
      </c>
      <c r="AJ372" s="16">
        <f t="shared" si="182"/>
        <v>1.1111111111111112</v>
      </c>
      <c r="AK372" s="16">
        <f t="shared" si="182"/>
        <v>1.1111111111111112</v>
      </c>
      <c r="AL372" s="16">
        <f t="shared" si="182"/>
        <v>1.1111111111111112</v>
      </c>
      <c r="AM372" s="16">
        <f t="shared" si="182"/>
        <v>1.1111111111111112</v>
      </c>
      <c r="AN372" s="16">
        <f t="shared" si="182"/>
        <v>1.1111111111111112</v>
      </c>
      <c r="AO372" s="16">
        <f t="shared" si="182"/>
        <v>1.1111111111111112</v>
      </c>
      <c r="AP372" s="16">
        <f t="shared" si="182"/>
        <v>1.1111111111111112</v>
      </c>
      <c r="AQ372" s="16">
        <f t="shared" si="182"/>
        <v>1.1111111111111112</v>
      </c>
      <c r="AR372" s="16">
        <f t="shared" si="182"/>
        <v>1.1111111111111112</v>
      </c>
      <c r="AS372" s="16">
        <f t="shared" si="182"/>
        <v>1.1111111111111112</v>
      </c>
      <c r="AT372" s="16">
        <f t="shared" si="182"/>
        <v>1.1111111111111112</v>
      </c>
      <c r="AU372" s="16">
        <f t="shared" si="182"/>
        <v>1.1111111111111112</v>
      </c>
      <c r="AV372" s="16">
        <f t="shared" si="182"/>
        <v>1.1111111111111112</v>
      </c>
      <c r="AW372" s="16">
        <f t="shared" si="182"/>
        <v>1.1111111111111112</v>
      </c>
      <c r="AX372" s="16">
        <f t="shared" si="182"/>
        <v>1.1111111111111112</v>
      </c>
      <c r="AY372" s="16">
        <f t="shared" si="182"/>
        <v>1.1111111111111112</v>
      </c>
      <c r="AZ372" s="16">
        <f t="shared" si="182"/>
        <v>1.1111111111111112</v>
      </c>
      <c r="BA372" s="16">
        <f t="shared" si="182"/>
        <v>1.1111111111111112</v>
      </c>
      <c r="BB372" s="16">
        <f t="shared" si="182"/>
        <v>1.1111111111111112</v>
      </c>
      <c r="BC372" s="16">
        <f t="shared" si="182"/>
        <v>1.1111111111111112</v>
      </c>
      <c r="BD372" s="16">
        <f t="shared" si="182"/>
        <v>1.1111111111111112</v>
      </c>
      <c r="BE372" s="16">
        <f t="shared" si="182"/>
        <v>1.1111111111111112</v>
      </c>
      <c r="BF372" s="16">
        <f t="shared" si="182"/>
        <v>1.1111111111111112</v>
      </c>
      <c r="BG372" s="16">
        <f t="shared" si="182"/>
        <v>1.1111111111111112</v>
      </c>
      <c r="BH372" s="16">
        <f t="shared" si="182"/>
        <v>1.1111111111111112</v>
      </c>
      <c r="BI372" s="16">
        <f t="shared" si="182"/>
        <v>1.1111111111111112</v>
      </c>
      <c r="BJ372" s="16">
        <f t="shared" si="182"/>
        <v>1.1111111111111112</v>
      </c>
      <c r="BK372" s="16">
        <f t="shared" si="182"/>
        <v>1.1111111111111112</v>
      </c>
      <c r="BL372" s="16">
        <f t="shared" si="182"/>
        <v>1.1111111111111112</v>
      </c>
      <c r="BM372" s="16">
        <f t="shared" si="182"/>
        <v>1.1111111111111112</v>
      </c>
      <c r="BN372" s="16">
        <f t="shared" si="182"/>
        <v>1.1111111111111112</v>
      </c>
      <c r="BO372" s="16">
        <f t="shared" si="182"/>
        <v>1.1111111111111112</v>
      </c>
      <c r="BP372" s="16">
        <f t="shared" si="182"/>
        <v>1.1111111111111112</v>
      </c>
      <c r="BQ372" s="16">
        <f t="shared" si="182"/>
        <v>1.1111111111111112</v>
      </c>
    </row>
    <row r="373" spans="1:69" ht="15" hidden="1" customHeight="1" x14ac:dyDescent="0.3">
      <c r="A373" t="s">
        <v>16</v>
      </c>
      <c r="B373" t="s">
        <v>363</v>
      </c>
      <c r="C373" t="s">
        <v>403</v>
      </c>
      <c r="D373" t="s">
        <v>383</v>
      </c>
      <c r="E373" t="s">
        <v>20</v>
      </c>
      <c r="F373" t="s">
        <v>21</v>
      </c>
      <c r="G373" t="s">
        <v>28</v>
      </c>
      <c r="H373" t="s">
        <v>211</v>
      </c>
      <c r="I373" t="s">
        <v>261</v>
      </c>
      <c r="J373" s="4" t="s">
        <v>404</v>
      </c>
      <c r="K373" t="str">
        <f t="shared" si="168"/>
        <v>EUEINELCFC0O</v>
      </c>
      <c r="L373" t="s">
        <v>384</v>
      </c>
      <c r="M373" t="s">
        <v>214</v>
      </c>
      <c r="N373" t="s">
        <v>368</v>
      </c>
      <c r="O373" t="s">
        <v>405</v>
      </c>
      <c r="P373" t="s">
        <v>370</v>
      </c>
      <c r="Q373" s="16">
        <f t="shared" si="182"/>
        <v>1</v>
      </c>
      <c r="R373" s="16">
        <f t="shared" si="182"/>
        <v>1</v>
      </c>
      <c r="S373" s="16">
        <f t="shared" si="182"/>
        <v>1</v>
      </c>
      <c r="T373" s="16">
        <f t="shared" si="182"/>
        <v>1</v>
      </c>
      <c r="U373" s="16">
        <f t="shared" si="182"/>
        <v>1</v>
      </c>
      <c r="V373" s="16">
        <f t="shared" si="182"/>
        <v>1</v>
      </c>
      <c r="W373" s="16">
        <f t="shared" si="182"/>
        <v>1</v>
      </c>
      <c r="X373" s="16">
        <f t="shared" si="182"/>
        <v>1</v>
      </c>
      <c r="Y373" s="16">
        <f t="shared" si="182"/>
        <v>1</v>
      </c>
      <c r="Z373" s="16">
        <f t="shared" si="182"/>
        <v>1</v>
      </c>
      <c r="AA373" s="16">
        <f t="shared" si="182"/>
        <v>1</v>
      </c>
      <c r="AB373" s="16">
        <f t="shared" si="182"/>
        <v>1</v>
      </c>
      <c r="AC373" s="16">
        <f t="shared" si="182"/>
        <v>1</v>
      </c>
      <c r="AD373" s="16">
        <f t="shared" si="182"/>
        <v>1</v>
      </c>
      <c r="AE373" s="16">
        <f t="shared" si="182"/>
        <v>1</v>
      </c>
      <c r="AF373" s="16">
        <f t="shared" si="182"/>
        <v>1</v>
      </c>
      <c r="AG373" s="16">
        <f t="shared" si="182"/>
        <v>1</v>
      </c>
      <c r="AH373" s="16">
        <f t="shared" si="182"/>
        <v>1</v>
      </c>
      <c r="AI373" s="16">
        <f t="shared" si="182"/>
        <v>1</v>
      </c>
      <c r="AJ373" s="16">
        <f t="shared" si="182"/>
        <v>1</v>
      </c>
      <c r="AK373" s="16">
        <f t="shared" si="182"/>
        <v>1</v>
      </c>
      <c r="AL373" s="16">
        <f t="shared" si="182"/>
        <v>1</v>
      </c>
      <c r="AM373" s="16">
        <f t="shared" si="182"/>
        <v>1</v>
      </c>
      <c r="AN373" s="16">
        <f t="shared" si="182"/>
        <v>1</v>
      </c>
      <c r="AO373" s="16">
        <f t="shared" si="182"/>
        <v>1</v>
      </c>
      <c r="AP373" s="16">
        <f t="shared" si="182"/>
        <v>1</v>
      </c>
      <c r="AQ373" s="16">
        <f t="shared" si="182"/>
        <v>1</v>
      </c>
      <c r="AR373" s="16">
        <f t="shared" si="182"/>
        <v>1</v>
      </c>
      <c r="AS373" s="16">
        <f t="shared" si="182"/>
        <v>1</v>
      </c>
      <c r="AT373" s="16">
        <f t="shared" si="182"/>
        <v>1</v>
      </c>
      <c r="AU373" s="16">
        <f t="shared" si="182"/>
        <v>1</v>
      </c>
      <c r="AV373" s="16">
        <f t="shared" si="182"/>
        <v>1</v>
      </c>
      <c r="AW373" s="16">
        <f t="shared" si="182"/>
        <v>1</v>
      </c>
      <c r="AX373" s="16">
        <f t="shared" si="182"/>
        <v>1</v>
      </c>
      <c r="AY373" s="16">
        <f t="shared" si="182"/>
        <v>1</v>
      </c>
      <c r="AZ373" s="16">
        <f t="shared" si="182"/>
        <v>1</v>
      </c>
      <c r="BA373" s="16">
        <f t="shared" si="182"/>
        <v>1</v>
      </c>
      <c r="BB373" s="16">
        <f t="shared" si="182"/>
        <v>1</v>
      </c>
      <c r="BC373" s="16">
        <f t="shared" si="182"/>
        <v>1</v>
      </c>
      <c r="BD373" s="16">
        <f t="shared" si="182"/>
        <v>1</v>
      </c>
      <c r="BE373" s="16">
        <f t="shared" si="182"/>
        <v>1</v>
      </c>
      <c r="BF373" s="16">
        <f t="shared" si="182"/>
        <v>1</v>
      </c>
      <c r="BG373" s="16">
        <f t="shared" si="182"/>
        <v>1</v>
      </c>
      <c r="BH373" s="16">
        <f t="shared" si="182"/>
        <v>1</v>
      </c>
      <c r="BI373" s="16">
        <f t="shared" si="182"/>
        <v>1</v>
      </c>
      <c r="BJ373" s="16">
        <f t="shared" si="182"/>
        <v>1</v>
      </c>
      <c r="BK373" s="16">
        <f t="shared" si="182"/>
        <v>1</v>
      </c>
      <c r="BL373" s="16">
        <f t="shared" si="182"/>
        <v>1</v>
      </c>
      <c r="BM373" s="16">
        <f t="shared" si="182"/>
        <v>1</v>
      </c>
      <c r="BN373" s="16">
        <f t="shared" si="182"/>
        <v>1</v>
      </c>
      <c r="BO373" s="16">
        <f t="shared" si="182"/>
        <v>1</v>
      </c>
      <c r="BP373" s="16">
        <f t="shared" si="182"/>
        <v>1</v>
      </c>
      <c r="BQ373" s="16">
        <f t="shared" si="182"/>
        <v>1</v>
      </c>
    </row>
    <row r="374" spans="1:69" ht="15" hidden="1" customHeight="1" x14ac:dyDescent="0.3">
      <c r="A374" t="s">
        <v>16</v>
      </c>
      <c r="B374" t="s">
        <v>363</v>
      </c>
      <c r="C374" t="s">
        <v>403</v>
      </c>
      <c r="D374" t="s">
        <v>385</v>
      </c>
      <c r="E374" t="s">
        <v>20</v>
      </c>
      <c r="F374" t="s">
        <v>21</v>
      </c>
      <c r="G374" t="s">
        <v>28</v>
      </c>
      <c r="H374" t="s">
        <v>140</v>
      </c>
      <c r="I374" t="s">
        <v>261</v>
      </c>
      <c r="J374" s="4" t="s">
        <v>404</v>
      </c>
      <c r="K374" t="str">
        <f t="shared" si="168"/>
        <v>EUEINHY2FC0O</v>
      </c>
      <c r="L374" t="s">
        <v>386</v>
      </c>
      <c r="M374" s="6" t="s">
        <v>148</v>
      </c>
      <c r="N374" t="s">
        <v>368</v>
      </c>
      <c r="O374" t="s">
        <v>405</v>
      </c>
      <c r="P374" t="s">
        <v>370</v>
      </c>
      <c r="Q374" s="16">
        <f t="shared" si="182"/>
        <v>1.1184837548448356</v>
      </c>
      <c r="R374" s="16">
        <f t="shared" si="182"/>
        <v>1.1184837548448356</v>
      </c>
      <c r="S374" s="16">
        <f t="shared" si="182"/>
        <v>1.1184837548448356</v>
      </c>
      <c r="T374" s="16">
        <f t="shared" si="182"/>
        <v>1.1078358921165834</v>
      </c>
      <c r="U374" s="16">
        <f t="shared" si="182"/>
        <v>1.0973888509381224</v>
      </c>
      <c r="V374" s="16">
        <f t="shared" si="182"/>
        <v>1.0871370030620631</v>
      </c>
      <c r="W374" s="16">
        <f t="shared" si="182"/>
        <v>1.0770749286116033</v>
      </c>
      <c r="X374" s="16">
        <f t="shared" si="182"/>
        <v>1.0671974065260181</v>
      </c>
      <c r="Y374" s="16">
        <f t="shared" si="182"/>
        <v>1.0574994055270981</v>
      </c>
      <c r="Z374" s="16">
        <f t="shared" si="182"/>
        <v>1.0479760755737</v>
      </c>
      <c r="AA374" s="16">
        <f t="shared" si="182"/>
        <v>1.0386227397739136</v>
      </c>
      <c r="AB374" s="16">
        <f t="shared" si="182"/>
        <v>1.029434886726508</v>
      </c>
      <c r="AC374" s="16">
        <f t="shared" si="182"/>
        <v>1.0204081632653061</v>
      </c>
      <c r="AD374" s="16">
        <f t="shared" si="182"/>
        <v>1.0204081632653061</v>
      </c>
      <c r="AE374" s="16">
        <f t="shared" si="182"/>
        <v>1.0204081632653061</v>
      </c>
      <c r="AF374" s="16">
        <f t="shared" si="182"/>
        <v>1.0204081632653061</v>
      </c>
      <c r="AG374" s="16">
        <f t="shared" si="182"/>
        <v>1.0204081632653061</v>
      </c>
      <c r="AH374" s="16">
        <f t="shared" si="182"/>
        <v>1.0204081632653061</v>
      </c>
      <c r="AI374" s="16">
        <f t="shared" si="182"/>
        <v>1.0204081632653061</v>
      </c>
      <c r="AJ374" s="16">
        <f t="shared" si="182"/>
        <v>1.0204081632653061</v>
      </c>
      <c r="AK374" s="16">
        <f t="shared" si="182"/>
        <v>1.0204081632653061</v>
      </c>
      <c r="AL374" s="16">
        <f t="shared" si="182"/>
        <v>1.0204081632653061</v>
      </c>
      <c r="AM374" s="16">
        <f t="shared" si="182"/>
        <v>1.0204081632653061</v>
      </c>
      <c r="AN374" s="16">
        <f t="shared" si="182"/>
        <v>1.0204081632653061</v>
      </c>
      <c r="AO374" s="16">
        <f t="shared" si="182"/>
        <v>1.0204081632653061</v>
      </c>
      <c r="AP374" s="16">
        <f t="shared" si="182"/>
        <v>1.0204081632653061</v>
      </c>
      <c r="AQ374" s="16">
        <f t="shared" si="182"/>
        <v>1.0204081632653061</v>
      </c>
      <c r="AR374" s="16">
        <f t="shared" si="182"/>
        <v>1.0204081632653061</v>
      </c>
      <c r="AS374" s="16">
        <f t="shared" si="182"/>
        <v>1.0204081632653061</v>
      </c>
      <c r="AT374" s="16">
        <f t="shared" si="182"/>
        <v>1.0204081632653061</v>
      </c>
      <c r="AU374" s="16">
        <f t="shared" si="182"/>
        <v>1.0204081632653061</v>
      </c>
      <c r="AV374" s="16">
        <f t="shared" si="182"/>
        <v>1.0204081632653061</v>
      </c>
      <c r="AW374" s="16">
        <f t="shared" si="182"/>
        <v>1.0204081632653061</v>
      </c>
      <c r="AX374" s="16">
        <f t="shared" si="182"/>
        <v>1.0204081632653061</v>
      </c>
      <c r="AY374" s="16">
        <f t="shared" si="182"/>
        <v>1.0204081632653061</v>
      </c>
      <c r="AZ374" s="16">
        <f t="shared" si="182"/>
        <v>1.0204081632653061</v>
      </c>
      <c r="BA374" s="16">
        <f t="shared" si="182"/>
        <v>1.0204081632653061</v>
      </c>
      <c r="BB374" s="16">
        <f t="shared" si="182"/>
        <v>1.0204081632653061</v>
      </c>
      <c r="BC374" s="16">
        <f t="shared" si="182"/>
        <v>1.0204081632653061</v>
      </c>
      <c r="BD374" s="16">
        <f t="shared" si="182"/>
        <v>1.0204081632653061</v>
      </c>
      <c r="BE374" s="16">
        <f t="shared" si="182"/>
        <v>1.0204081632653061</v>
      </c>
      <c r="BF374" s="16">
        <f t="shared" si="182"/>
        <v>1.0204081632653061</v>
      </c>
      <c r="BG374" s="16">
        <f t="shared" si="182"/>
        <v>1.0204081632653061</v>
      </c>
      <c r="BH374" s="16">
        <f t="shared" si="182"/>
        <v>1.0204081632653061</v>
      </c>
      <c r="BI374" s="16">
        <f t="shared" si="182"/>
        <v>1.0204081632653061</v>
      </c>
      <c r="BJ374" s="16">
        <f t="shared" si="182"/>
        <v>1.0204081632653061</v>
      </c>
      <c r="BK374" s="16">
        <f t="shared" si="182"/>
        <v>1.0204081632653061</v>
      </c>
      <c r="BL374" s="16">
        <f t="shared" si="182"/>
        <v>1.0204081632653061</v>
      </c>
      <c r="BM374" s="16">
        <f t="shared" si="182"/>
        <v>1.0204081632653061</v>
      </c>
      <c r="BN374" s="16">
        <f t="shared" si="182"/>
        <v>1.0204081632653061</v>
      </c>
      <c r="BO374" s="16">
        <f t="shared" si="182"/>
        <v>1.0204081632653061</v>
      </c>
      <c r="BP374" s="16">
        <f t="shared" si="182"/>
        <v>1.0204081632653061</v>
      </c>
      <c r="BQ374" s="16">
        <f t="shared" si="182"/>
        <v>1.0204081632653061</v>
      </c>
    </row>
    <row r="375" spans="1:69" ht="15" hidden="1" customHeight="1" x14ac:dyDescent="0.3">
      <c r="A375" t="s">
        <v>16</v>
      </c>
      <c r="B375" t="s">
        <v>363</v>
      </c>
      <c r="C375" t="s">
        <v>403</v>
      </c>
      <c r="D375" t="s">
        <v>108</v>
      </c>
      <c r="E375" t="s">
        <v>20</v>
      </c>
      <c r="F375" t="s">
        <v>21</v>
      </c>
      <c r="G375" t="s">
        <v>28</v>
      </c>
      <c r="H375" t="s">
        <v>107</v>
      </c>
      <c r="I375" s="4" t="s">
        <v>24</v>
      </c>
      <c r="J375" s="4" t="s">
        <v>404</v>
      </c>
      <c r="K375" t="str">
        <f t="shared" si="168"/>
        <v>EUEINSTH000O</v>
      </c>
      <c r="L375" t="s">
        <v>203</v>
      </c>
      <c r="M375" t="s">
        <v>109</v>
      </c>
      <c r="N375" t="s">
        <v>368</v>
      </c>
      <c r="O375" t="s">
        <v>405</v>
      </c>
      <c r="Q375" s="22">
        <f>Q366</f>
        <v>1.7241379310344829</v>
      </c>
      <c r="R375" s="22">
        <f t="shared" ref="R375:BQ375" si="183">R366</f>
        <v>1.7241379310344829</v>
      </c>
      <c r="S375" s="22">
        <f t="shared" si="183"/>
        <v>1.7241379310344829</v>
      </c>
      <c r="T375" s="22">
        <f t="shared" si="183"/>
        <v>1.7241379310344829</v>
      </c>
      <c r="U375" s="22">
        <f t="shared" si="183"/>
        <v>1.7241379310344829</v>
      </c>
      <c r="V375" s="22">
        <f t="shared" si="183"/>
        <v>1.6949152542372883</v>
      </c>
      <c r="W375" s="22">
        <f t="shared" si="183"/>
        <v>1.6949152542372883</v>
      </c>
      <c r="X375" s="22">
        <f t="shared" si="183"/>
        <v>1.6949152542372883</v>
      </c>
      <c r="Y375" s="22">
        <f t="shared" si="183"/>
        <v>1.6666666666666667</v>
      </c>
      <c r="Z375" s="22">
        <f t="shared" si="183"/>
        <v>1.6666666666666667</v>
      </c>
      <c r="AA375" s="22">
        <f t="shared" si="183"/>
        <v>1.639344262295082</v>
      </c>
      <c r="AB375" s="22">
        <f t="shared" si="183"/>
        <v>1.639344262295082</v>
      </c>
      <c r="AC375" s="22">
        <f t="shared" si="183"/>
        <v>1.639344262295082</v>
      </c>
      <c r="AD375" s="22">
        <f t="shared" si="183"/>
        <v>1.639344262295082</v>
      </c>
      <c r="AE375" s="22">
        <f t="shared" si="183"/>
        <v>1.639344262295082</v>
      </c>
      <c r="AF375" s="22">
        <f t="shared" si="183"/>
        <v>1.6129032258064517</v>
      </c>
      <c r="AG375" s="22">
        <f t="shared" si="183"/>
        <v>1.6129032258064517</v>
      </c>
      <c r="AH375" s="22">
        <f t="shared" si="183"/>
        <v>1.6129032258064517</v>
      </c>
      <c r="AI375" s="22">
        <f t="shared" si="183"/>
        <v>1.6129032258064517</v>
      </c>
      <c r="AJ375" s="22">
        <f t="shared" si="183"/>
        <v>1.6129032258064517</v>
      </c>
      <c r="AK375" s="22">
        <f t="shared" si="183"/>
        <v>1.6129032258064517</v>
      </c>
      <c r="AL375" s="22">
        <f t="shared" si="183"/>
        <v>1.6129032258064517</v>
      </c>
      <c r="AM375" s="22">
        <f t="shared" si="183"/>
        <v>1.6129032258064517</v>
      </c>
      <c r="AN375" s="22">
        <f t="shared" si="183"/>
        <v>1.6129032258064517</v>
      </c>
      <c r="AO375" s="22">
        <f t="shared" si="183"/>
        <v>1.6129032258064517</v>
      </c>
      <c r="AP375" s="22">
        <f t="shared" si="183"/>
        <v>1.6129032258064517</v>
      </c>
      <c r="AQ375" s="22">
        <f t="shared" si="183"/>
        <v>1.6129032258064517</v>
      </c>
      <c r="AR375" s="22">
        <f t="shared" si="183"/>
        <v>1.5873015873015872</v>
      </c>
      <c r="AS375" s="22">
        <f t="shared" si="183"/>
        <v>1.5873015873015872</v>
      </c>
      <c r="AT375" s="22">
        <f t="shared" si="183"/>
        <v>1.5873015873015872</v>
      </c>
      <c r="AU375" s="22">
        <f t="shared" si="183"/>
        <v>1.5873015873015872</v>
      </c>
      <c r="AV375" s="22">
        <f t="shared" si="183"/>
        <v>1.5873015873015872</v>
      </c>
      <c r="AW375" s="23">
        <f t="shared" si="183"/>
        <v>1.5873015873015872</v>
      </c>
      <c r="AX375" s="22">
        <f t="shared" si="183"/>
        <v>1.5873015873015872</v>
      </c>
      <c r="AY375" s="22">
        <f t="shared" si="183"/>
        <v>1.5873015873015872</v>
      </c>
      <c r="AZ375" s="22">
        <f t="shared" si="183"/>
        <v>1.5873015873015872</v>
      </c>
      <c r="BA375" s="22">
        <f t="shared" si="183"/>
        <v>1.5873015873015872</v>
      </c>
      <c r="BB375" s="22">
        <f t="shared" si="183"/>
        <v>1.5873015873015872</v>
      </c>
      <c r="BC375" s="22">
        <f t="shared" si="183"/>
        <v>1.5873015873015872</v>
      </c>
      <c r="BD375" s="22">
        <f t="shared" si="183"/>
        <v>1.5873015873015872</v>
      </c>
      <c r="BE375" s="22">
        <f t="shared" si="183"/>
        <v>1.5873015873015872</v>
      </c>
      <c r="BF375" s="22">
        <f t="shared" si="183"/>
        <v>1.5873015873015872</v>
      </c>
      <c r="BG375" s="22">
        <f t="shared" si="183"/>
        <v>1.5873015873015872</v>
      </c>
      <c r="BH375" s="22">
        <f t="shared" si="183"/>
        <v>1.5873015873015872</v>
      </c>
      <c r="BI375" s="22">
        <f t="shared" si="183"/>
        <v>1.5873015873015872</v>
      </c>
      <c r="BJ375" s="22">
        <f t="shared" si="183"/>
        <v>1.5873015873015872</v>
      </c>
      <c r="BK375" s="22">
        <f t="shared" si="183"/>
        <v>1.5873015873015872</v>
      </c>
      <c r="BL375" s="22">
        <f t="shared" si="183"/>
        <v>1.5873015873015872</v>
      </c>
      <c r="BM375" s="22">
        <f t="shared" si="183"/>
        <v>1.5873015873015872</v>
      </c>
      <c r="BN375" s="22">
        <f t="shared" si="183"/>
        <v>1.5873015873015872</v>
      </c>
      <c r="BO375" s="22">
        <f t="shared" si="183"/>
        <v>1.5873015873015872</v>
      </c>
      <c r="BP375" s="22">
        <f t="shared" si="183"/>
        <v>1.5873015873015872</v>
      </c>
      <c r="BQ375" s="22">
        <f t="shared" si="183"/>
        <v>1.5873015873015872</v>
      </c>
    </row>
    <row r="376" spans="1:69" ht="14.4" hidden="1" x14ac:dyDescent="0.3">
      <c r="A376" t="s">
        <v>16</v>
      </c>
      <c r="B376" t="s">
        <v>234</v>
      </c>
      <c r="C376" t="s">
        <v>237</v>
      </c>
      <c r="D376" t="s">
        <v>407</v>
      </c>
      <c r="E376" t="s">
        <v>20</v>
      </c>
      <c r="F376" t="s">
        <v>21</v>
      </c>
      <c r="G376" t="s">
        <v>239</v>
      </c>
      <c r="H376" s="4" t="s">
        <v>337</v>
      </c>
      <c r="I376" s="4" t="s">
        <v>240</v>
      </c>
      <c r="J376" s="4" t="s">
        <v>408</v>
      </c>
      <c r="K376" t="str">
        <f t="shared" si="168"/>
        <v>EUEPT000VPBS</v>
      </c>
      <c r="N376" t="s">
        <v>243</v>
      </c>
      <c r="O376" t="s">
        <v>244</v>
      </c>
      <c r="AW376"/>
    </row>
    <row r="377" spans="1:69" ht="14.4" hidden="1" x14ac:dyDescent="0.3">
      <c r="A377" t="s">
        <v>16</v>
      </c>
      <c r="B377" t="s">
        <v>234</v>
      </c>
      <c r="C377" t="s">
        <v>262</v>
      </c>
      <c r="D377" t="s">
        <v>407</v>
      </c>
      <c r="E377" t="s">
        <v>20</v>
      </c>
      <c r="F377" t="s">
        <v>21</v>
      </c>
      <c r="G377" t="s">
        <v>239</v>
      </c>
      <c r="H377" s="4" t="s">
        <v>337</v>
      </c>
      <c r="I377" s="4" t="s">
        <v>264</v>
      </c>
      <c r="J377" s="4" t="s">
        <v>408</v>
      </c>
      <c r="K377" t="str">
        <f t="shared" si="168"/>
        <v>EUEPT000BUBS</v>
      </c>
      <c r="N377" t="s">
        <v>243</v>
      </c>
      <c r="O377" t="s">
        <v>265</v>
      </c>
      <c r="AW377"/>
    </row>
    <row r="378" spans="1:69" ht="14.4" hidden="1" x14ac:dyDescent="0.3">
      <c r="A378" t="s">
        <v>16</v>
      </c>
      <c r="B378" t="s">
        <v>234</v>
      </c>
      <c r="C378" t="s">
        <v>271</v>
      </c>
      <c r="D378" t="s">
        <v>407</v>
      </c>
      <c r="E378" t="s">
        <v>20</v>
      </c>
      <c r="F378" t="s">
        <v>21</v>
      </c>
      <c r="G378" t="s">
        <v>273</v>
      </c>
      <c r="H378" s="4" t="s">
        <v>337</v>
      </c>
      <c r="I378" s="4" t="s">
        <v>274</v>
      </c>
      <c r="J378" s="4" t="s">
        <v>408</v>
      </c>
      <c r="K378" t="str">
        <f t="shared" si="168"/>
        <v>EUEFT000LCBS</v>
      </c>
      <c r="N378" t="s">
        <v>275</v>
      </c>
      <c r="O378" t="s">
        <v>276</v>
      </c>
      <c r="AW378"/>
    </row>
    <row r="379" spans="1:69" ht="14.4" hidden="1" x14ac:dyDescent="0.3">
      <c r="A379" t="s">
        <v>16</v>
      </c>
      <c r="B379" t="s">
        <v>234</v>
      </c>
      <c r="C379" t="s">
        <v>285</v>
      </c>
      <c r="D379" t="s">
        <v>407</v>
      </c>
      <c r="E379" t="s">
        <v>20</v>
      </c>
      <c r="F379" t="s">
        <v>21</v>
      </c>
      <c r="G379" t="s">
        <v>273</v>
      </c>
      <c r="H379" s="4" t="s">
        <v>337</v>
      </c>
      <c r="I379" s="4" t="s">
        <v>287</v>
      </c>
      <c r="J379" s="4" t="s">
        <v>408</v>
      </c>
      <c r="K379" t="str">
        <f t="shared" si="168"/>
        <v>EUEFT000HDBS</v>
      </c>
      <c r="N379" t="s">
        <v>275</v>
      </c>
      <c r="O379" t="s">
        <v>288</v>
      </c>
      <c r="AW379"/>
    </row>
    <row r="380" spans="1:69" ht="14.4" hidden="1" x14ac:dyDescent="0.3">
      <c r="A380" t="s">
        <v>16</v>
      </c>
      <c r="B380" t="s">
        <v>234</v>
      </c>
      <c r="C380" t="s">
        <v>294</v>
      </c>
      <c r="D380" t="s">
        <v>407</v>
      </c>
      <c r="E380" t="s">
        <v>20</v>
      </c>
      <c r="F380" t="s">
        <v>21</v>
      </c>
      <c r="G380" t="s">
        <v>239</v>
      </c>
      <c r="H380" s="4" t="s">
        <v>337</v>
      </c>
      <c r="I380" s="4" t="s">
        <v>296</v>
      </c>
      <c r="J380" s="4" t="s">
        <v>408</v>
      </c>
      <c r="K380" t="str">
        <f t="shared" si="168"/>
        <v>EUEPT000RLBS</v>
      </c>
      <c r="N380" t="s">
        <v>243</v>
      </c>
      <c r="O380" t="s">
        <v>297</v>
      </c>
      <c r="AW380"/>
    </row>
    <row r="381" spans="1:69" ht="14.4" hidden="1" x14ac:dyDescent="0.3">
      <c r="A381" t="s">
        <v>16</v>
      </c>
      <c r="B381" t="s">
        <v>234</v>
      </c>
      <c r="C381" t="s">
        <v>299</v>
      </c>
      <c r="D381" t="s">
        <v>407</v>
      </c>
      <c r="E381" t="s">
        <v>20</v>
      </c>
      <c r="F381" t="s">
        <v>21</v>
      </c>
      <c r="G381" t="s">
        <v>273</v>
      </c>
      <c r="H381" s="4" t="s">
        <v>337</v>
      </c>
      <c r="I381" s="4" t="s">
        <v>296</v>
      </c>
      <c r="J381" s="4" t="s">
        <v>408</v>
      </c>
      <c r="K381" t="str">
        <f t="shared" si="168"/>
        <v>EUEFT000RLBS</v>
      </c>
      <c r="N381" t="s">
        <v>275</v>
      </c>
      <c r="O381" t="s">
        <v>300</v>
      </c>
      <c r="AW381"/>
    </row>
    <row r="382" spans="1:69" ht="14.4" hidden="1" x14ac:dyDescent="0.3">
      <c r="A382" t="s">
        <v>16</v>
      </c>
      <c r="B382" t="s">
        <v>234</v>
      </c>
      <c r="C382" t="s">
        <v>301</v>
      </c>
      <c r="D382" t="s">
        <v>407</v>
      </c>
      <c r="E382" t="s">
        <v>20</v>
      </c>
      <c r="F382" t="s">
        <v>21</v>
      </c>
      <c r="G382" t="s">
        <v>303</v>
      </c>
      <c r="H382" s="4" t="s">
        <v>337</v>
      </c>
      <c r="I382" s="4" t="s">
        <v>24</v>
      </c>
      <c r="J382" s="4" t="s">
        <v>408</v>
      </c>
      <c r="K382" t="str">
        <f t="shared" si="168"/>
        <v>EUEAV00000BS</v>
      </c>
      <c r="N382" t="s">
        <v>243</v>
      </c>
      <c r="O382" t="s">
        <v>304</v>
      </c>
      <c r="AW382"/>
    </row>
    <row r="383" spans="1:69" ht="14.4" hidden="1" x14ac:dyDescent="0.3">
      <c r="A383" t="s">
        <v>16</v>
      </c>
      <c r="B383" t="s">
        <v>315</v>
      </c>
      <c r="C383" t="s">
        <v>409</v>
      </c>
      <c r="D383" t="s">
        <v>407</v>
      </c>
      <c r="E383" t="s">
        <v>20</v>
      </c>
      <c r="F383" t="s">
        <v>21</v>
      </c>
      <c r="G383" t="s">
        <v>32</v>
      </c>
      <c r="H383" s="4" t="s">
        <v>337</v>
      </c>
      <c r="I383" s="4" t="s">
        <v>410</v>
      </c>
      <c r="J383" s="4" t="s">
        <v>408</v>
      </c>
      <c r="K383" t="str">
        <f t="shared" si="168"/>
        <v>EUEBD000HTBS</v>
      </c>
      <c r="N383" t="s">
        <v>319</v>
      </c>
      <c r="O383" t="s">
        <v>320</v>
      </c>
      <c r="AW383"/>
    </row>
    <row r="384" spans="1:69" ht="14.4" hidden="1" x14ac:dyDescent="0.3">
      <c r="A384" t="s">
        <v>16</v>
      </c>
      <c r="B384" t="s">
        <v>315</v>
      </c>
      <c r="C384" t="s">
        <v>346</v>
      </c>
      <c r="D384" t="s">
        <v>407</v>
      </c>
      <c r="E384" t="s">
        <v>20</v>
      </c>
      <c r="F384" t="s">
        <v>21</v>
      </c>
      <c r="G384" t="s">
        <v>32</v>
      </c>
      <c r="H384" s="4" t="s">
        <v>337</v>
      </c>
      <c r="I384" s="4" t="s">
        <v>411</v>
      </c>
      <c r="J384" s="4" t="s">
        <v>408</v>
      </c>
      <c r="K384" t="str">
        <f t="shared" si="168"/>
        <v>EUEBD000CLBS</v>
      </c>
      <c r="N384" t="s">
        <v>347</v>
      </c>
      <c r="O384" t="s">
        <v>348</v>
      </c>
      <c r="AW384"/>
    </row>
    <row r="385" spans="1:49" ht="14.4" hidden="1" x14ac:dyDescent="0.3">
      <c r="A385" t="s">
        <v>16</v>
      </c>
      <c r="B385" t="s">
        <v>315</v>
      </c>
      <c r="C385" t="s">
        <v>350</v>
      </c>
      <c r="D385" t="s">
        <v>407</v>
      </c>
      <c r="E385" t="s">
        <v>20</v>
      </c>
      <c r="F385" t="s">
        <v>21</v>
      </c>
      <c r="G385" t="s">
        <v>32</v>
      </c>
      <c r="H385" s="4" t="s">
        <v>337</v>
      </c>
      <c r="I385" s="4" t="s">
        <v>412</v>
      </c>
      <c r="J385" s="4" t="s">
        <v>408</v>
      </c>
      <c r="K385" t="str">
        <f t="shared" si="168"/>
        <v>EUEBD000CKBS</v>
      </c>
      <c r="N385" t="s">
        <v>353</v>
      </c>
      <c r="O385" t="s">
        <v>354</v>
      </c>
      <c r="AW385"/>
    </row>
    <row r="386" spans="1:49" ht="15" hidden="1" customHeight="1" x14ac:dyDescent="0.3">
      <c r="A386" t="s">
        <v>16</v>
      </c>
      <c r="B386" t="s">
        <v>315</v>
      </c>
      <c r="C386" t="s">
        <v>357</v>
      </c>
      <c r="D386" t="s">
        <v>407</v>
      </c>
      <c r="E386" t="s">
        <v>20</v>
      </c>
      <c r="F386" t="s">
        <v>21</v>
      </c>
      <c r="G386" t="s">
        <v>32</v>
      </c>
      <c r="H386" s="4" t="s">
        <v>337</v>
      </c>
      <c r="I386" s="4" t="s">
        <v>359</v>
      </c>
      <c r="J386" s="4" t="s">
        <v>408</v>
      </c>
      <c r="K386" t="str">
        <f t="shared" si="168"/>
        <v>EUEBD000APBS</v>
      </c>
      <c r="N386" t="s">
        <v>360</v>
      </c>
      <c r="O386" t="s">
        <v>361</v>
      </c>
      <c r="AW386"/>
    </row>
    <row r="387" spans="1:49" ht="15" hidden="1" customHeight="1" x14ac:dyDescent="0.3">
      <c r="A387" t="s">
        <v>16</v>
      </c>
      <c r="B387" t="s">
        <v>363</v>
      </c>
      <c r="C387" t="s">
        <v>364</v>
      </c>
      <c r="D387" t="s">
        <v>407</v>
      </c>
      <c r="E387" t="s">
        <v>20</v>
      </c>
      <c r="F387" t="s">
        <v>21</v>
      </c>
      <c r="G387" t="s">
        <v>28</v>
      </c>
      <c r="H387" s="4" t="s">
        <v>337</v>
      </c>
      <c r="I387" s="4" t="s">
        <v>366</v>
      </c>
      <c r="J387" s="4" t="s">
        <v>408</v>
      </c>
      <c r="K387" t="str">
        <f t="shared" si="168"/>
        <v>EUEIN0000IBS</v>
      </c>
      <c r="N387" t="s">
        <v>368</v>
      </c>
      <c r="O387" t="s">
        <v>369</v>
      </c>
      <c r="AW387"/>
    </row>
    <row r="388" spans="1:49" ht="15" hidden="1" customHeight="1" x14ac:dyDescent="0.3">
      <c r="A388" t="s">
        <v>16</v>
      </c>
      <c r="B388" t="s">
        <v>363</v>
      </c>
      <c r="C388" t="s">
        <v>387</v>
      </c>
      <c r="D388" t="s">
        <v>407</v>
      </c>
      <c r="E388" t="s">
        <v>20</v>
      </c>
      <c r="F388" t="s">
        <v>21</v>
      </c>
      <c r="G388" t="s">
        <v>28</v>
      </c>
      <c r="H388" s="4" t="s">
        <v>337</v>
      </c>
      <c r="I388" s="4" t="s">
        <v>388</v>
      </c>
      <c r="J388" s="4" t="s">
        <v>408</v>
      </c>
      <c r="K388" t="str">
        <f t="shared" si="168"/>
        <v>EUEIN0000CBS</v>
      </c>
      <c r="N388" t="s">
        <v>368</v>
      </c>
      <c r="O388" t="s">
        <v>389</v>
      </c>
      <c r="AW388"/>
    </row>
    <row r="389" spans="1:49" ht="15" hidden="1" customHeight="1" x14ac:dyDescent="0.3">
      <c r="A389" t="s">
        <v>16</v>
      </c>
      <c r="B389" t="s">
        <v>363</v>
      </c>
      <c r="C389" t="s">
        <v>391</v>
      </c>
      <c r="D389" t="s">
        <v>407</v>
      </c>
      <c r="E389" t="s">
        <v>20</v>
      </c>
      <c r="F389" t="s">
        <v>21</v>
      </c>
      <c r="G389" t="s">
        <v>28</v>
      </c>
      <c r="H389" s="4" t="s">
        <v>337</v>
      </c>
      <c r="I389" s="4" t="s">
        <v>392</v>
      </c>
      <c r="J389" s="4" t="s">
        <v>408</v>
      </c>
      <c r="K389" t="str">
        <f t="shared" si="168"/>
        <v>EUEIN0000NBS</v>
      </c>
      <c r="N389" t="s">
        <v>368</v>
      </c>
      <c r="O389" t="s">
        <v>393</v>
      </c>
      <c r="AW389"/>
    </row>
    <row r="390" spans="1:49" ht="15" hidden="1" customHeight="1" x14ac:dyDescent="0.3">
      <c r="A390" t="s">
        <v>16</v>
      </c>
      <c r="B390" t="s">
        <v>363</v>
      </c>
      <c r="C390" t="s">
        <v>395</v>
      </c>
      <c r="D390" t="s">
        <v>407</v>
      </c>
      <c r="E390" t="s">
        <v>20</v>
      </c>
      <c r="F390" t="s">
        <v>21</v>
      </c>
      <c r="G390" t="s">
        <v>28</v>
      </c>
      <c r="H390" s="4" t="s">
        <v>337</v>
      </c>
      <c r="I390" s="4" t="s">
        <v>396</v>
      </c>
      <c r="J390" s="4" t="s">
        <v>408</v>
      </c>
      <c r="K390" t="str">
        <f t="shared" si="168"/>
        <v>EUEIN0000FBS</v>
      </c>
      <c r="N390" t="s">
        <v>368</v>
      </c>
      <c r="O390" t="s">
        <v>397</v>
      </c>
      <c r="AW390"/>
    </row>
    <row r="391" spans="1:49" ht="15" hidden="1" customHeight="1" x14ac:dyDescent="0.3">
      <c r="A391" t="s">
        <v>16</v>
      </c>
      <c r="B391" t="s">
        <v>363</v>
      </c>
      <c r="C391" t="s">
        <v>399</v>
      </c>
      <c r="D391" t="s">
        <v>407</v>
      </c>
      <c r="E391" t="s">
        <v>20</v>
      </c>
      <c r="F391" t="s">
        <v>21</v>
      </c>
      <c r="G391" t="s">
        <v>28</v>
      </c>
      <c r="H391" s="4" t="s">
        <v>337</v>
      </c>
      <c r="I391" s="4" t="s">
        <v>400</v>
      </c>
      <c r="J391" s="4" t="s">
        <v>408</v>
      </c>
      <c r="K391" t="str">
        <f t="shared" si="168"/>
        <v>EUEIN0000PBS</v>
      </c>
      <c r="N391" t="s">
        <v>368</v>
      </c>
      <c r="O391" t="s">
        <v>401</v>
      </c>
      <c r="AW391"/>
    </row>
    <row r="392" spans="1:49" ht="15" hidden="1" customHeight="1" x14ac:dyDescent="0.3">
      <c r="A392" t="s">
        <v>16</v>
      </c>
      <c r="B392" t="s">
        <v>363</v>
      </c>
      <c r="C392" t="s">
        <v>403</v>
      </c>
      <c r="D392" t="s">
        <v>407</v>
      </c>
      <c r="E392" t="s">
        <v>20</v>
      </c>
      <c r="F392" t="s">
        <v>21</v>
      </c>
      <c r="G392" t="s">
        <v>28</v>
      </c>
      <c r="H392" s="4" t="s">
        <v>337</v>
      </c>
      <c r="I392" s="4" t="s">
        <v>404</v>
      </c>
      <c r="J392" s="4" t="s">
        <v>408</v>
      </c>
      <c r="K392" t="str">
        <f t="shared" si="168"/>
        <v>EUEIN0000OBS</v>
      </c>
      <c r="N392" t="s">
        <v>368</v>
      </c>
      <c r="O392" t="s">
        <v>405</v>
      </c>
      <c r="AW392"/>
    </row>
    <row r="393" spans="1:49" ht="15" hidden="1" customHeight="1" x14ac:dyDescent="0.3">
      <c r="A393" t="s">
        <v>16</v>
      </c>
      <c r="B393" t="s">
        <v>16</v>
      </c>
      <c r="C393" t="s">
        <v>413</v>
      </c>
      <c r="D393" t="s">
        <v>407</v>
      </c>
      <c r="E393" t="s">
        <v>20</v>
      </c>
      <c r="F393" t="s">
        <v>21</v>
      </c>
      <c r="G393" s="4" t="s">
        <v>24</v>
      </c>
      <c r="H393" t="s">
        <v>414</v>
      </c>
      <c r="I393" s="4" t="s">
        <v>24</v>
      </c>
      <c r="J393" t="s">
        <v>408</v>
      </c>
      <c r="K393" t="str">
        <f t="shared" si="168"/>
        <v>EUE00GHG00BS</v>
      </c>
      <c r="N393" t="s">
        <v>415</v>
      </c>
      <c r="O393" t="s">
        <v>416</v>
      </c>
      <c r="AW393"/>
    </row>
    <row r="394" spans="1:49" ht="14.4" hidden="1" x14ac:dyDescent="0.3">
      <c r="A394" t="s">
        <v>16</v>
      </c>
      <c r="B394" t="s">
        <v>170</v>
      </c>
      <c r="C394" t="s">
        <v>177</v>
      </c>
      <c r="D394" t="s">
        <v>407</v>
      </c>
      <c r="E394" t="s">
        <v>20</v>
      </c>
      <c r="F394" t="s">
        <v>21</v>
      </c>
      <c r="G394" t="s">
        <v>179</v>
      </c>
      <c r="H394" s="4" t="s">
        <v>337</v>
      </c>
      <c r="I394" s="4" t="s">
        <v>24</v>
      </c>
      <c r="J394" s="4" t="s">
        <v>408</v>
      </c>
      <c r="K394" t="str">
        <f t="shared" si="168"/>
        <v>EUEEG00000BS</v>
      </c>
      <c r="N394" t="s">
        <v>170</v>
      </c>
      <c r="O394" t="s">
        <v>171</v>
      </c>
      <c r="AW394"/>
    </row>
    <row r="395" spans="1:49" ht="14.4" hidden="1" x14ac:dyDescent="0.3">
      <c r="A395" t="s">
        <v>16</v>
      </c>
      <c r="B395" t="s">
        <v>417</v>
      </c>
      <c r="C395" t="s">
        <v>177</v>
      </c>
      <c r="D395" t="s">
        <v>407</v>
      </c>
      <c r="E395" t="s">
        <v>20</v>
      </c>
      <c r="F395" t="s">
        <v>21</v>
      </c>
      <c r="G395" t="s">
        <v>182</v>
      </c>
      <c r="H395" s="4" t="s">
        <v>337</v>
      </c>
      <c r="I395" s="4" t="s">
        <v>24</v>
      </c>
      <c r="J395" s="4" t="s">
        <v>408</v>
      </c>
      <c r="K395" t="str">
        <f t="shared" si="168"/>
        <v>EUEHG00000BS</v>
      </c>
      <c r="N395" t="s">
        <v>170</v>
      </c>
      <c r="O395" t="s">
        <v>333</v>
      </c>
      <c r="AW395"/>
    </row>
    <row r="396" spans="1:49" ht="14.4" hidden="1" x14ac:dyDescent="0.3">
      <c r="A396" s="5" t="s">
        <v>16</v>
      </c>
      <c r="B396" t="s">
        <v>234</v>
      </c>
      <c r="C396" t="s">
        <v>307</v>
      </c>
      <c r="D396" t="s">
        <v>407</v>
      </c>
      <c r="E396" t="s">
        <v>20</v>
      </c>
      <c r="F396" t="s">
        <v>21</v>
      </c>
      <c r="G396" t="s">
        <v>53</v>
      </c>
      <c r="H396" s="4" t="s">
        <v>337</v>
      </c>
      <c r="I396" s="4" t="s">
        <v>24</v>
      </c>
      <c r="J396" s="4" t="s">
        <v>408</v>
      </c>
      <c r="K396" t="str">
        <f t="shared" si="168"/>
        <v>EUEMR00000BS</v>
      </c>
      <c r="N396" t="s">
        <v>309</v>
      </c>
      <c r="O396" t="s">
        <v>310</v>
      </c>
      <c r="AW396"/>
    </row>
    <row r="397" spans="1:49" ht="15" hidden="1" customHeight="1" x14ac:dyDescent="0.3"/>
    <row r="398" spans="1:49" ht="15" hidden="1" customHeight="1" x14ac:dyDescent="0.3"/>
    <row r="399" spans="1:49" ht="15" hidden="1" customHeight="1" x14ac:dyDescent="0.3"/>
    <row r="400" spans="1:49" ht="15" hidden="1" customHeight="1" x14ac:dyDescent="0.3"/>
    <row r="401" spans="1:69" ht="15" hidden="1" customHeight="1" x14ac:dyDescent="0.3"/>
    <row r="402" spans="1:69" ht="15" hidden="1" customHeight="1" x14ac:dyDescent="0.3"/>
    <row r="403" spans="1:69" ht="15" hidden="1" customHeight="1" x14ac:dyDescent="0.3"/>
    <row r="404" spans="1:69" ht="15" hidden="1" customHeight="1" x14ac:dyDescent="0.3"/>
    <row r="405" spans="1:69" ht="15" hidden="1" customHeight="1" x14ac:dyDescent="0.3"/>
    <row r="406" spans="1:69" s="24" customFormat="1" ht="15" hidden="1" customHeight="1" x14ac:dyDescent="0.3">
      <c r="A406" s="24" t="s">
        <v>421</v>
      </c>
      <c r="AW406" s="25"/>
    </row>
    <row r="407" spans="1:69" ht="15" hidden="1" customHeight="1" x14ac:dyDescent="0.3">
      <c r="A407" t="s">
        <v>16</v>
      </c>
      <c r="B407" t="s">
        <v>234</v>
      </c>
      <c r="C407" t="s">
        <v>237</v>
      </c>
      <c r="D407" t="s">
        <v>238</v>
      </c>
      <c r="E407" t="s">
        <v>20</v>
      </c>
      <c r="F407" t="s">
        <v>21</v>
      </c>
      <c r="G407" t="s">
        <v>239</v>
      </c>
      <c r="H407" t="s">
        <v>68</v>
      </c>
      <c r="I407" t="s">
        <v>240</v>
      </c>
      <c r="J407" s="4" t="s">
        <v>24</v>
      </c>
      <c r="K407" t="str">
        <f t="shared" ref="K407:K430" si="184">E407&amp;F407&amp;G407&amp;H407&amp;I407&amp;J407</f>
        <v>EUEPTGSLVP00</v>
      </c>
      <c r="L407" t="s">
        <v>241</v>
      </c>
      <c r="M407" t="s">
        <v>242</v>
      </c>
      <c r="N407" t="s">
        <v>243</v>
      </c>
      <c r="O407" t="s">
        <v>244</v>
      </c>
      <c r="P407" t="s">
        <v>245</v>
      </c>
      <c r="Q407" s="26">
        <f>Q272*'[1]Road Transport energy demand'!C$23</f>
        <v>1.8403592077820246</v>
      </c>
      <c r="R407" s="26">
        <f>R272*'[1]Road Transport energy demand'!D$23</f>
        <v>1.8573123445260222</v>
      </c>
      <c r="S407" s="26">
        <f>S272*'[1]Road Transport energy demand'!E$23</f>
        <v>1.8696930101537526</v>
      </c>
      <c r="T407" s="26">
        <f>T272*'[1]Road Transport energy demand'!F$23</f>
        <v>1.9783611266593613</v>
      </c>
      <c r="U407" s="26">
        <f>U272*'[1]Road Transport energy demand'!G$23</f>
        <v>1.8192561332522803</v>
      </c>
      <c r="V407" s="16">
        <f>U407*(V272/U272)</f>
        <v>1.7678914721340198</v>
      </c>
      <c r="W407" s="16">
        <f t="shared" ref="W407:BQ407" si="185">V407*(W272/V272)</f>
        <v>1.7165268110157592</v>
      </c>
      <c r="X407" s="16">
        <f t="shared" si="185"/>
        <v>1.6651621498974993</v>
      </c>
      <c r="Y407" s="16">
        <f t="shared" si="185"/>
        <v>1.6206610381475735</v>
      </c>
      <c r="Z407" s="16">
        <f t="shared" si="185"/>
        <v>1.5761599263976478</v>
      </c>
      <c r="AA407" s="16">
        <f t="shared" si="185"/>
        <v>1.5316588146477219</v>
      </c>
      <c r="AB407" s="16">
        <f t="shared" si="185"/>
        <v>1.4871577028977963</v>
      </c>
      <c r="AC407" s="16">
        <f t="shared" si="185"/>
        <v>1.4426565911478706</v>
      </c>
      <c r="AD407" s="16">
        <f t="shared" si="185"/>
        <v>1.4260049696488957</v>
      </c>
      <c r="AE407" s="16">
        <f t="shared" si="185"/>
        <v>1.4093533481499207</v>
      </c>
      <c r="AF407" s="16">
        <f t="shared" si="185"/>
        <v>1.3927017266509458</v>
      </c>
      <c r="AG407" s="16">
        <f t="shared" si="185"/>
        <v>1.3760501051519709</v>
      </c>
      <c r="AH407" s="16">
        <f t="shared" si="185"/>
        <v>1.359398483652996</v>
      </c>
      <c r="AI407" s="16">
        <f t="shared" si="185"/>
        <v>1.3427468621540211</v>
      </c>
      <c r="AJ407" s="16">
        <f t="shared" si="185"/>
        <v>1.3260952406550461</v>
      </c>
      <c r="AK407" s="16">
        <f t="shared" si="185"/>
        <v>1.309443619156071</v>
      </c>
      <c r="AL407" s="16">
        <f t="shared" si="185"/>
        <v>1.2927919976570961</v>
      </c>
      <c r="AM407" s="16">
        <f t="shared" si="185"/>
        <v>1.2761403761581209</v>
      </c>
      <c r="AN407" s="16">
        <f t="shared" si="185"/>
        <v>1.2594887546591458</v>
      </c>
      <c r="AO407" s="16">
        <f t="shared" si="185"/>
        <v>1.2428371331601706</v>
      </c>
      <c r="AP407" s="16">
        <f t="shared" si="185"/>
        <v>1.2261855116611957</v>
      </c>
      <c r="AQ407" s="16">
        <f t="shared" si="185"/>
        <v>1.2095338901622206</v>
      </c>
      <c r="AR407" s="16">
        <f t="shared" si="185"/>
        <v>1.1928822686632456</v>
      </c>
      <c r="AS407" s="16">
        <f t="shared" si="185"/>
        <v>1.1762306471642707</v>
      </c>
      <c r="AT407" s="16">
        <f t="shared" si="185"/>
        <v>1.1595790256652956</v>
      </c>
      <c r="AU407" s="16">
        <f t="shared" si="185"/>
        <v>1.1429274041663207</v>
      </c>
      <c r="AV407" s="16">
        <f t="shared" si="185"/>
        <v>1.1262757826673455</v>
      </c>
      <c r="AW407" s="16">
        <f t="shared" si="185"/>
        <v>1.1096241611683708</v>
      </c>
      <c r="AX407" s="16">
        <f t="shared" si="185"/>
        <v>1.1096241611683708</v>
      </c>
      <c r="AY407" s="16">
        <f t="shared" si="185"/>
        <v>1.1096241611683708</v>
      </c>
      <c r="AZ407" s="16">
        <f t="shared" si="185"/>
        <v>1.1096241611683708</v>
      </c>
      <c r="BA407" s="16">
        <f t="shared" si="185"/>
        <v>1.1096241611683708</v>
      </c>
      <c r="BB407" s="16">
        <f t="shared" si="185"/>
        <v>1.1096241611683708</v>
      </c>
      <c r="BC407" s="16">
        <f t="shared" si="185"/>
        <v>1.1096241611683708</v>
      </c>
      <c r="BD407" s="16">
        <f t="shared" si="185"/>
        <v>1.1096241611683708</v>
      </c>
      <c r="BE407" s="16">
        <f t="shared" si="185"/>
        <v>1.1096241611683708</v>
      </c>
      <c r="BF407" s="16">
        <f t="shared" si="185"/>
        <v>1.1096241611683708</v>
      </c>
      <c r="BG407" s="16">
        <f t="shared" si="185"/>
        <v>1.1096241611683708</v>
      </c>
      <c r="BH407" s="16">
        <f t="shared" si="185"/>
        <v>1.1096241611683708</v>
      </c>
      <c r="BI407" s="16">
        <f t="shared" si="185"/>
        <v>1.1096241611683708</v>
      </c>
      <c r="BJ407" s="16">
        <f t="shared" si="185"/>
        <v>1.1096241611683708</v>
      </c>
      <c r="BK407" s="16">
        <f t="shared" si="185"/>
        <v>1.1096241611683708</v>
      </c>
      <c r="BL407" s="16">
        <f t="shared" si="185"/>
        <v>1.1096241611683708</v>
      </c>
      <c r="BM407" s="16">
        <f t="shared" si="185"/>
        <v>1.1096241611683708</v>
      </c>
      <c r="BN407" s="16">
        <f t="shared" si="185"/>
        <v>1.1096241611683708</v>
      </c>
      <c r="BO407" s="16">
        <f t="shared" si="185"/>
        <v>1.1096241611683708</v>
      </c>
      <c r="BP407" s="16">
        <f t="shared" si="185"/>
        <v>1.1096241611683708</v>
      </c>
      <c r="BQ407" s="16">
        <f t="shared" si="185"/>
        <v>1.1096241611683708</v>
      </c>
    </row>
    <row r="408" spans="1:69" ht="15" hidden="1" customHeight="1" x14ac:dyDescent="0.3">
      <c r="A408" t="s">
        <v>16</v>
      </c>
      <c r="B408" t="s">
        <v>234</v>
      </c>
      <c r="C408" t="s">
        <v>237</v>
      </c>
      <c r="D408" t="s">
        <v>246</v>
      </c>
      <c r="E408" t="s">
        <v>20</v>
      </c>
      <c r="F408" t="s">
        <v>21</v>
      </c>
      <c r="G408" t="s">
        <v>239</v>
      </c>
      <c r="H408" t="s">
        <v>72</v>
      </c>
      <c r="I408" t="s">
        <v>240</v>
      </c>
      <c r="J408" s="4" t="s">
        <v>24</v>
      </c>
      <c r="K408" t="str">
        <f t="shared" si="184"/>
        <v>EUEPTDSLVP00</v>
      </c>
      <c r="L408" t="s">
        <v>247</v>
      </c>
      <c r="M408" s="6" t="s">
        <v>248</v>
      </c>
      <c r="N408" t="s">
        <v>243</v>
      </c>
      <c r="O408" t="s">
        <v>244</v>
      </c>
      <c r="P408" t="s">
        <v>245</v>
      </c>
      <c r="Q408" s="26">
        <f>Q273*'[1]Road Transport energy demand'!C$25</f>
        <v>3.0413645697753218</v>
      </c>
      <c r="R408" s="26">
        <f>R273*'[1]Road Transport energy demand'!D$25</f>
        <v>3.0459091993066201</v>
      </c>
      <c r="S408" s="26">
        <f>S273*'[1]Road Transport energy demand'!E$25</f>
        <v>3.0317088380863408</v>
      </c>
      <c r="T408" s="26">
        <f>T273*'[1]Road Transport energy demand'!F$25</f>
        <v>3.1250210189975101</v>
      </c>
      <c r="U408" s="26">
        <f>U273*'[1]Road Transport energy demand'!G$25</f>
        <v>2.8387006411245013</v>
      </c>
      <c r="V408" s="16">
        <f t="shared" ref="V408:BQ413" si="186">U408*(V273/U273)</f>
        <v>2.7184931154708103</v>
      </c>
      <c r="W408" s="16">
        <f t="shared" si="186"/>
        <v>2.5982855898171189</v>
      </c>
      <c r="X408" s="16">
        <f t="shared" si="186"/>
        <v>2.4780780641634279</v>
      </c>
      <c r="Y408" s="16">
        <f t="shared" si="186"/>
        <v>2.3813348228484172</v>
      </c>
      <c r="Z408" s="16">
        <f t="shared" si="186"/>
        <v>2.2845915815334066</v>
      </c>
      <c r="AA408" s="16">
        <f t="shared" si="186"/>
        <v>2.1878483402183959</v>
      </c>
      <c r="AB408" s="16">
        <f t="shared" si="186"/>
        <v>2.0911050989033853</v>
      </c>
      <c r="AC408" s="16">
        <f t="shared" si="186"/>
        <v>1.9943618575883737</v>
      </c>
      <c r="AD408" s="16">
        <f t="shared" si="186"/>
        <v>1.9695810769467395</v>
      </c>
      <c r="AE408" s="16">
        <f t="shared" si="186"/>
        <v>1.944800296305105</v>
      </c>
      <c r="AF408" s="16">
        <f t="shared" si="186"/>
        <v>1.9200195156634705</v>
      </c>
      <c r="AG408" s="16">
        <f t="shared" si="186"/>
        <v>1.895238735021836</v>
      </c>
      <c r="AH408" s="16">
        <f t="shared" si="186"/>
        <v>1.8704579543802016</v>
      </c>
      <c r="AI408" s="16">
        <f t="shared" si="186"/>
        <v>1.8456771737385673</v>
      </c>
      <c r="AJ408" s="16">
        <f t="shared" si="186"/>
        <v>1.8208963930969329</v>
      </c>
      <c r="AK408" s="16">
        <f t="shared" si="186"/>
        <v>1.7961156124552984</v>
      </c>
      <c r="AL408" s="16">
        <f t="shared" si="186"/>
        <v>1.7713348318136639</v>
      </c>
      <c r="AM408" s="16">
        <f t="shared" si="186"/>
        <v>1.7465540511720306</v>
      </c>
      <c r="AN408" s="16">
        <f t="shared" si="186"/>
        <v>1.7341636608512132</v>
      </c>
      <c r="AO408" s="16">
        <f t="shared" si="186"/>
        <v>1.7217732705303961</v>
      </c>
      <c r="AP408" s="16">
        <f t="shared" si="186"/>
        <v>1.7093828802095787</v>
      </c>
      <c r="AQ408" s="16">
        <f t="shared" si="186"/>
        <v>1.6969924898887614</v>
      </c>
      <c r="AR408" s="16">
        <f t="shared" si="186"/>
        <v>1.6846020995679443</v>
      </c>
      <c r="AS408" s="16">
        <f t="shared" si="186"/>
        <v>1.6722117092471271</v>
      </c>
      <c r="AT408" s="16">
        <f t="shared" si="186"/>
        <v>1.65982131892631</v>
      </c>
      <c r="AU408" s="16">
        <f t="shared" si="186"/>
        <v>1.6474309286054927</v>
      </c>
      <c r="AV408" s="16">
        <f t="shared" si="186"/>
        <v>1.6350405382846755</v>
      </c>
      <c r="AW408" s="16">
        <f t="shared" si="186"/>
        <v>1.6226501479638593</v>
      </c>
      <c r="AX408" s="16">
        <f t="shared" si="186"/>
        <v>1.6226501479638593</v>
      </c>
      <c r="AY408" s="16">
        <f t="shared" si="186"/>
        <v>1.6226501479638593</v>
      </c>
      <c r="AZ408" s="16">
        <f t="shared" si="186"/>
        <v>1.6226501479638593</v>
      </c>
      <c r="BA408" s="16">
        <f t="shared" si="186"/>
        <v>1.6226501479638593</v>
      </c>
      <c r="BB408" s="16">
        <f t="shared" si="186"/>
        <v>1.6226501479638593</v>
      </c>
      <c r="BC408" s="16">
        <f t="shared" si="186"/>
        <v>1.6226501479638593</v>
      </c>
      <c r="BD408" s="16">
        <f t="shared" si="186"/>
        <v>1.6226501479638593</v>
      </c>
      <c r="BE408" s="16">
        <f t="shared" si="186"/>
        <v>1.6226501479638593</v>
      </c>
      <c r="BF408" s="16">
        <f t="shared" si="186"/>
        <v>1.6226501479638593</v>
      </c>
      <c r="BG408" s="16">
        <f t="shared" si="186"/>
        <v>1.6226501479638593</v>
      </c>
      <c r="BH408" s="16">
        <f t="shared" si="186"/>
        <v>1.6226501479638593</v>
      </c>
      <c r="BI408" s="16">
        <f t="shared" si="186"/>
        <v>1.6226501479638593</v>
      </c>
      <c r="BJ408" s="16">
        <f t="shared" si="186"/>
        <v>1.6226501479638593</v>
      </c>
      <c r="BK408" s="16">
        <f t="shared" si="186"/>
        <v>1.6226501479638593</v>
      </c>
      <c r="BL408" s="16">
        <f t="shared" si="186"/>
        <v>1.6226501479638593</v>
      </c>
      <c r="BM408" s="16">
        <f t="shared" si="186"/>
        <v>1.6226501479638593</v>
      </c>
      <c r="BN408" s="16">
        <f t="shared" si="186"/>
        <v>1.6226501479638593</v>
      </c>
      <c r="BO408" s="16">
        <f t="shared" si="186"/>
        <v>1.6226501479638593</v>
      </c>
      <c r="BP408" s="16">
        <f t="shared" si="186"/>
        <v>1.6226501479638593</v>
      </c>
      <c r="BQ408" s="16">
        <f t="shared" si="186"/>
        <v>1.6226501479638593</v>
      </c>
    </row>
    <row r="409" spans="1:69" ht="15" hidden="1" customHeight="1" x14ac:dyDescent="0.3">
      <c r="A409" t="s">
        <v>16</v>
      </c>
      <c r="B409" t="s">
        <v>234</v>
      </c>
      <c r="C409" t="s">
        <v>237</v>
      </c>
      <c r="D409" t="s">
        <v>249</v>
      </c>
      <c r="E409" t="s">
        <v>20</v>
      </c>
      <c r="F409" t="s">
        <v>21</v>
      </c>
      <c r="G409" t="s">
        <v>239</v>
      </c>
      <c r="H409" t="s">
        <v>36</v>
      </c>
      <c r="I409" t="s">
        <v>240</v>
      </c>
      <c r="J409" s="4" t="s">
        <v>24</v>
      </c>
      <c r="K409" t="str">
        <f t="shared" si="184"/>
        <v>EUEPTNGSVP00</v>
      </c>
      <c r="L409" t="s">
        <v>250</v>
      </c>
      <c r="M409" s="6" t="s">
        <v>42</v>
      </c>
      <c r="N409" t="s">
        <v>243</v>
      </c>
      <c r="O409" t="s">
        <v>244</v>
      </c>
      <c r="P409" t="s">
        <v>245</v>
      </c>
      <c r="Q409" s="26">
        <f>Q274*'[1]Road Transport energy demand'!C$27</f>
        <v>2.6231469925767623</v>
      </c>
      <c r="R409" s="26">
        <f>R274*'[1]Road Transport energy demand'!D$27</f>
        <v>2.9862115561022375</v>
      </c>
      <c r="S409" s="26">
        <f>S274*'[1]Road Transport energy demand'!E$27</f>
        <v>3.1691416552009959</v>
      </c>
      <c r="T409" s="26">
        <f>T274*'[1]Road Transport energy demand'!F$27</f>
        <v>3.6612927854051236</v>
      </c>
      <c r="U409" s="26">
        <f>U274*'[1]Road Transport energy demand'!G$27</f>
        <v>2.8081976379310385</v>
      </c>
      <c r="V409" s="16">
        <f t="shared" si="186"/>
        <v>2.7289113200844328</v>
      </c>
      <c r="W409" s="16">
        <f t="shared" si="186"/>
        <v>2.6496250022378272</v>
      </c>
      <c r="X409" s="16">
        <f t="shared" si="186"/>
        <v>2.5703386843912206</v>
      </c>
      <c r="Y409" s="16">
        <f t="shared" si="186"/>
        <v>2.5016469182252097</v>
      </c>
      <c r="Z409" s="16">
        <f t="shared" si="186"/>
        <v>2.4329551520591988</v>
      </c>
      <c r="AA409" s="16">
        <f t="shared" si="186"/>
        <v>2.3642633858931879</v>
      </c>
      <c r="AB409" s="16">
        <f t="shared" si="186"/>
        <v>2.2955716197271769</v>
      </c>
      <c r="AC409" s="16">
        <f t="shared" si="186"/>
        <v>2.2268798535611669</v>
      </c>
      <c r="AD409" s="16">
        <f t="shared" si="186"/>
        <v>2.2011764667172549</v>
      </c>
      <c r="AE409" s="16">
        <f t="shared" si="186"/>
        <v>2.1754730798733424</v>
      </c>
      <c r="AF409" s="16">
        <f t="shared" si="186"/>
        <v>2.1497696930294303</v>
      </c>
      <c r="AG409" s="16">
        <f t="shared" si="186"/>
        <v>2.1240663061855183</v>
      </c>
      <c r="AH409" s="16">
        <f t="shared" si="186"/>
        <v>2.0983629193416058</v>
      </c>
      <c r="AI409" s="16">
        <f t="shared" si="186"/>
        <v>2.0726595324976937</v>
      </c>
      <c r="AJ409" s="16">
        <f t="shared" si="186"/>
        <v>2.0469561456537817</v>
      </c>
      <c r="AK409" s="16">
        <f t="shared" si="186"/>
        <v>2.0212527588098692</v>
      </c>
      <c r="AL409" s="16">
        <f t="shared" si="186"/>
        <v>1.9955493719659569</v>
      </c>
      <c r="AM409" s="16">
        <f t="shared" si="186"/>
        <v>1.9698459851220449</v>
      </c>
      <c r="AN409" s="16">
        <f t="shared" si="186"/>
        <v>1.9441425982781326</v>
      </c>
      <c r="AO409" s="16">
        <f t="shared" si="186"/>
        <v>1.9184392114342204</v>
      </c>
      <c r="AP409" s="16">
        <f t="shared" si="186"/>
        <v>1.8927358245903081</v>
      </c>
      <c r="AQ409" s="16">
        <f t="shared" si="186"/>
        <v>1.8670324377463958</v>
      </c>
      <c r="AR409" s="16">
        <f t="shared" si="186"/>
        <v>1.8413290509024836</v>
      </c>
      <c r="AS409" s="16">
        <f t="shared" si="186"/>
        <v>1.8156256640585713</v>
      </c>
      <c r="AT409" s="16">
        <f t="shared" si="186"/>
        <v>1.789922277214659</v>
      </c>
      <c r="AU409" s="16">
        <f t="shared" si="186"/>
        <v>1.7642188903707468</v>
      </c>
      <c r="AV409" s="16">
        <f t="shared" si="186"/>
        <v>1.7385155035268345</v>
      </c>
      <c r="AW409" s="16">
        <f t="shared" si="186"/>
        <v>1.7128121166829231</v>
      </c>
      <c r="AX409" s="16">
        <f t="shared" si="186"/>
        <v>1.7128121166829231</v>
      </c>
      <c r="AY409" s="16">
        <f t="shared" si="186"/>
        <v>1.7128121166829231</v>
      </c>
      <c r="AZ409" s="16">
        <f t="shared" si="186"/>
        <v>1.7128121166829231</v>
      </c>
      <c r="BA409" s="16">
        <f t="shared" si="186"/>
        <v>1.7128121166829231</v>
      </c>
      <c r="BB409" s="16">
        <f t="shared" si="186"/>
        <v>1.7128121166829231</v>
      </c>
      <c r="BC409" s="16">
        <f t="shared" si="186"/>
        <v>1.7128121166829231</v>
      </c>
      <c r="BD409" s="16">
        <f t="shared" si="186"/>
        <v>1.7128121166829231</v>
      </c>
      <c r="BE409" s="16">
        <f t="shared" si="186"/>
        <v>1.7128121166829231</v>
      </c>
      <c r="BF409" s="16">
        <f t="shared" si="186"/>
        <v>1.7128121166829231</v>
      </c>
      <c r="BG409" s="16">
        <f t="shared" si="186"/>
        <v>1.7128121166829231</v>
      </c>
      <c r="BH409" s="16">
        <f t="shared" si="186"/>
        <v>1.7128121166829231</v>
      </c>
      <c r="BI409" s="16">
        <f t="shared" si="186"/>
        <v>1.7128121166829231</v>
      </c>
      <c r="BJ409" s="16">
        <f t="shared" si="186"/>
        <v>1.7128121166829231</v>
      </c>
      <c r="BK409" s="16">
        <f t="shared" si="186"/>
        <v>1.7128121166829231</v>
      </c>
      <c r="BL409" s="16">
        <f t="shared" si="186"/>
        <v>1.7128121166829231</v>
      </c>
      <c r="BM409" s="16">
        <f t="shared" si="186"/>
        <v>1.7128121166829231</v>
      </c>
      <c r="BN409" s="16">
        <f t="shared" si="186"/>
        <v>1.7128121166829231</v>
      </c>
      <c r="BO409" s="16">
        <f t="shared" si="186"/>
        <v>1.7128121166829231</v>
      </c>
      <c r="BP409" s="16">
        <f t="shared" si="186"/>
        <v>1.7128121166829231</v>
      </c>
      <c r="BQ409" s="16">
        <f t="shared" si="186"/>
        <v>1.7128121166829231</v>
      </c>
    </row>
    <row r="410" spans="1:69" ht="15" hidden="1" customHeight="1" x14ac:dyDescent="0.3">
      <c r="A410" t="s">
        <v>16</v>
      </c>
      <c r="B410" t="s">
        <v>234</v>
      </c>
      <c r="C410" t="s">
        <v>237</v>
      </c>
      <c r="D410" t="s">
        <v>251</v>
      </c>
      <c r="E410" t="s">
        <v>20</v>
      </c>
      <c r="F410" t="s">
        <v>21</v>
      </c>
      <c r="G410" t="s">
        <v>239</v>
      </c>
      <c r="H410" t="s">
        <v>81</v>
      </c>
      <c r="I410" t="s">
        <v>240</v>
      </c>
      <c r="J410" s="4" t="s">
        <v>24</v>
      </c>
      <c r="K410" t="str">
        <f t="shared" si="184"/>
        <v>EUEPTLPGVP00</v>
      </c>
      <c r="L410" t="s">
        <v>81</v>
      </c>
      <c r="M410" s="6" t="s">
        <v>85</v>
      </c>
      <c r="N410" t="s">
        <v>243</v>
      </c>
      <c r="O410" t="s">
        <v>244</v>
      </c>
      <c r="P410" t="s">
        <v>245</v>
      </c>
      <c r="Q410" s="16">
        <f t="shared" ref="Q410:U410" si="187">Q275</f>
        <v>2.210038904461249</v>
      </c>
      <c r="R410" s="16">
        <f t="shared" si="187"/>
        <v>2.210038904461249</v>
      </c>
      <c r="S410" s="16">
        <f t="shared" si="187"/>
        <v>2.210038904461249</v>
      </c>
      <c r="T410" s="16">
        <f t="shared" si="187"/>
        <v>2.1509760748952709</v>
      </c>
      <c r="U410" s="16">
        <f t="shared" si="187"/>
        <v>2.0919132453292928</v>
      </c>
      <c r="V410" s="16">
        <f t="shared" si="186"/>
        <v>2.0328504157633147</v>
      </c>
      <c r="W410" s="16">
        <f t="shared" si="186"/>
        <v>1.9737875861973366</v>
      </c>
      <c r="X410" s="16">
        <f t="shared" si="186"/>
        <v>1.9147247566313588</v>
      </c>
      <c r="Y410" s="16">
        <f t="shared" si="186"/>
        <v>1.8635541361783017</v>
      </c>
      <c r="Z410" s="16">
        <f t="shared" si="186"/>
        <v>1.8123835157252446</v>
      </c>
      <c r="AA410" s="16">
        <f t="shared" si="186"/>
        <v>1.7612128952721875</v>
      </c>
      <c r="AB410" s="16">
        <f t="shared" si="186"/>
        <v>1.7100422748191304</v>
      </c>
      <c r="AC410" s="16">
        <f t="shared" si="186"/>
        <v>1.6588716543660733</v>
      </c>
      <c r="AD410" s="16">
        <f t="shared" si="186"/>
        <v>1.6397244067997598</v>
      </c>
      <c r="AE410" s="16">
        <f t="shared" si="186"/>
        <v>1.6205771592334464</v>
      </c>
      <c r="AF410" s="16">
        <f t="shared" si="186"/>
        <v>1.6014299116671329</v>
      </c>
      <c r="AG410" s="16">
        <f t="shared" si="186"/>
        <v>1.5822826641008194</v>
      </c>
      <c r="AH410" s="16">
        <f t="shared" si="186"/>
        <v>1.5631354165345059</v>
      </c>
      <c r="AI410" s="16">
        <f t="shared" si="186"/>
        <v>1.5439881689681925</v>
      </c>
      <c r="AJ410" s="16">
        <f t="shared" si="186"/>
        <v>1.524840921401879</v>
      </c>
      <c r="AK410" s="16">
        <f t="shared" si="186"/>
        <v>1.5056936738355655</v>
      </c>
      <c r="AL410" s="16">
        <f t="shared" si="186"/>
        <v>1.486546426269252</v>
      </c>
      <c r="AM410" s="16">
        <f t="shared" si="186"/>
        <v>1.4673991787029375</v>
      </c>
      <c r="AN410" s="16">
        <f t="shared" si="186"/>
        <v>1.448251931136624</v>
      </c>
      <c r="AO410" s="16">
        <f t="shared" si="186"/>
        <v>1.4291046835703105</v>
      </c>
      <c r="AP410" s="16">
        <f t="shared" si="186"/>
        <v>1.409957436003997</v>
      </c>
      <c r="AQ410" s="16">
        <f t="shared" si="186"/>
        <v>1.3908101884376836</v>
      </c>
      <c r="AR410" s="16">
        <f t="shared" si="186"/>
        <v>1.3716629408713701</v>
      </c>
      <c r="AS410" s="16">
        <f t="shared" si="186"/>
        <v>1.3525156933050566</v>
      </c>
      <c r="AT410" s="16">
        <f t="shared" si="186"/>
        <v>1.3333684457387431</v>
      </c>
      <c r="AU410" s="16">
        <f t="shared" si="186"/>
        <v>1.3142211981724297</v>
      </c>
      <c r="AV410" s="16">
        <f t="shared" si="186"/>
        <v>1.2950739506061162</v>
      </c>
      <c r="AW410" s="16">
        <f t="shared" si="186"/>
        <v>1.2759267030398018</v>
      </c>
      <c r="AX410" s="16">
        <f t="shared" si="186"/>
        <v>1.2759267030398018</v>
      </c>
      <c r="AY410" s="16">
        <f t="shared" si="186"/>
        <v>1.2759267030398018</v>
      </c>
      <c r="AZ410" s="16">
        <f t="shared" si="186"/>
        <v>1.2759267030398018</v>
      </c>
      <c r="BA410" s="16">
        <f t="shared" si="186"/>
        <v>1.2759267030398018</v>
      </c>
      <c r="BB410" s="16">
        <f t="shared" si="186"/>
        <v>1.2759267030398018</v>
      </c>
      <c r="BC410" s="16">
        <f t="shared" si="186"/>
        <v>1.2759267030398018</v>
      </c>
      <c r="BD410" s="16">
        <f t="shared" si="186"/>
        <v>1.2759267030398018</v>
      </c>
      <c r="BE410" s="16">
        <f t="shared" si="186"/>
        <v>1.2759267030398018</v>
      </c>
      <c r="BF410" s="16">
        <f t="shared" si="186"/>
        <v>1.2759267030398018</v>
      </c>
      <c r="BG410" s="16">
        <f t="shared" si="186"/>
        <v>1.2759267030398018</v>
      </c>
      <c r="BH410" s="16">
        <f t="shared" si="186"/>
        <v>1.2759267030398018</v>
      </c>
      <c r="BI410" s="16">
        <f t="shared" si="186"/>
        <v>1.2759267030398018</v>
      </c>
      <c r="BJ410" s="16">
        <f t="shared" si="186"/>
        <v>1.2759267030398018</v>
      </c>
      <c r="BK410" s="16">
        <f t="shared" si="186"/>
        <v>1.2759267030398018</v>
      </c>
      <c r="BL410" s="16">
        <f t="shared" si="186"/>
        <v>1.2759267030398018</v>
      </c>
      <c r="BM410" s="16">
        <f t="shared" si="186"/>
        <v>1.2759267030398018</v>
      </c>
      <c r="BN410" s="16">
        <f t="shared" si="186"/>
        <v>1.2759267030398018</v>
      </c>
      <c r="BO410" s="16">
        <f t="shared" si="186"/>
        <v>1.2759267030398018</v>
      </c>
      <c r="BP410" s="16">
        <f t="shared" si="186"/>
        <v>1.2759267030398018</v>
      </c>
      <c r="BQ410" s="16">
        <f t="shared" si="186"/>
        <v>1.2759267030398018</v>
      </c>
    </row>
    <row r="411" spans="1:69" ht="15" hidden="1" customHeight="1" x14ac:dyDescent="0.3">
      <c r="A411" t="s">
        <v>16</v>
      </c>
      <c r="B411" t="s">
        <v>234</v>
      </c>
      <c r="C411" t="s">
        <v>237</v>
      </c>
      <c r="D411" t="s">
        <v>252</v>
      </c>
      <c r="E411" t="s">
        <v>20</v>
      </c>
      <c r="F411" t="s">
        <v>21</v>
      </c>
      <c r="G411" t="s">
        <v>239</v>
      </c>
      <c r="H411" t="s">
        <v>68</v>
      </c>
      <c r="I411" t="s">
        <v>240</v>
      </c>
      <c r="J411" t="s">
        <v>253</v>
      </c>
      <c r="K411" t="str">
        <f t="shared" si="184"/>
        <v>EUEPTGSLVPHB</v>
      </c>
      <c r="L411" t="s">
        <v>254</v>
      </c>
      <c r="M411" t="s">
        <v>242</v>
      </c>
      <c r="N411" t="s">
        <v>243</v>
      </c>
      <c r="O411" t="s">
        <v>244</v>
      </c>
      <c r="P411" t="s">
        <v>245</v>
      </c>
      <c r="Q411" s="26">
        <f>Q276*'[1]Road Transport energy demand'!C$23</f>
        <v>1.2179712893599806</v>
      </c>
      <c r="R411" s="26">
        <f>R276*'[1]Road Transport energy demand'!D$23</f>
        <v>1.2291910739169685</v>
      </c>
      <c r="S411" s="26">
        <f>S276*'[1]Road Transport energy demand'!E$23</f>
        <v>1.2373847435081973</v>
      </c>
      <c r="T411" s="26">
        <f>T276*'[1]Road Transport energy demand'!F$23</f>
        <v>1.345254215207409</v>
      </c>
      <c r="U411" s="26">
        <f>U276*'[1]Road Transport energy demand'!G$23</f>
        <v>1.2719924966029175</v>
      </c>
      <c r="V411" s="16">
        <f t="shared" si="186"/>
        <v>1.2719924966029175</v>
      </c>
      <c r="W411" s="16">
        <f t="shared" si="186"/>
        <v>1.2719924966029175</v>
      </c>
      <c r="X411" s="16">
        <f t="shared" si="186"/>
        <v>1.2719924966029175</v>
      </c>
      <c r="Y411" s="16">
        <f t="shared" si="186"/>
        <v>1.2719924966029175</v>
      </c>
      <c r="Z411" s="16">
        <f t="shared" si="186"/>
        <v>1.2719924966029175</v>
      </c>
      <c r="AA411" s="16">
        <f t="shared" si="186"/>
        <v>1.2719924966029175</v>
      </c>
      <c r="AB411" s="16">
        <f t="shared" si="186"/>
        <v>1.2719924966029175</v>
      </c>
      <c r="AC411" s="16">
        <f t="shared" si="186"/>
        <v>1.2719924966029175</v>
      </c>
      <c r="AD411" s="16">
        <f t="shared" si="186"/>
        <v>1.2553408751039425</v>
      </c>
      <c r="AE411" s="16">
        <f t="shared" si="186"/>
        <v>1.2386892536049676</v>
      </c>
      <c r="AF411" s="16">
        <f t="shared" si="186"/>
        <v>1.2220376321059927</v>
      </c>
      <c r="AG411" s="16">
        <f t="shared" si="186"/>
        <v>1.2053860106070176</v>
      </c>
      <c r="AH411" s="16">
        <f t="shared" si="186"/>
        <v>1.1887343891080426</v>
      </c>
      <c r="AI411" s="16">
        <f t="shared" si="186"/>
        <v>1.1720827676090677</v>
      </c>
      <c r="AJ411" s="16">
        <f t="shared" si="186"/>
        <v>1.1554311461100928</v>
      </c>
      <c r="AK411" s="16">
        <f t="shared" si="186"/>
        <v>1.1387795246111179</v>
      </c>
      <c r="AL411" s="16">
        <f t="shared" si="186"/>
        <v>1.1221279031121429</v>
      </c>
      <c r="AM411" s="16">
        <f t="shared" si="186"/>
        <v>1.1054762816131678</v>
      </c>
      <c r="AN411" s="16">
        <f t="shared" si="186"/>
        <v>1.0971504708636803</v>
      </c>
      <c r="AO411" s="16">
        <f t="shared" si="186"/>
        <v>1.0888246601141929</v>
      </c>
      <c r="AP411" s="16">
        <f t="shared" si="186"/>
        <v>1.0804988493647054</v>
      </c>
      <c r="AQ411" s="16">
        <f t="shared" si="186"/>
        <v>1.072173038615218</v>
      </c>
      <c r="AR411" s="16">
        <f t="shared" si="186"/>
        <v>1.0638472278657305</v>
      </c>
      <c r="AS411" s="16">
        <f t="shared" si="186"/>
        <v>1.055521417116243</v>
      </c>
      <c r="AT411" s="16">
        <f t="shared" si="186"/>
        <v>1.0471956063667556</v>
      </c>
      <c r="AU411" s="16">
        <f t="shared" si="186"/>
        <v>1.0388697956172681</v>
      </c>
      <c r="AV411" s="16">
        <f t="shared" si="186"/>
        <v>1.0305439848677806</v>
      </c>
      <c r="AW411" s="16">
        <f t="shared" si="186"/>
        <v>1.0222181741182934</v>
      </c>
      <c r="AX411" s="16">
        <f t="shared" si="186"/>
        <v>1.0222181741182934</v>
      </c>
      <c r="AY411" s="16">
        <f t="shared" si="186"/>
        <v>1.0222181741182934</v>
      </c>
      <c r="AZ411" s="16">
        <f t="shared" si="186"/>
        <v>1.0222181741182934</v>
      </c>
      <c r="BA411" s="16">
        <f t="shared" si="186"/>
        <v>1.0222181741182934</v>
      </c>
      <c r="BB411" s="16">
        <f t="shared" si="186"/>
        <v>1.0222181741182934</v>
      </c>
      <c r="BC411" s="16">
        <f t="shared" si="186"/>
        <v>1.0222181741182934</v>
      </c>
      <c r="BD411" s="16">
        <f t="shared" si="186"/>
        <v>1.0222181741182934</v>
      </c>
      <c r="BE411" s="16">
        <f t="shared" si="186"/>
        <v>1.0222181741182934</v>
      </c>
      <c r="BF411" s="16">
        <f t="shared" si="186"/>
        <v>1.0222181741182934</v>
      </c>
      <c r="BG411" s="16">
        <f t="shared" si="186"/>
        <v>1.0222181741182934</v>
      </c>
      <c r="BH411" s="16">
        <f t="shared" si="186"/>
        <v>1.0222181741182934</v>
      </c>
      <c r="BI411" s="16">
        <f t="shared" si="186"/>
        <v>1.0222181741182934</v>
      </c>
      <c r="BJ411" s="16">
        <f t="shared" si="186"/>
        <v>1.0222181741182934</v>
      </c>
      <c r="BK411" s="16">
        <f t="shared" si="186"/>
        <v>1.0222181741182934</v>
      </c>
      <c r="BL411" s="16">
        <f t="shared" si="186"/>
        <v>1.0222181741182934</v>
      </c>
      <c r="BM411" s="16">
        <f t="shared" si="186"/>
        <v>1.0222181741182934</v>
      </c>
      <c r="BN411" s="16">
        <f t="shared" si="186"/>
        <v>1.0222181741182934</v>
      </c>
      <c r="BO411" s="16">
        <f t="shared" si="186"/>
        <v>1.0222181741182934</v>
      </c>
      <c r="BP411" s="16">
        <f t="shared" si="186"/>
        <v>1.0222181741182934</v>
      </c>
      <c r="BQ411" s="16">
        <f t="shared" si="186"/>
        <v>1.0222181741182934</v>
      </c>
    </row>
    <row r="412" spans="1:69" ht="15" hidden="1" customHeight="1" x14ac:dyDescent="0.3">
      <c r="A412" t="s">
        <v>16</v>
      </c>
      <c r="B412" t="s">
        <v>234</v>
      </c>
      <c r="C412" t="s">
        <v>237</v>
      </c>
      <c r="D412" t="s">
        <v>255</v>
      </c>
      <c r="E412" t="s">
        <v>20</v>
      </c>
      <c r="F412" t="s">
        <v>21</v>
      </c>
      <c r="G412" t="s">
        <v>239</v>
      </c>
      <c r="H412" t="s">
        <v>68</v>
      </c>
      <c r="I412" t="s">
        <v>240</v>
      </c>
      <c r="J412" t="s">
        <v>256</v>
      </c>
      <c r="K412" t="str">
        <f t="shared" si="184"/>
        <v>EUEPTGSLVPPH</v>
      </c>
      <c r="L412" t="s">
        <v>257</v>
      </c>
      <c r="M412" t="s">
        <v>258</v>
      </c>
      <c r="N412" t="s">
        <v>243</v>
      </c>
      <c r="O412" t="s">
        <v>244</v>
      </c>
      <c r="P412" t="s">
        <v>245</v>
      </c>
      <c r="Q412" s="26">
        <f>Q277*'[1]Road Transport energy demand'!C$23</f>
        <v>0.46458252532732464</v>
      </c>
      <c r="R412" s="26">
        <f>R277*'[1]Road Transport energy demand'!D$23</f>
        <v>0.46886219586525085</v>
      </c>
      <c r="S412" s="26">
        <f>S277*'[1]Road Transport energy demand'!E$23</f>
        <v>0.47198758621200609</v>
      </c>
      <c r="T412" s="26">
        <f>T277*'[1]Road Transport energy demand'!F$23</f>
        <v>0.51313327823737254</v>
      </c>
      <c r="U412" s="26">
        <f>U277*'[1]Road Transport energy demand'!G$23</f>
        <v>0.48518835495680834</v>
      </c>
      <c r="V412" s="16">
        <f t="shared" si="186"/>
        <v>0.48518835495680834</v>
      </c>
      <c r="W412" s="16">
        <f t="shared" si="186"/>
        <v>0.48518835495680834</v>
      </c>
      <c r="X412" s="16">
        <f t="shared" si="186"/>
        <v>0.48518835495680834</v>
      </c>
      <c r="Y412" s="16">
        <f t="shared" si="186"/>
        <v>0.48518835495680834</v>
      </c>
      <c r="Z412" s="16">
        <f t="shared" si="186"/>
        <v>0.48518835495680834</v>
      </c>
      <c r="AA412" s="16">
        <f t="shared" si="186"/>
        <v>0.48518835495680834</v>
      </c>
      <c r="AB412" s="16">
        <f t="shared" si="186"/>
        <v>0.48518835495680834</v>
      </c>
      <c r="AC412" s="16">
        <f t="shared" si="186"/>
        <v>0.48518835495680834</v>
      </c>
      <c r="AD412" s="16">
        <f t="shared" si="186"/>
        <v>0.48352319280691086</v>
      </c>
      <c r="AE412" s="16">
        <f t="shared" si="186"/>
        <v>0.48185803065701338</v>
      </c>
      <c r="AF412" s="16">
        <f t="shared" si="186"/>
        <v>0.4801928685071159</v>
      </c>
      <c r="AG412" s="16">
        <f t="shared" si="186"/>
        <v>0.47852770635721842</v>
      </c>
      <c r="AH412" s="16">
        <f t="shared" si="186"/>
        <v>0.47686254420732094</v>
      </c>
      <c r="AI412" s="16">
        <f t="shared" si="186"/>
        <v>0.47519738205742346</v>
      </c>
      <c r="AJ412" s="16">
        <f t="shared" si="186"/>
        <v>0.47353221990752598</v>
      </c>
      <c r="AK412" s="16">
        <f t="shared" si="186"/>
        <v>0.47186705775762849</v>
      </c>
      <c r="AL412" s="16">
        <f t="shared" si="186"/>
        <v>0.47020189560773101</v>
      </c>
      <c r="AM412" s="16">
        <f t="shared" si="186"/>
        <v>0.46853673345783353</v>
      </c>
      <c r="AN412" s="16">
        <f t="shared" si="186"/>
        <v>0.46645528077046161</v>
      </c>
      <c r="AO412" s="16">
        <f t="shared" si="186"/>
        <v>0.46437382808308969</v>
      </c>
      <c r="AP412" s="16">
        <f t="shared" si="186"/>
        <v>0.46229237539571777</v>
      </c>
      <c r="AQ412" s="16">
        <f t="shared" si="186"/>
        <v>0.46021092270834585</v>
      </c>
      <c r="AR412" s="16">
        <f t="shared" si="186"/>
        <v>0.45812947002097393</v>
      </c>
      <c r="AS412" s="16">
        <f t="shared" si="186"/>
        <v>0.45604801733360206</v>
      </c>
      <c r="AT412" s="16">
        <f t="shared" si="186"/>
        <v>0.45396656464623014</v>
      </c>
      <c r="AU412" s="16">
        <f t="shared" si="186"/>
        <v>0.45188511195885822</v>
      </c>
      <c r="AV412" s="16">
        <f t="shared" si="186"/>
        <v>0.4498036592714863</v>
      </c>
      <c r="AW412" s="16">
        <f t="shared" si="186"/>
        <v>0.44772220658411471</v>
      </c>
      <c r="AX412" s="16">
        <f t="shared" si="186"/>
        <v>0.44772220658411471</v>
      </c>
      <c r="AY412" s="16">
        <f t="shared" si="186"/>
        <v>0.44772220658411471</v>
      </c>
      <c r="AZ412" s="16">
        <f t="shared" si="186"/>
        <v>0.44772220658411471</v>
      </c>
      <c r="BA412" s="16">
        <f t="shared" si="186"/>
        <v>0.44772220658411471</v>
      </c>
      <c r="BB412" s="16">
        <f t="shared" si="186"/>
        <v>0.44772220658411471</v>
      </c>
      <c r="BC412" s="16">
        <f t="shared" si="186"/>
        <v>0.44772220658411471</v>
      </c>
      <c r="BD412" s="16">
        <f t="shared" si="186"/>
        <v>0.44772220658411471</v>
      </c>
      <c r="BE412" s="16">
        <f t="shared" si="186"/>
        <v>0.44772220658411471</v>
      </c>
      <c r="BF412" s="16">
        <f t="shared" si="186"/>
        <v>0.44772220658411471</v>
      </c>
      <c r="BG412" s="16">
        <f t="shared" si="186"/>
        <v>0.44772220658411471</v>
      </c>
      <c r="BH412" s="16">
        <f t="shared" si="186"/>
        <v>0.44772220658411471</v>
      </c>
      <c r="BI412" s="16">
        <f t="shared" si="186"/>
        <v>0.44772220658411471</v>
      </c>
      <c r="BJ412" s="16">
        <f t="shared" si="186"/>
        <v>0.44772220658411471</v>
      </c>
      <c r="BK412" s="16">
        <f t="shared" si="186"/>
        <v>0.44772220658411471</v>
      </c>
      <c r="BL412" s="16">
        <f t="shared" si="186"/>
        <v>0.44772220658411471</v>
      </c>
      <c r="BM412" s="16">
        <f t="shared" si="186"/>
        <v>0.44772220658411471</v>
      </c>
      <c r="BN412" s="16">
        <f t="shared" si="186"/>
        <v>0.44772220658411471</v>
      </c>
      <c r="BO412" s="16">
        <f t="shared" si="186"/>
        <v>0.44772220658411471</v>
      </c>
      <c r="BP412" s="16">
        <f t="shared" si="186"/>
        <v>0.44772220658411471</v>
      </c>
      <c r="BQ412" s="16">
        <f t="shared" si="186"/>
        <v>0.44772220658411471</v>
      </c>
    </row>
    <row r="413" spans="1:69" ht="15" hidden="1" customHeight="1" x14ac:dyDescent="0.3">
      <c r="A413" t="s">
        <v>16</v>
      </c>
      <c r="B413" t="s">
        <v>234</v>
      </c>
      <c r="C413" t="s">
        <v>237</v>
      </c>
      <c r="D413" t="s">
        <v>259</v>
      </c>
      <c r="E413" t="s">
        <v>20</v>
      </c>
      <c r="F413" t="s">
        <v>21</v>
      </c>
      <c r="G413" t="s">
        <v>239</v>
      </c>
      <c r="H413" t="s">
        <v>211</v>
      </c>
      <c r="I413" t="s">
        <v>240</v>
      </c>
      <c r="J413" t="s">
        <v>232</v>
      </c>
      <c r="K413" t="str">
        <f t="shared" si="184"/>
        <v>EUEPTELCVPBT</v>
      </c>
      <c r="L413" t="s">
        <v>170</v>
      </c>
      <c r="M413" t="s">
        <v>236</v>
      </c>
      <c r="N413" t="s">
        <v>243</v>
      </c>
      <c r="O413" t="s">
        <v>244</v>
      </c>
      <c r="P413" t="s">
        <v>245</v>
      </c>
      <c r="Q413" s="26">
        <f>Q278*'[1]Road Transport energy demand'!C$29</f>
        <v>0.43029976261748398</v>
      </c>
      <c r="R413" s="26">
        <f>R278*'[1]Road Transport energy demand'!D$29</f>
        <v>0.45317284614874598</v>
      </c>
      <c r="S413" s="26">
        <f>S278*'[1]Road Transport energy demand'!E$29</f>
        <v>0.43998844124660219</v>
      </c>
      <c r="T413" s="26">
        <f>T278*'[1]Road Transport energy demand'!F$29</f>
        <v>0.45041728496583067</v>
      </c>
      <c r="U413" s="26">
        <f>U278*'[1]Road Transport energy demand'!G$29</f>
        <v>0.49224052228702553</v>
      </c>
      <c r="V413" s="16">
        <f t="shared" si="186"/>
        <v>0.49224052228702553</v>
      </c>
      <c r="W413" s="16">
        <f t="shared" si="186"/>
        <v>0.49224052228702553</v>
      </c>
      <c r="X413" s="16">
        <f t="shared" si="186"/>
        <v>0.49224052228702553</v>
      </c>
      <c r="Y413" s="16">
        <f t="shared" si="186"/>
        <v>0.49224052228702553</v>
      </c>
      <c r="Z413" s="16">
        <f t="shared" si="186"/>
        <v>0.49224052228702553</v>
      </c>
      <c r="AA413" s="16">
        <f t="shared" si="186"/>
        <v>0.49224052228702553</v>
      </c>
      <c r="AB413" s="16">
        <f t="shared" si="186"/>
        <v>0.49224052228702553</v>
      </c>
      <c r="AC413" s="16">
        <f t="shared" si="186"/>
        <v>0.49224052228702553</v>
      </c>
      <c r="AD413" s="16">
        <f t="shared" si="186"/>
        <v>0.49224052228702553</v>
      </c>
      <c r="AE413" s="16">
        <f t="shared" si="186"/>
        <v>0.49224052228702553</v>
      </c>
      <c r="AF413" s="16">
        <f t="shared" si="186"/>
        <v>0.49224052228702553</v>
      </c>
      <c r="AG413" s="16">
        <f t="shared" si="186"/>
        <v>0.49224052228702553</v>
      </c>
      <c r="AH413" s="16">
        <f t="shared" si="186"/>
        <v>0.49224052228702553</v>
      </c>
      <c r="AI413" s="16">
        <f t="shared" si="186"/>
        <v>0.49224052228702553</v>
      </c>
      <c r="AJ413" s="16">
        <f t="shared" si="186"/>
        <v>0.49224052228702553</v>
      </c>
      <c r="AK413" s="16">
        <f t="shared" ref="AK413:BQ413" si="188">AJ413*(AK278/AJ278)</f>
        <v>0.49224052228702553</v>
      </c>
      <c r="AL413" s="16">
        <f t="shared" si="188"/>
        <v>0.49224052228702553</v>
      </c>
      <c r="AM413" s="16">
        <f t="shared" si="188"/>
        <v>0.49224052228702553</v>
      </c>
      <c r="AN413" s="16">
        <f t="shared" si="188"/>
        <v>0.49224052228702553</v>
      </c>
      <c r="AO413" s="16">
        <f t="shared" si="188"/>
        <v>0.49224052228702553</v>
      </c>
      <c r="AP413" s="16">
        <f t="shared" si="188"/>
        <v>0.49224052228702553</v>
      </c>
      <c r="AQ413" s="16">
        <f t="shared" si="188"/>
        <v>0.49224052228702553</v>
      </c>
      <c r="AR413" s="16">
        <f t="shared" si="188"/>
        <v>0.49224052228702553</v>
      </c>
      <c r="AS413" s="16">
        <f t="shared" si="188"/>
        <v>0.49224052228702553</v>
      </c>
      <c r="AT413" s="16">
        <f t="shared" si="188"/>
        <v>0.49224052228702553</v>
      </c>
      <c r="AU413" s="16">
        <f t="shared" si="188"/>
        <v>0.49224052228702553</v>
      </c>
      <c r="AV413" s="16">
        <f t="shared" si="188"/>
        <v>0.49224052228702553</v>
      </c>
      <c r="AW413" s="16">
        <f t="shared" si="188"/>
        <v>0.49224052228702553</v>
      </c>
      <c r="AX413" s="16">
        <f t="shared" si="188"/>
        <v>0.49224052228702553</v>
      </c>
      <c r="AY413" s="16">
        <f t="shared" si="188"/>
        <v>0.49224052228702553</v>
      </c>
      <c r="AZ413" s="16">
        <f t="shared" si="188"/>
        <v>0.49224052228702553</v>
      </c>
      <c r="BA413" s="16">
        <f t="shared" si="188"/>
        <v>0.49224052228702553</v>
      </c>
      <c r="BB413" s="16">
        <f t="shared" si="188"/>
        <v>0.49224052228702553</v>
      </c>
      <c r="BC413" s="16">
        <f t="shared" si="188"/>
        <v>0.49224052228702553</v>
      </c>
      <c r="BD413" s="16">
        <f t="shared" si="188"/>
        <v>0.49224052228702553</v>
      </c>
      <c r="BE413" s="16">
        <f t="shared" si="188"/>
        <v>0.49224052228702553</v>
      </c>
      <c r="BF413" s="16">
        <f t="shared" si="188"/>
        <v>0.49224052228702553</v>
      </c>
      <c r="BG413" s="16">
        <f t="shared" si="188"/>
        <v>0.49224052228702553</v>
      </c>
      <c r="BH413" s="16">
        <f t="shared" si="188"/>
        <v>0.49224052228702553</v>
      </c>
      <c r="BI413" s="16">
        <f t="shared" si="188"/>
        <v>0.49224052228702553</v>
      </c>
      <c r="BJ413" s="16">
        <f t="shared" si="188"/>
        <v>0.49224052228702553</v>
      </c>
      <c r="BK413" s="16">
        <f t="shared" si="188"/>
        <v>0.49224052228702553</v>
      </c>
      <c r="BL413" s="16">
        <f t="shared" si="188"/>
        <v>0.49224052228702553</v>
      </c>
      <c r="BM413" s="16">
        <f t="shared" si="188"/>
        <v>0.49224052228702553</v>
      </c>
      <c r="BN413" s="16">
        <f t="shared" si="188"/>
        <v>0.49224052228702553</v>
      </c>
      <c r="BO413" s="16">
        <f t="shared" si="188"/>
        <v>0.49224052228702553</v>
      </c>
      <c r="BP413" s="16">
        <f t="shared" si="188"/>
        <v>0.49224052228702553</v>
      </c>
      <c r="BQ413" s="16">
        <f t="shared" si="188"/>
        <v>0.49224052228702553</v>
      </c>
    </row>
    <row r="414" spans="1:69" ht="15" hidden="1" customHeight="1" x14ac:dyDescent="0.3">
      <c r="A414" t="s">
        <v>16</v>
      </c>
      <c r="B414" t="s">
        <v>234</v>
      </c>
      <c r="C414" t="s">
        <v>237</v>
      </c>
      <c r="D414" t="s">
        <v>260</v>
      </c>
      <c r="E414" t="s">
        <v>20</v>
      </c>
      <c r="F414" t="s">
        <v>21</v>
      </c>
      <c r="G414" t="s">
        <v>239</v>
      </c>
      <c r="H414" t="s">
        <v>140</v>
      </c>
      <c r="I414" t="s">
        <v>240</v>
      </c>
      <c r="J414" t="s">
        <v>261</v>
      </c>
      <c r="K414" t="str">
        <f t="shared" si="184"/>
        <v>EUEPTHY2VPFC</v>
      </c>
      <c r="L414" t="s">
        <v>141</v>
      </c>
      <c r="M414" s="6" t="s">
        <v>145</v>
      </c>
      <c r="N414" t="s">
        <v>243</v>
      </c>
      <c r="O414" t="s">
        <v>244</v>
      </c>
      <c r="P414" t="s">
        <v>245</v>
      </c>
      <c r="Q414" s="16">
        <f t="shared" ref="Q414:U414" si="189">Q279</f>
        <v>1.1360808069951656</v>
      </c>
      <c r="R414" s="16">
        <f t="shared" si="189"/>
        <v>1.1360808069951656</v>
      </c>
      <c r="S414" s="16">
        <f t="shared" si="189"/>
        <v>1.1360808069951656</v>
      </c>
      <c r="T414" s="16">
        <f t="shared" si="189"/>
        <v>1.1312118892509007</v>
      </c>
      <c r="U414" s="16">
        <f t="shared" si="189"/>
        <v>1.1263429715066358</v>
      </c>
      <c r="V414" s="16">
        <f t="shared" ref="V414:BQ419" si="190">U414*(V279/U279)</f>
        <v>1.1214740537623709</v>
      </c>
      <c r="W414" s="16">
        <f t="shared" si="190"/>
        <v>1.116605136018106</v>
      </c>
      <c r="X414" s="16">
        <f t="shared" si="190"/>
        <v>1.1117362182738411</v>
      </c>
      <c r="Y414" s="16">
        <f t="shared" si="190"/>
        <v>1.1068673005295762</v>
      </c>
      <c r="Z414" s="16">
        <f t="shared" si="190"/>
        <v>1.1019983827853113</v>
      </c>
      <c r="AA414" s="16">
        <f t="shared" si="190"/>
        <v>1.0971294650410464</v>
      </c>
      <c r="AB414" s="16">
        <f t="shared" si="190"/>
        <v>1.0922605472967815</v>
      </c>
      <c r="AC414" s="16">
        <f t="shared" si="190"/>
        <v>1.0873916295525157</v>
      </c>
      <c r="AD414" s="16">
        <f t="shared" si="190"/>
        <v>1.0825227118082505</v>
      </c>
      <c r="AE414" s="16">
        <f t="shared" si="190"/>
        <v>1.0776537940639854</v>
      </c>
      <c r="AF414" s="16">
        <f t="shared" si="190"/>
        <v>1.0727848763197203</v>
      </c>
      <c r="AG414" s="16">
        <f t="shared" si="190"/>
        <v>1.0679159585754552</v>
      </c>
      <c r="AH414" s="16">
        <f t="shared" si="190"/>
        <v>1.0630470408311901</v>
      </c>
      <c r="AI414" s="16">
        <f t="shared" si="190"/>
        <v>1.0581781230869249</v>
      </c>
      <c r="AJ414" s="16">
        <f t="shared" si="190"/>
        <v>1.0533092053426598</v>
      </c>
      <c r="AK414" s="16">
        <f t="shared" si="190"/>
        <v>1.0484402875983947</v>
      </c>
      <c r="AL414" s="16">
        <f t="shared" si="190"/>
        <v>1.0435713698541296</v>
      </c>
      <c r="AM414" s="16">
        <f t="shared" si="190"/>
        <v>1.0387024521098656</v>
      </c>
      <c r="AN414" s="16">
        <f t="shared" si="190"/>
        <v>1.0338335343656007</v>
      </c>
      <c r="AO414" s="16">
        <f t="shared" si="190"/>
        <v>1.0289646166213358</v>
      </c>
      <c r="AP414" s="16">
        <f t="shared" si="190"/>
        <v>1.0240956988770709</v>
      </c>
      <c r="AQ414" s="16">
        <f t="shared" si="190"/>
        <v>1.019226781132806</v>
      </c>
      <c r="AR414" s="16">
        <f t="shared" si="190"/>
        <v>1.0143578633885411</v>
      </c>
      <c r="AS414" s="16">
        <f t="shared" si="190"/>
        <v>1.0094889456442762</v>
      </c>
      <c r="AT414" s="16">
        <f t="shared" si="190"/>
        <v>1.0046200279000113</v>
      </c>
      <c r="AU414" s="16">
        <f t="shared" si="190"/>
        <v>0.99975111015574625</v>
      </c>
      <c r="AV414" s="16">
        <f t="shared" si="190"/>
        <v>0.99488219241148124</v>
      </c>
      <c r="AW414" s="16">
        <f t="shared" si="190"/>
        <v>0.99001327466721578</v>
      </c>
      <c r="AX414" s="16">
        <f t="shared" si="190"/>
        <v>0.99001327466721578</v>
      </c>
      <c r="AY414" s="16">
        <f t="shared" si="190"/>
        <v>0.99001327466721578</v>
      </c>
      <c r="AZ414" s="16">
        <f t="shared" si="190"/>
        <v>0.99001327466721578</v>
      </c>
      <c r="BA414" s="16">
        <f t="shared" si="190"/>
        <v>0.99001327466721578</v>
      </c>
      <c r="BB414" s="16">
        <f t="shared" si="190"/>
        <v>0.99001327466721578</v>
      </c>
      <c r="BC414" s="16">
        <f t="shared" si="190"/>
        <v>0.99001327466721578</v>
      </c>
      <c r="BD414" s="16">
        <f t="shared" si="190"/>
        <v>0.99001327466721578</v>
      </c>
      <c r="BE414" s="16">
        <f t="shared" si="190"/>
        <v>0.99001327466721578</v>
      </c>
      <c r="BF414" s="16">
        <f t="shared" si="190"/>
        <v>0.99001327466721578</v>
      </c>
      <c r="BG414" s="16">
        <f t="shared" si="190"/>
        <v>0.99001327466721578</v>
      </c>
      <c r="BH414" s="16">
        <f t="shared" si="190"/>
        <v>0.99001327466721578</v>
      </c>
      <c r="BI414" s="16">
        <f t="shared" si="190"/>
        <v>0.99001327466721578</v>
      </c>
      <c r="BJ414" s="16">
        <f t="shared" si="190"/>
        <v>0.99001327466721578</v>
      </c>
      <c r="BK414" s="16">
        <f t="shared" si="190"/>
        <v>0.99001327466721578</v>
      </c>
      <c r="BL414" s="16">
        <f t="shared" si="190"/>
        <v>0.99001327466721578</v>
      </c>
      <c r="BM414" s="16">
        <f t="shared" si="190"/>
        <v>0.99001327466721578</v>
      </c>
      <c r="BN414" s="16">
        <f t="shared" si="190"/>
        <v>0.99001327466721578</v>
      </c>
      <c r="BO414" s="16">
        <f t="shared" si="190"/>
        <v>0.99001327466721578</v>
      </c>
      <c r="BP414" s="16">
        <f t="shared" si="190"/>
        <v>0.99001327466721578</v>
      </c>
      <c r="BQ414" s="16">
        <f t="shared" si="190"/>
        <v>0.99001327466721578</v>
      </c>
    </row>
    <row r="415" spans="1:69" ht="15" hidden="1" customHeight="1" x14ac:dyDescent="0.3">
      <c r="A415" t="s">
        <v>16</v>
      </c>
      <c r="B415" t="s">
        <v>234</v>
      </c>
      <c r="C415" t="s">
        <v>262</v>
      </c>
      <c r="D415" t="s">
        <v>263</v>
      </c>
      <c r="E415" t="s">
        <v>20</v>
      </c>
      <c r="F415" t="s">
        <v>21</v>
      </c>
      <c r="G415" t="s">
        <v>239</v>
      </c>
      <c r="H415" t="s">
        <v>72</v>
      </c>
      <c r="I415" t="s">
        <v>264</v>
      </c>
      <c r="J415" s="4" t="s">
        <v>24</v>
      </c>
      <c r="K415" t="str">
        <f t="shared" si="184"/>
        <v>EUEPTDSLBU00</v>
      </c>
      <c r="L415" t="s">
        <v>247</v>
      </c>
      <c r="M415" s="6" t="s">
        <v>248</v>
      </c>
      <c r="N415" t="s">
        <v>243</v>
      </c>
      <c r="O415" t="s">
        <v>265</v>
      </c>
      <c r="P415" t="s">
        <v>266</v>
      </c>
      <c r="Q415" s="26">
        <f>Q280*'[1]Road Transport energy demand'!C$25</f>
        <v>18.68870799112144</v>
      </c>
      <c r="R415" s="26">
        <f>R280*'[1]Road Transport energy demand'!D$25</f>
        <v>18.7166340263894</v>
      </c>
      <c r="S415" s="26">
        <f>S280*'[1]Road Transport energy demand'!E$25</f>
        <v>18.629375035194585</v>
      </c>
      <c r="T415" s="26">
        <f>T280*'[1]Road Transport energy demand'!F$25</f>
        <v>19.819275987051451</v>
      </c>
      <c r="U415" s="26">
        <f>U280*'[1]Road Transport energy demand'!G$25</f>
        <v>18.610852094210397</v>
      </c>
      <c r="V415" s="16">
        <f t="shared" si="190"/>
        <v>18.455936783589074</v>
      </c>
      <c r="W415" s="16">
        <f t="shared" si="190"/>
        <v>18.301021472967754</v>
      </c>
      <c r="X415" s="16">
        <f t="shared" si="190"/>
        <v>18.146106162346435</v>
      </c>
      <c r="Y415" s="16">
        <f t="shared" si="190"/>
        <v>17.997532788172602</v>
      </c>
      <c r="Z415" s="16">
        <f t="shared" si="190"/>
        <v>17.84895941399877</v>
      </c>
      <c r="AA415" s="16">
        <f t="shared" si="190"/>
        <v>17.700386039824938</v>
      </c>
      <c r="AB415" s="16">
        <f t="shared" si="190"/>
        <v>17.551812665651106</v>
      </c>
      <c r="AC415" s="16">
        <f t="shared" si="190"/>
        <v>17.403239291477277</v>
      </c>
      <c r="AD415" s="16">
        <f t="shared" si="190"/>
        <v>17.366947079152585</v>
      </c>
      <c r="AE415" s="16">
        <f t="shared" si="190"/>
        <v>17.330654866827892</v>
      </c>
      <c r="AF415" s="16">
        <f t="shared" si="190"/>
        <v>17.2943626545032</v>
      </c>
      <c r="AG415" s="16">
        <f t="shared" si="190"/>
        <v>17.258070442178507</v>
      </c>
      <c r="AH415" s="16">
        <f t="shared" si="190"/>
        <v>17.221778229853815</v>
      </c>
      <c r="AI415" s="16">
        <f t="shared" si="190"/>
        <v>17.185486017529122</v>
      </c>
      <c r="AJ415" s="16">
        <f t="shared" si="190"/>
        <v>17.14919380520443</v>
      </c>
      <c r="AK415" s="16">
        <f t="shared" si="190"/>
        <v>17.112901592879737</v>
      </c>
      <c r="AL415" s="16">
        <f t="shared" si="190"/>
        <v>17.076609380555045</v>
      </c>
      <c r="AM415" s="16">
        <f t="shared" si="190"/>
        <v>17.040317168230352</v>
      </c>
      <c r="AN415" s="16">
        <f t="shared" si="190"/>
        <v>17.00402495590566</v>
      </c>
      <c r="AO415" s="16">
        <f t="shared" si="190"/>
        <v>16.967732743580967</v>
      </c>
      <c r="AP415" s="16">
        <f t="shared" si="190"/>
        <v>16.931440531256275</v>
      </c>
      <c r="AQ415" s="16">
        <f t="shared" si="190"/>
        <v>16.895148318931582</v>
      </c>
      <c r="AR415" s="16">
        <f t="shared" si="190"/>
        <v>16.85885610660689</v>
      </c>
      <c r="AS415" s="16">
        <f t="shared" si="190"/>
        <v>16.822563894282197</v>
      </c>
      <c r="AT415" s="16">
        <f t="shared" si="190"/>
        <v>16.786271681957505</v>
      </c>
      <c r="AU415" s="16">
        <f t="shared" si="190"/>
        <v>16.749979469632812</v>
      </c>
      <c r="AV415" s="16">
        <f t="shared" si="190"/>
        <v>16.71368725730812</v>
      </c>
      <c r="AW415" s="16">
        <f t="shared" si="190"/>
        <v>16.677395044983427</v>
      </c>
      <c r="AX415" s="16">
        <f t="shared" si="190"/>
        <v>16.677395044983427</v>
      </c>
      <c r="AY415" s="16">
        <f t="shared" si="190"/>
        <v>16.677395044983427</v>
      </c>
      <c r="AZ415" s="16">
        <f t="shared" si="190"/>
        <v>16.677395044983427</v>
      </c>
      <c r="BA415" s="16">
        <f t="shared" si="190"/>
        <v>16.677395044983427</v>
      </c>
      <c r="BB415" s="16">
        <f t="shared" si="190"/>
        <v>16.677395044983427</v>
      </c>
      <c r="BC415" s="16">
        <f t="shared" si="190"/>
        <v>16.677395044983427</v>
      </c>
      <c r="BD415" s="16">
        <f t="shared" si="190"/>
        <v>16.677395044983427</v>
      </c>
      <c r="BE415" s="16">
        <f t="shared" si="190"/>
        <v>16.677395044983427</v>
      </c>
      <c r="BF415" s="16">
        <f t="shared" si="190"/>
        <v>16.677395044983427</v>
      </c>
      <c r="BG415" s="16">
        <f t="shared" si="190"/>
        <v>16.677395044983427</v>
      </c>
      <c r="BH415" s="16">
        <f t="shared" si="190"/>
        <v>16.677395044983427</v>
      </c>
      <c r="BI415" s="16">
        <f t="shared" si="190"/>
        <v>16.677395044983427</v>
      </c>
      <c r="BJ415" s="16">
        <f t="shared" si="190"/>
        <v>16.677395044983427</v>
      </c>
      <c r="BK415" s="16">
        <f t="shared" si="190"/>
        <v>16.677395044983427</v>
      </c>
      <c r="BL415" s="16">
        <f t="shared" si="190"/>
        <v>16.677395044983427</v>
      </c>
      <c r="BM415" s="16">
        <f t="shared" si="190"/>
        <v>16.677395044983427</v>
      </c>
      <c r="BN415" s="16">
        <f t="shared" si="190"/>
        <v>16.677395044983427</v>
      </c>
      <c r="BO415" s="16">
        <f t="shared" si="190"/>
        <v>16.677395044983427</v>
      </c>
      <c r="BP415" s="16">
        <f t="shared" si="190"/>
        <v>16.677395044983427</v>
      </c>
      <c r="BQ415" s="16">
        <f t="shared" si="190"/>
        <v>16.677395044983427</v>
      </c>
    </row>
    <row r="416" spans="1:69" ht="15" hidden="1" customHeight="1" x14ac:dyDescent="0.3">
      <c r="A416" t="s">
        <v>16</v>
      </c>
      <c r="B416" t="s">
        <v>234</v>
      </c>
      <c r="C416" t="s">
        <v>262</v>
      </c>
      <c r="D416" t="s">
        <v>267</v>
      </c>
      <c r="E416" t="s">
        <v>20</v>
      </c>
      <c r="F416" t="s">
        <v>21</v>
      </c>
      <c r="G416" t="s">
        <v>239</v>
      </c>
      <c r="H416" t="s">
        <v>36</v>
      </c>
      <c r="I416" t="s">
        <v>264</v>
      </c>
      <c r="J416" s="4" t="s">
        <v>24</v>
      </c>
      <c r="K416" t="str">
        <f t="shared" si="184"/>
        <v>EUEPTNGSBU00</v>
      </c>
      <c r="L416" t="s">
        <v>268</v>
      </c>
      <c r="M416" s="6" t="s">
        <v>42</v>
      </c>
      <c r="N416" t="s">
        <v>243</v>
      </c>
      <c r="O416" t="s">
        <v>265</v>
      </c>
      <c r="P416" t="s">
        <v>266</v>
      </c>
      <c r="Q416" s="26">
        <f>Q281*'[1]Road Transport energy demand'!C$27</f>
        <v>16.618864379089278</v>
      </c>
      <c r="R416" s="26">
        <f>R281*'[1]Road Transport energy demand'!D$27</f>
        <v>18.919048379131183</v>
      </c>
      <c r="S416" s="26">
        <f>S281*'[1]Road Transport energy demand'!E$27</f>
        <v>20.077996206446532</v>
      </c>
      <c r="T416" s="26">
        <f>T281*'[1]Road Transport energy demand'!F$27</f>
        <v>23.637799304804197</v>
      </c>
      <c r="U416" s="26">
        <f>U281*'[1]Road Transport energy demand'!G$27</f>
        <v>18.488091825005867</v>
      </c>
      <c r="V416" s="16">
        <f t="shared" si="190"/>
        <v>18.334198361484265</v>
      </c>
      <c r="W416" s="16">
        <f t="shared" si="190"/>
        <v>18.180304897962664</v>
      </c>
      <c r="X416" s="16">
        <f t="shared" si="190"/>
        <v>18.026411434441066</v>
      </c>
      <c r="Y416" s="16">
        <f t="shared" si="190"/>
        <v>17.878818074901591</v>
      </c>
      <c r="Z416" s="16">
        <f t="shared" si="190"/>
        <v>17.731224715362117</v>
      </c>
      <c r="AA416" s="16">
        <f t="shared" si="190"/>
        <v>17.583631355822643</v>
      </c>
      <c r="AB416" s="16">
        <f t="shared" si="190"/>
        <v>17.436037996283169</v>
      </c>
      <c r="AC416" s="16">
        <f t="shared" si="190"/>
        <v>17.288444636743698</v>
      </c>
      <c r="AD416" s="16">
        <f t="shared" si="190"/>
        <v>17.252391813874816</v>
      </c>
      <c r="AE416" s="16">
        <f t="shared" si="190"/>
        <v>17.216338991005934</v>
      </c>
      <c r="AF416" s="16">
        <f t="shared" si="190"/>
        <v>17.180286168137052</v>
      </c>
      <c r="AG416" s="16">
        <f t="shared" si="190"/>
        <v>17.144233345268169</v>
      </c>
      <c r="AH416" s="16">
        <f t="shared" si="190"/>
        <v>17.108180522399287</v>
      </c>
      <c r="AI416" s="16">
        <f t="shared" si="190"/>
        <v>17.072127699530405</v>
      </c>
      <c r="AJ416" s="16">
        <f t="shared" si="190"/>
        <v>17.036074876661523</v>
      </c>
      <c r="AK416" s="16">
        <f t="shared" si="190"/>
        <v>17.000022053792641</v>
      </c>
      <c r="AL416" s="16">
        <f t="shared" si="190"/>
        <v>16.963969230923759</v>
      </c>
      <c r="AM416" s="16">
        <f t="shared" si="190"/>
        <v>16.92791640805488</v>
      </c>
      <c r="AN416" s="16">
        <f t="shared" si="190"/>
        <v>16.891863585185998</v>
      </c>
      <c r="AO416" s="16">
        <f t="shared" si="190"/>
        <v>16.855810762317116</v>
      </c>
      <c r="AP416" s="16">
        <f t="shared" si="190"/>
        <v>16.819757939448234</v>
      </c>
      <c r="AQ416" s="16">
        <f t="shared" si="190"/>
        <v>16.783705116579352</v>
      </c>
      <c r="AR416" s="16">
        <f t="shared" si="190"/>
        <v>16.74765229371047</v>
      </c>
      <c r="AS416" s="16">
        <f t="shared" si="190"/>
        <v>16.711599470841588</v>
      </c>
      <c r="AT416" s="16">
        <f t="shared" si="190"/>
        <v>16.675546647972705</v>
      </c>
      <c r="AU416" s="16">
        <f t="shared" si="190"/>
        <v>16.639493825103823</v>
      </c>
      <c r="AV416" s="16">
        <f t="shared" si="190"/>
        <v>16.603441002234941</v>
      </c>
      <c r="AW416" s="16">
        <f t="shared" si="190"/>
        <v>16.567388179366063</v>
      </c>
      <c r="AX416" s="16">
        <f t="shared" si="190"/>
        <v>16.567388179366063</v>
      </c>
      <c r="AY416" s="16">
        <f t="shared" si="190"/>
        <v>16.567388179366063</v>
      </c>
      <c r="AZ416" s="16">
        <f t="shared" si="190"/>
        <v>16.567388179366063</v>
      </c>
      <c r="BA416" s="16">
        <f t="shared" si="190"/>
        <v>16.567388179366063</v>
      </c>
      <c r="BB416" s="16">
        <f t="shared" si="190"/>
        <v>16.567388179366063</v>
      </c>
      <c r="BC416" s="16">
        <f t="shared" si="190"/>
        <v>16.567388179366063</v>
      </c>
      <c r="BD416" s="16">
        <f t="shared" si="190"/>
        <v>16.567388179366063</v>
      </c>
      <c r="BE416" s="16">
        <f t="shared" si="190"/>
        <v>16.567388179366063</v>
      </c>
      <c r="BF416" s="16">
        <f t="shared" si="190"/>
        <v>16.567388179366063</v>
      </c>
      <c r="BG416" s="16">
        <f t="shared" si="190"/>
        <v>16.567388179366063</v>
      </c>
      <c r="BH416" s="16">
        <f t="shared" si="190"/>
        <v>16.567388179366063</v>
      </c>
      <c r="BI416" s="16">
        <f t="shared" si="190"/>
        <v>16.567388179366063</v>
      </c>
      <c r="BJ416" s="16">
        <f t="shared" si="190"/>
        <v>16.567388179366063</v>
      </c>
      <c r="BK416" s="16">
        <f t="shared" si="190"/>
        <v>16.567388179366063</v>
      </c>
      <c r="BL416" s="16">
        <f t="shared" si="190"/>
        <v>16.567388179366063</v>
      </c>
      <c r="BM416" s="16">
        <f t="shared" si="190"/>
        <v>16.567388179366063</v>
      </c>
      <c r="BN416" s="16">
        <f t="shared" si="190"/>
        <v>16.567388179366063</v>
      </c>
      <c r="BO416" s="16">
        <f t="shared" si="190"/>
        <v>16.567388179366063</v>
      </c>
      <c r="BP416" s="16">
        <f t="shared" si="190"/>
        <v>16.567388179366063</v>
      </c>
      <c r="BQ416" s="16">
        <f t="shared" si="190"/>
        <v>16.567388179366063</v>
      </c>
    </row>
    <row r="417" spans="1:69" ht="15" hidden="1" customHeight="1" x14ac:dyDescent="0.3">
      <c r="A417" t="s">
        <v>16</v>
      </c>
      <c r="B417" t="s">
        <v>234</v>
      </c>
      <c r="C417" t="s">
        <v>262</v>
      </c>
      <c r="D417" t="s">
        <v>269</v>
      </c>
      <c r="E417" t="s">
        <v>20</v>
      </c>
      <c r="F417" t="s">
        <v>21</v>
      </c>
      <c r="G417" t="s">
        <v>239</v>
      </c>
      <c r="H417" t="s">
        <v>211</v>
      </c>
      <c r="I417" t="s">
        <v>264</v>
      </c>
      <c r="J417" t="s">
        <v>232</v>
      </c>
      <c r="K417" t="str">
        <f t="shared" si="184"/>
        <v>EUEPTELCBUBT</v>
      </c>
      <c r="L417" t="s">
        <v>170</v>
      </c>
      <c r="M417" t="s">
        <v>236</v>
      </c>
      <c r="N417" t="s">
        <v>243</v>
      </c>
      <c r="O417" t="s">
        <v>265</v>
      </c>
      <c r="P417" t="s">
        <v>266</v>
      </c>
      <c r="Q417" s="26">
        <f>Q282*'[1]Road Transport energy demand'!C$29</f>
        <v>3.2989648467340431</v>
      </c>
      <c r="R417" s="26">
        <f>R282*'[1]Road Transport energy demand'!D$29</f>
        <v>3.4743251538070523</v>
      </c>
      <c r="S417" s="26">
        <f>S282*'[1]Road Transport energy demand'!E$29</f>
        <v>3.3732447162239496</v>
      </c>
      <c r="T417" s="26">
        <f>T282*'[1]Road Transport energy demand'!F$29</f>
        <v>3.4531991847380348</v>
      </c>
      <c r="U417" s="26">
        <f>U282*'[1]Road Transport energy demand'!G$29</f>
        <v>3.7738440042005283</v>
      </c>
      <c r="V417" s="16">
        <f t="shared" si="190"/>
        <v>3.7738440042005283</v>
      </c>
      <c r="W417" s="16">
        <f t="shared" si="190"/>
        <v>3.7738440042005283</v>
      </c>
      <c r="X417" s="16">
        <f t="shared" si="190"/>
        <v>3.7738440042005283</v>
      </c>
      <c r="Y417" s="16">
        <f t="shared" si="190"/>
        <v>3.7738440042005283</v>
      </c>
      <c r="Z417" s="16">
        <f t="shared" si="190"/>
        <v>3.7738440042005283</v>
      </c>
      <c r="AA417" s="16">
        <f t="shared" si="190"/>
        <v>3.7738440042005283</v>
      </c>
      <c r="AB417" s="16">
        <f t="shared" si="190"/>
        <v>3.7738440042005283</v>
      </c>
      <c r="AC417" s="16">
        <f t="shared" si="190"/>
        <v>3.7738440042005283</v>
      </c>
      <c r="AD417" s="16">
        <f t="shared" si="190"/>
        <v>3.7738440042005283</v>
      </c>
      <c r="AE417" s="16">
        <f t="shared" si="190"/>
        <v>3.7738440042005283</v>
      </c>
      <c r="AF417" s="16">
        <f t="shared" si="190"/>
        <v>3.7738440042005283</v>
      </c>
      <c r="AG417" s="16">
        <f t="shared" si="190"/>
        <v>3.7738440042005283</v>
      </c>
      <c r="AH417" s="16">
        <f t="shared" si="190"/>
        <v>3.7738440042005283</v>
      </c>
      <c r="AI417" s="16">
        <f t="shared" si="190"/>
        <v>3.7738440042005283</v>
      </c>
      <c r="AJ417" s="16">
        <f t="shared" si="190"/>
        <v>3.7738440042005283</v>
      </c>
      <c r="AK417" s="16">
        <f t="shared" si="190"/>
        <v>3.7738440042005283</v>
      </c>
      <c r="AL417" s="16">
        <f t="shared" si="190"/>
        <v>3.7738440042005283</v>
      </c>
      <c r="AM417" s="16">
        <f t="shared" si="190"/>
        <v>3.7738440042005283</v>
      </c>
      <c r="AN417" s="16">
        <f t="shared" si="190"/>
        <v>3.7738440042005283</v>
      </c>
      <c r="AO417" s="16">
        <f t="shared" si="190"/>
        <v>3.7738440042005283</v>
      </c>
      <c r="AP417" s="16">
        <f t="shared" si="190"/>
        <v>3.7738440042005283</v>
      </c>
      <c r="AQ417" s="16">
        <f t="shared" si="190"/>
        <v>3.7738440042005283</v>
      </c>
      <c r="AR417" s="16">
        <f t="shared" si="190"/>
        <v>3.7738440042005283</v>
      </c>
      <c r="AS417" s="16">
        <f t="shared" si="190"/>
        <v>3.7738440042005283</v>
      </c>
      <c r="AT417" s="16">
        <f t="shared" si="190"/>
        <v>3.7738440042005283</v>
      </c>
      <c r="AU417" s="16">
        <f t="shared" si="190"/>
        <v>3.7738440042005283</v>
      </c>
      <c r="AV417" s="16">
        <f t="shared" si="190"/>
        <v>3.7738440042005283</v>
      </c>
      <c r="AW417" s="16">
        <f t="shared" si="190"/>
        <v>3.7738440042005283</v>
      </c>
      <c r="AX417" s="16">
        <f t="shared" si="190"/>
        <v>3.7738440042005283</v>
      </c>
      <c r="AY417" s="16">
        <f t="shared" si="190"/>
        <v>3.7738440042005283</v>
      </c>
      <c r="AZ417" s="16">
        <f t="shared" si="190"/>
        <v>3.7738440042005283</v>
      </c>
      <c r="BA417" s="16">
        <f t="shared" si="190"/>
        <v>3.7738440042005283</v>
      </c>
      <c r="BB417" s="16">
        <f t="shared" si="190"/>
        <v>3.7738440042005283</v>
      </c>
      <c r="BC417" s="16">
        <f t="shared" si="190"/>
        <v>3.7738440042005283</v>
      </c>
      <c r="BD417" s="16">
        <f t="shared" si="190"/>
        <v>3.7738440042005283</v>
      </c>
      <c r="BE417" s="16">
        <f t="shared" si="190"/>
        <v>3.7738440042005283</v>
      </c>
      <c r="BF417" s="16">
        <f t="shared" si="190"/>
        <v>3.7738440042005283</v>
      </c>
      <c r="BG417" s="16">
        <f t="shared" si="190"/>
        <v>3.7738440042005283</v>
      </c>
      <c r="BH417" s="16">
        <f t="shared" si="190"/>
        <v>3.7738440042005283</v>
      </c>
      <c r="BI417" s="16">
        <f t="shared" si="190"/>
        <v>3.7738440042005283</v>
      </c>
      <c r="BJ417" s="16">
        <f t="shared" si="190"/>
        <v>3.7738440042005283</v>
      </c>
      <c r="BK417" s="16">
        <f t="shared" si="190"/>
        <v>3.7738440042005283</v>
      </c>
      <c r="BL417" s="16">
        <f t="shared" si="190"/>
        <v>3.7738440042005283</v>
      </c>
      <c r="BM417" s="16">
        <f t="shared" si="190"/>
        <v>3.7738440042005283</v>
      </c>
      <c r="BN417" s="16">
        <f t="shared" si="190"/>
        <v>3.7738440042005283</v>
      </c>
      <c r="BO417" s="16">
        <f t="shared" si="190"/>
        <v>3.7738440042005283</v>
      </c>
      <c r="BP417" s="16">
        <f t="shared" si="190"/>
        <v>3.7738440042005283</v>
      </c>
      <c r="BQ417" s="16">
        <f t="shared" si="190"/>
        <v>3.7738440042005283</v>
      </c>
    </row>
    <row r="418" spans="1:69" ht="15" hidden="1" customHeight="1" x14ac:dyDescent="0.3">
      <c r="A418" t="s">
        <v>16</v>
      </c>
      <c r="B418" t="s">
        <v>234</v>
      </c>
      <c r="C418" t="s">
        <v>262</v>
      </c>
      <c r="D418" t="s">
        <v>270</v>
      </c>
      <c r="E418" t="s">
        <v>20</v>
      </c>
      <c r="F418" t="s">
        <v>21</v>
      </c>
      <c r="G418" t="s">
        <v>239</v>
      </c>
      <c r="H418" t="s">
        <v>140</v>
      </c>
      <c r="I418" t="s">
        <v>264</v>
      </c>
      <c r="J418" t="s">
        <v>261</v>
      </c>
      <c r="K418" t="str">
        <f t="shared" si="184"/>
        <v>EUEPTHY2BUFC</v>
      </c>
      <c r="L418" t="s">
        <v>141</v>
      </c>
      <c r="M418" s="6" t="s">
        <v>145</v>
      </c>
      <c r="N418" t="s">
        <v>243</v>
      </c>
      <c r="O418" t="s">
        <v>265</v>
      </c>
      <c r="P418" t="s">
        <v>266</v>
      </c>
      <c r="Q418" s="16">
        <f t="shared" ref="Q418:U418" si="191">Q283</f>
        <v>10.8</v>
      </c>
      <c r="R418" s="16">
        <f t="shared" si="191"/>
        <v>10.8</v>
      </c>
      <c r="S418" s="16">
        <f t="shared" si="191"/>
        <v>10.8</v>
      </c>
      <c r="T418" s="16">
        <f t="shared" si="191"/>
        <v>10.767313316823824</v>
      </c>
      <c r="U418" s="16">
        <f t="shared" si="191"/>
        <v>10.734626633647647</v>
      </c>
      <c r="V418" s="16">
        <f t="shared" si="190"/>
        <v>10.70193995047147</v>
      </c>
      <c r="W418" s="16">
        <f t="shared" si="190"/>
        <v>10.669253267295293</v>
      </c>
      <c r="X418" s="16">
        <f t="shared" si="190"/>
        <v>10.636566584119116</v>
      </c>
      <c r="Y418" s="16">
        <f t="shared" si="190"/>
        <v>10.603879900942939</v>
      </c>
      <c r="Z418" s="16">
        <f t="shared" si="190"/>
        <v>10.571193217766762</v>
      </c>
      <c r="AA418" s="16">
        <f t="shared" si="190"/>
        <v>10.538506534590585</v>
      </c>
      <c r="AB418" s="16">
        <f t="shared" si="190"/>
        <v>10.505819851414408</v>
      </c>
      <c r="AC418" s="16">
        <f t="shared" si="190"/>
        <v>10.473133168238226</v>
      </c>
      <c r="AD418" s="16">
        <f t="shared" si="190"/>
        <v>10.440446485062049</v>
      </c>
      <c r="AE418" s="16">
        <f t="shared" si="190"/>
        <v>10.407759801885872</v>
      </c>
      <c r="AF418" s="16">
        <f t="shared" si="190"/>
        <v>10.375073118709695</v>
      </c>
      <c r="AG418" s="16">
        <f t="shared" si="190"/>
        <v>10.342386435533518</v>
      </c>
      <c r="AH418" s="16">
        <f t="shared" si="190"/>
        <v>10.309699752357341</v>
      </c>
      <c r="AI418" s="16">
        <f t="shared" si="190"/>
        <v>10.277013069181164</v>
      </c>
      <c r="AJ418" s="16">
        <f t="shared" si="190"/>
        <v>10.244326386004987</v>
      </c>
      <c r="AK418" s="16">
        <f t="shared" si="190"/>
        <v>10.21163970282881</v>
      </c>
      <c r="AL418" s="16">
        <f t="shared" si="190"/>
        <v>10.178953019652633</v>
      </c>
      <c r="AM418" s="16">
        <f t="shared" si="190"/>
        <v>10.146266336476451</v>
      </c>
      <c r="AN418" s="16">
        <f t="shared" si="190"/>
        <v>10.113579653300274</v>
      </c>
      <c r="AO418" s="16">
        <f t="shared" si="190"/>
        <v>10.080892970124097</v>
      </c>
      <c r="AP418" s="16">
        <f t="shared" si="190"/>
        <v>10.04820628694792</v>
      </c>
      <c r="AQ418" s="16">
        <f t="shared" si="190"/>
        <v>10.015519603771743</v>
      </c>
      <c r="AR418" s="16">
        <f t="shared" si="190"/>
        <v>9.9828329205955662</v>
      </c>
      <c r="AS418" s="16">
        <f t="shared" si="190"/>
        <v>9.9501462374193892</v>
      </c>
      <c r="AT418" s="16">
        <f t="shared" si="190"/>
        <v>9.9174595542432122</v>
      </c>
      <c r="AU418" s="16">
        <f t="shared" si="190"/>
        <v>9.8847728710670353</v>
      </c>
      <c r="AV418" s="16">
        <f t="shared" si="190"/>
        <v>9.8520861878908583</v>
      </c>
      <c r="AW418" s="16">
        <f t="shared" si="190"/>
        <v>9.8193995047146743</v>
      </c>
      <c r="AX418" s="16">
        <f t="shared" si="190"/>
        <v>9.8193995047146743</v>
      </c>
      <c r="AY418" s="16">
        <f t="shared" si="190"/>
        <v>9.8193995047146743</v>
      </c>
      <c r="AZ418" s="16">
        <f t="shared" si="190"/>
        <v>9.8193995047146743</v>
      </c>
      <c r="BA418" s="16">
        <f t="shared" si="190"/>
        <v>9.8193995047146743</v>
      </c>
      <c r="BB418" s="16">
        <f t="shared" si="190"/>
        <v>9.8193995047146743</v>
      </c>
      <c r="BC418" s="16">
        <f t="shared" si="190"/>
        <v>9.8193995047146743</v>
      </c>
      <c r="BD418" s="16">
        <f t="shared" si="190"/>
        <v>9.8193995047146743</v>
      </c>
      <c r="BE418" s="16">
        <f t="shared" si="190"/>
        <v>9.8193995047146743</v>
      </c>
      <c r="BF418" s="16">
        <f t="shared" si="190"/>
        <v>9.8193995047146743</v>
      </c>
      <c r="BG418" s="16">
        <f t="shared" si="190"/>
        <v>9.8193995047146743</v>
      </c>
      <c r="BH418" s="16">
        <f t="shared" si="190"/>
        <v>9.8193995047146743</v>
      </c>
      <c r="BI418" s="16">
        <f t="shared" si="190"/>
        <v>9.8193995047146743</v>
      </c>
      <c r="BJ418" s="16">
        <f t="shared" si="190"/>
        <v>9.8193995047146743</v>
      </c>
      <c r="BK418" s="16">
        <f t="shared" si="190"/>
        <v>9.8193995047146743</v>
      </c>
      <c r="BL418" s="16">
        <f t="shared" si="190"/>
        <v>9.8193995047146743</v>
      </c>
      <c r="BM418" s="16">
        <f t="shared" si="190"/>
        <v>9.8193995047146743</v>
      </c>
      <c r="BN418" s="16">
        <f t="shared" si="190"/>
        <v>9.8193995047146743</v>
      </c>
      <c r="BO418" s="16">
        <f t="shared" si="190"/>
        <v>9.8193995047146743</v>
      </c>
      <c r="BP418" s="16">
        <f t="shared" si="190"/>
        <v>9.8193995047146743</v>
      </c>
      <c r="BQ418" s="16">
        <f t="shared" si="190"/>
        <v>9.8193995047146743</v>
      </c>
    </row>
    <row r="419" spans="1:69" ht="15" hidden="1" customHeight="1" x14ac:dyDescent="0.3">
      <c r="A419" t="s">
        <v>16</v>
      </c>
      <c r="B419" t="s">
        <v>234</v>
      </c>
      <c r="C419" t="s">
        <v>271</v>
      </c>
      <c r="D419" t="s">
        <v>272</v>
      </c>
      <c r="E419" t="s">
        <v>20</v>
      </c>
      <c r="F419" t="s">
        <v>21</v>
      </c>
      <c r="G419" t="s">
        <v>273</v>
      </c>
      <c r="H419" t="s">
        <v>68</v>
      </c>
      <c r="I419" t="s">
        <v>274</v>
      </c>
      <c r="J419" s="4" t="s">
        <v>24</v>
      </c>
      <c r="K419" t="str">
        <f t="shared" si="184"/>
        <v>EUEFTGSLLC00</v>
      </c>
      <c r="L419" t="s">
        <v>241</v>
      </c>
      <c r="M419" t="s">
        <v>242</v>
      </c>
      <c r="N419" t="s">
        <v>275</v>
      </c>
      <c r="O419" t="s">
        <v>276</v>
      </c>
      <c r="P419" t="s">
        <v>277</v>
      </c>
      <c r="Q419" s="26">
        <f>Q284*'[1]Road Transport energy demand'!C$23</f>
        <v>2.3333942608683884</v>
      </c>
      <c r="R419" s="26">
        <f>R284*'[1]Road Transport energy demand'!D$23</f>
        <v>2.3548891689357307</v>
      </c>
      <c r="S419" s="26">
        <f>S284*'[1]Road Transport energy demand'!E$23</f>
        <v>2.3705866338650328</v>
      </c>
      <c r="T419" s="26">
        <f>T284*'[1]Road Transport energy demand'!F$23</f>
        <v>2.5022143878743801</v>
      </c>
      <c r="U419" s="26">
        <f>U284*'[1]Road Transport energy demand'!G$23</f>
        <v>2.2950023517566147</v>
      </c>
      <c r="V419" s="16">
        <f t="shared" si="190"/>
        <v>2.2240593748993693</v>
      </c>
      <c r="W419" s="16">
        <f t="shared" si="190"/>
        <v>2.153116398042124</v>
      </c>
      <c r="X419" s="16">
        <f t="shared" si="190"/>
        <v>2.0821734211848777</v>
      </c>
      <c r="Y419" s="16">
        <f t="shared" si="190"/>
        <v>2.0215569454521773</v>
      </c>
      <c r="Z419" s="16">
        <f t="shared" si="190"/>
        <v>1.960940469719477</v>
      </c>
      <c r="AA419" s="16">
        <f t="shared" si="190"/>
        <v>1.9003239939867766</v>
      </c>
      <c r="AB419" s="16">
        <f t="shared" si="190"/>
        <v>1.8397075182540763</v>
      </c>
      <c r="AC419" s="16">
        <f t="shared" si="190"/>
        <v>1.7790910425213753</v>
      </c>
      <c r="AD419" s="16">
        <f t="shared" si="190"/>
        <v>1.7582693083095264</v>
      </c>
      <c r="AE419" s="16">
        <f t="shared" si="190"/>
        <v>1.7374475740976776</v>
      </c>
      <c r="AF419" s="16">
        <f t="shared" si="190"/>
        <v>1.7166258398858287</v>
      </c>
      <c r="AG419" s="16">
        <f t="shared" si="190"/>
        <v>1.6958041056739801</v>
      </c>
      <c r="AH419" s="16">
        <f t="shared" si="190"/>
        <v>1.6749823714621315</v>
      </c>
      <c r="AI419" s="16">
        <f t="shared" si="190"/>
        <v>1.6541606372502828</v>
      </c>
      <c r="AJ419" s="16">
        <f t="shared" si="190"/>
        <v>1.6333389030384342</v>
      </c>
      <c r="AK419" s="16">
        <f t="shared" ref="AK419:BQ419" si="192">AJ419*(AK284/AJ284)</f>
        <v>1.6125171688265854</v>
      </c>
      <c r="AL419" s="16">
        <f t="shared" si="192"/>
        <v>1.5916954346147367</v>
      </c>
      <c r="AM419" s="16">
        <f t="shared" si="192"/>
        <v>1.570873700402887</v>
      </c>
      <c r="AN419" s="16">
        <f t="shared" si="192"/>
        <v>1.5500519661910384</v>
      </c>
      <c r="AO419" s="16">
        <f t="shared" si="192"/>
        <v>1.5292302319791897</v>
      </c>
      <c r="AP419" s="16">
        <f t="shared" si="192"/>
        <v>1.5084084977673411</v>
      </c>
      <c r="AQ419" s="16">
        <f t="shared" si="192"/>
        <v>1.4875867635554925</v>
      </c>
      <c r="AR419" s="16">
        <f t="shared" si="192"/>
        <v>1.4667650293436438</v>
      </c>
      <c r="AS419" s="16">
        <f t="shared" si="192"/>
        <v>1.4459432951317952</v>
      </c>
      <c r="AT419" s="16">
        <f t="shared" si="192"/>
        <v>1.4251215609199466</v>
      </c>
      <c r="AU419" s="16">
        <f t="shared" si="192"/>
        <v>1.4042998267080979</v>
      </c>
      <c r="AV419" s="16">
        <f t="shared" si="192"/>
        <v>1.3834780924962493</v>
      </c>
      <c r="AW419" s="16">
        <f t="shared" si="192"/>
        <v>1.3626563582844</v>
      </c>
      <c r="AX419" s="16">
        <f t="shared" si="192"/>
        <v>1.3626563582844</v>
      </c>
      <c r="AY419" s="16">
        <f t="shared" si="192"/>
        <v>1.3626563582844</v>
      </c>
      <c r="AZ419" s="16">
        <f t="shared" si="192"/>
        <v>1.3626563582844</v>
      </c>
      <c r="BA419" s="16">
        <f t="shared" si="192"/>
        <v>1.3626563582844</v>
      </c>
      <c r="BB419" s="16">
        <f t="shared" si="192"/>
        <v>1.3626563582844</v>
      </c>
      <c r="BC419" s="16">
        <f t="shared" si="192"/>
        <v>1.3626563582844</v>
      </c>
      <c r="BD419" s="16">
        <f t="shared" si="192"/>
        <v>1.3626563582844</v>
      </c>
      <c r="BE419" s="16">
        <f t="shared" si="192"/>
        <v>1.3626563582844</v>
      </c>
      <c r="BF419" s="16">
        <f t="shared" si="192"/>
        <v>1.3626563582844</v>
      </c>
      <c r="BG419" s="16">
        <f t="shared" si="192"/>
        <v>1.3626563582844</v>
      </c>
      <c r="BH419" s="16">
        <f t="shared" si="192"/>
        <v>1.3626563582844</v>
      </c>
      <c r="BI419" s="16">
        <f t="shared" si="192"/>
        <v>1.3626563582844</v>
      </c>
      <c r="BJ419" s="16">
        <f t="shared" si="192"/>
        <v>1.3626563582844</v>
      </c>
      <c r="BK419" s="16">
        <f t="shared" si="192"/>
        <v>1.3626563582844</v>
      </c>
      <c r="BL419" s="16">
        <f t="shared" si="192"/>
        <v>1.3626563582844</v>
      </c>
      <c r="BM419" s="16">
        <f t="shared" si="192"/>
        <v>1.3626563582844</v>
      </c>
      <c r="BN419" s="16">
        <f t="shared" si="192"/>
        <v>1.3626563582844</v>
      </c>
      <c r="BO419" s="16">
        <f t="shared" si="192"/>
        <v>1.3626563582844</v>
      </c>
      <c r="BP419" s="16">
        <f t="shared" si="192"/>
        <v>1.3626563582844</v>
      </c>
      <c r="BQ419" s="16">
        <f t="shared" si="192"/>
        <v>1.3626563582844</v>
      </c>
    </row>
    <row r="420" spans="1:69" ht="15" hidden="1" customHeight="1" x14ac:dyDescent="0.3">
      <c r="A420" t="s">
        <v>16</v>
      </c>
      <c r="B420" t="s">
        <v>234</v>
      </c>
      <c r="C420" t="s">
        <v>271</v>
      </c>
      <c r="D420" t="s">
        <v>278</v>
      </c>
      <c r="E420" t="s">
        <v>20</v>
      </c>
      <c r="F420" t="s">
        <v>21</v>
      </c>
      <c r="G420" t="s">
        <v>273</v>
      </c>
      <c r="H420" t="s">
        <v>72</v>
      </c>
      <c r="I420" t="s">
        <v>274</v>
      </c>
      <c r="J420" s="4" t="s">
        <v>24</v>
      </c>
      <c r="K420" t="str">
        <f t="shared" si="184"/>
        <v>EUEFTDSLLC00</v>
      </c>
      <c r="L420" t="s">
        <v>247</v>
      </c>
      <c r="M420" s="6" t="s">
        <v>248</v>
      </c>
      <c r="N420" t="s">
        <v>275</v>
      </c>
      <c r="O420" t="s">
        <v>276</v>
      </c>
      <c r="P420" t="s">
        <v>277</v>
      </c>
      <c r="Q420" s="26">
        <f>Q285*'[1]Road Transport energy demand'!C$25</f>
        <v>4.611213672448355</v>
      </c>
      <c r="R420" s="26">
        <f>R285*'[1]Road Transport energy demand'!D$25</f>
        <v>4.6181040854028543</v>
      </c>
      <c r="S420" s="26">
        <f>S285*'[1]Road Transport energy demand'!E$25</f>
        <v>4.5965739799812955</v>
      </c>
      <c r="T420" s="26">
        <f>T285*'[1]Road Transport energy demand'!F$25</f>
        <v>4.6720692432448301</v>
      </c>
      <c r="U420" s="26">
        <f>U285*'[1]Road Transport energy demand'!G$25</f>
        <v>4.1789931061818022</v>
      </c>
      <c r="V420" s="16">
        <f t="shared" ref="V420:BQ425" si="193">U420*(V285/U285)</f>
        <v>3.9342643379983961</v>
      </c>
      <c r="W420" s="16">
        <f t="shared" si="193"/>
        <v>3.6895355698149905</v>
      </c>
      <c r="X420" s="16">
        <f t="shared" si="193"/>
        <v>3.4448068016315845</v>
      </c>
      <c r="Y420" s="16">
        <f t="shared" si="193"/>
        <v>3.2642236939278093</v>
      </c>
      <c r="Z420" s="16">
        <f t="shared" si="193"/>
        <v>3.0836405862240341</v>
      </c>
      <c r="AA420" s="16">
        <f t="shared" si="193"/>
        <v>2.903057478520259</v>
      </c>
      <c r="AB420" s="16">
        <f t="shared" si="193"/>
        <v>2.7224743708164834</v>
      </c>
      <c r="AC420" s="16">
        <f t="shared" si="193"/>
        <v>2.5418912631127073</v>
      </c>
      <c r="AD420" s="16">
        <f t="shared" si="193"/>
        <v>2.5074431950963914</v>
      </c>
      <c r="AE420" s="16">
        <f t="shared" si="193"/>
        <v>2.4729951270800759</v>
      </c>
      <c r="AF420" s="16">
        <f t="shared" si="193"/>
        <v>2.4385470590637599</v>
      </c>
      <c r="AG420" s="16">
        <f t="shared" si="193"/>
        <v>2.404098991047444</v>
      </c>
      <c r="AH420" s="16">
        <f t="shared" si="193"/>
        <v>2.369650923031128</v>
      </c>
      <c r="AI420" s="16">
        <f t="shared" si="193"/>
        <v>2.3352028550148125</v>
      </c>
      <c r="AJ420" s="16">
        <f t="shared" si="193"/>
        <v>2.300754786998497</v>
      </c>
      <c r="AK420" s="16">
        <f t="shared" si="193"/>
        <v>2.2663067189821815</v>
      </c>
      <c r="AL420" s="16">
        <f t="shared" si="193"/>
        <v>2.231858650965866</v>
      </c>
      <c r="AM420" s="16">
        <f t="shared" si="193"/>
        <v>2.1974105829495492</v>
      </c>
      <c r="AN420" s="16">
        <f t="shared" si="193"/>
        <v>2.1801865489413914</v>
      </c>
      <c r="AO420" s="16">
        <f t="shared" si="193"/>
        <v>2.1629625149332337</v>
      </c>
      <c r="AP420" s="16">
        <f t="shared" si="193"/>
        <v>2.1457384809250759</v>
      </c>
      <c r="AQ420" s="16">
        <f t="shared" si="193"/>
        <v>2.1285144469169182</v>
      </c>
      <c r="AR420" s="16">
        <f t="shared" si="193"/>
        <v>2.1112904129087604</v>
      </c>
      <c r="AS420" s="16">
        <f t="shared" si="193"/>
        <v>2.0940663789006027</v>
      </c>
      <c r="AT420" s="16">
        <f t="shared" si="193"/>
        <v>2.0768423448924449</v>
      </c>
      <c r="AU420" s="16">
        <f t="shared" si="193"/>
        <v>2.0596183108842872</v>
      </c>
      <c r="AV420" s="16">
        <f t="shared" si="193"/>
        <v>2.0423942768761294</v>
      </c>
      <c r="AW420" s="16">
        <f t="shared" si="193"/>
        <v>2.0251702428679708</v>
      </c>
      <c r="AX420" s="16">
        <f t="shared" si="193"/>
        <v>2.0251702428679708</v>
      </c>
      <c r="AY420" s="16">
        <f t="shared" si="193"/>
        <v>2.0251702428679708</v>
      </c>
      <c r="AZ420" s="16">
        <f t="shared" si="193"/>
        <v>2.0251702428679708</v>
      </c>
      <c r="BA420" s="16">
        <f t="shared" si="193"/>
        <v>2.0251702428679708</v>
      </c>
      <c r="BB420" s="16">
        <f t="shared" si="193"/>
        <v>2.0251702428679708</v>
      </c>
      <c r="BC420" s="16">
        <f t="shared" si="193"/>
        <v>2.0251702428679708</v>
      </c>
      <c r="BD420" s="16">
        <f t="shared" si="193"/>
        <v>2.0251702428679708</v>
      </c>
      <c r="BE420" s="16">
        <f t="shared" si="193"/>
        <v>2.0251702428679708</v>
      </c>
      <c r="BF420" s="16">
        <f t="shared" si="193"/>
        <v>2.0251702428679708</v>
      </c>
      <c r="BG420" s="16">
        <f t="shared" si="193"/>
        <v>2.0251702428679708</v>
      </c>
      <c r="BH420" s="16">
        <f t="shared" si="193"/>
        <v>2.0251702428679708</v>
      </c>
      <c r="BI420" s="16">
        <f t="shared" si="193"/>
        <v>2.0251702428679708</v>
      </c>
      <c r="BJ420" s="16">
        <f t="shared" si="193"/>
        <v>2.0251702428679708</v>
      </c>
      <c r="BK420" s="16">
        <f t="shared" si="193"/>
        <v>2.0251702428679708</v>
      </c>
      <c r="BL420" s="16">
        <f t="shared" si="193"/>
        <v>2.0251702428679708</v>
      </c>
      <c r="BM420" s="16">
        <f t="shared" si="193"/>
        <v>2.0251702428679708</v>
      </c>
      <c r="BN420" s="16">
        <f t="shared" si="193"/>
        <v>2.0251702428679708</v>
      </c>
      <c r="BO420" s="16">
        <f t="shared" si="193"/>
        <v>2.0251702428679708</v>
      </c>
      <c r="BP420" s="16">
        <f t="shared" si="193"/>
        <v>2.0251702428679708</v>
      </c>
      <c r="BQ420" s="16">
        <f t="shared" si="193"/>
        <v>2.0251702428679708</v>
      </c>
    </row>
    <row r="421" spans="1:69" ht="15" hidden="1" customHeight="1" x14ac:dyDescent="0.3">
      <c r="A421" t="s">
        <v>16</v>
      </c>
      <c r="B421" t="s">
        <v>234</v>
      </c>
      <c r="C421" t="s">
        <v>271</v>
      </c>
      <c r="D421" t="s">
        <v>279</v>
      </c>
      <c r="E421" t="s">
        <v>20</v>
      </c>
      <c r="F421" t="s">
        <v>21</v>
      </c>
      <c r="G421" t="s">
        <v>273</v>
      </c>
      <c r="H421" t="s">
        <v>36</v>
      </c>
      <c r="I421" t="s">
        <v>274</v>
      </c>
      <c r="J421" s="4" t="s">
        <v>24</v>
      </c>
      <c r="K421" t="str">
        <f t="shared" si="184"/>
        <v>EUEFTNGSLC00</v>
      </c>
      <c r="L421" t="s">
        <v>250</v>
      </c>
      <c r="M421" s="6" t="s">
        <v>42</v>
      </c>
      <c r="N421" t="s">
        <v>275</v>
      </c>
      <c r="O421" t="s">
        <v>276</v>
      </c>
      <c r="P421" t="s">
        <v>277</v>
      </c>
      <c r="Q421" s="26">
        <f>Q286*'[1]Road Transport energy demand'!C$27</f>
        <v>3.4659296550657985</v>
      </c>
      <c r="R421" s="26">
        <f>R286*'[1]Road Transport energy demand'!D$27</f>
        <v>3.945642092450163</v>
      </c>
      <c r="S421" s="26">
        <f>S286*'[1]Road Transport energy demand'!E$27</f>
        <v>4.187345228822136</v>
      </c>
      <c r="T421" s="26">
        <f>T286*'[1]Road Transport energy demand'!F$27</f>
        <v>4.8257519656754786</v>
      </c>
      <c r="U421" s="26">
        <f>U286*'[1]Road Transport energy demand'!G$27</f>
        <v>3.6917182304965563</v>
      </c>
      <c r="V421" s="16">
        <f t="shared" si="193"/>
        <v>3.5776000550667453</v>
      </c>
      <c r="W421" s="16">
        <f t="shared" si="193"/>
        <v>3.4634818796369347</v>
      </c>
      <c r="X421" s="16">
        <f t="shared" si="193"/>
        <v>3.3493637042071249</v>
      </c>
      <c r="Y421" s="16">
        <f t="shared" si="193"/>
        <v>3.2518566370097512</v>
      </c>
      <c r="Z421" s="16">
        <f t="shared" si="193"/>
        <v>3.154349569812378</v>
      </c>
      <c r="AA421" s="16">
        <f t="shared" si="193"/>
        <v>3.0568425026150043</v>
      </c>
      <c r="AB421" s="16">
        <f t="shared" si="193"/>
        <v>2.9593354354176311</v>
      </c>
      <c r="AC421" s="16">
        <f t="shared" si="193"/>
        <v>2.8618283682202574</v>
      </c>
      <c r="AD421" s="16">
        <f t="shared" si="193"/>
        <v>2.8283347311781859</v>
      </c>
      <c r="AE421" s="16">
        <f t="shared" si="193"/>
        <v>2.7948410941361148</v>
      </c>
      <c r="AF421" s="16">
        <f t="shared" si="193"/>
        <v>2.7613474570940433</v>
      </c>
      <c r="AG421" s="16">
        <f t="shared" si="193"/>
        <v>2.7278538200519717</v>
      </c>
      <c r="AH421" s="16">
        <f t="shared" si="193"/>
        <v>2.6943601830099002</v>
      </c>
      <c r="AI421" s="16">
        <f t="shared" si="193"/>
        <v>2.6608665459678291</v>
      </c>
      <c r="AJ421" s="16">
        <f t="shared" si="193"/>
        <v>2.6273729089257576</v>
      </c>
      <c r="AK421" s="16">
        <f t="shared" si="193"/>
        <v>2.5938792718836865</v>
      </c>
      <c r="AL421" s="16">
        <f t="shared" si="193"/>
        <v>2.5603856348416154</v>
      </c>
      <c r="AM421" s="16">
        <f t="shared" si="193"/>
        <v>2.5268919977995452</v>
      </c>
      <c r="AN421" s="16">
        <f t="shared" si="193"/>
        <v>2.4933983607574737</v>
      </c>
      <c r="AO421" s="16">
        <f t="shared" si="193"/>
        <v>2.4599047237154021</v>
      </c>
      <c r="AP421" s="16">
        <f t="shared" si="193"/>
        <v>2.4264110866733311</v>
      </c>
      <c r="AQ421" s="16">
        <f t="shared" si="193"/>
        <v>2.39291744963126</v>
      </c>
      <c r="AR421" s="16">
        <f t="shared" si="193"/>
        <v>2.3594238125891884</v>
      </c>
      <c r="AS421" s="16">
        <f t="shared" si="193"/>
        <v>2.3259301755471173</v>
      </c>
      <c r="AT421" s="16">
        <f t="shared" si="193"/>
        <v>2.2924365385050458</v>
      </c>
      <c r="AU421" s="16">
        <f t="shared" si="193"/>
        <v>2.2589429014629747</v>
      </c>
      <c r="AV421" s="16">
        <f t="shared" si="193"/>
        <v>2.2254492644209036</v>
      </c>
      <c r="AW421" s="16">
        <f t="shared" si="193"/>
        <v>2.1919556273788339</v>
      </c>
      <c r="AX421" s="16">
        <f t="shared" si="193"/>
        <v>2.1919556273788339</v>
      </c>
      <c r="AY421" s="16">
        <f t="shared" si="193"/>
        <v>2.1919556273788339</v>
      </c>
      <c r="AZ421" s="16">
        <f t="shared" si="193"/>
        <v>2.1919556273788339</v>
      </c>
      <c r="BA421" s="16">
        <f t="shared" si="193"/>
        <v>2.1919556273788339</v>
      </c>
      <c r="BB421" s="16">
        <f t="shared" si="193"/>
        <v>2.1919556273788339</v>
      </c>
      <c r="BC421" s="16">
        <f t="shared" si="193"/>
        <v>2.1919556273788339</v>
      </c>
      <c r="BD421" s="16">
        <f t="shared" si="193"/>
        <v>2.1919556273788339</v>
      </c>
      <c r="BE421" s="16">
        <f t="shared" si="193"/>
        <v>2.1919556273788339</v>
      </c>
      <c r="BF421" s="16">
        <f t="shared" si="193"/>
        <v>2.1919556273788339</v>
      </c>
      <c r="BG421" s="16">
        <f t="shared" si="193"/>
        <v>2.1919556273788339</v>
      </c>
      <c r="BH421" s="16">
        <f t="shared" si="193"/>
        <v>2.1919556273788339</v>
      </c>
      <c r="BI421" s="16">
        <f t="shared" si="193"/>
        <v>2.1919556273788339</v>
      </c>
      <c r="BJ421" s="16">
        <f t="shared" si="193"/>
        <v>2.1919556273788339</v>
      </c>
      <c r="BK421" s="16">
        <f t="shared" si="193"/>
        <v>2.1919556273788339</v>
      </c>
      <c r="BL421" s="16">
        <f t="shared" si="193"/>
        <v>2.1919556273788339</v>
      </c>
      <c r="BM421" s="16">
        <f t="shared" si="193"/>
        <v>2.1919556273788339</v>
      </c>
      <c r="BN421" s="16">
        <f t="shared" si="193"/>
        <v>2.1919556273788339</v>
      </c>
      <c r="BO421" s="16">
        <f t="shared" si="193"/>
        <v>2.1919556273788339</v>
      </c>
      <c r="BP421" s="16">
        <f t="shared" si="193"/>
        <v>2.1919556273788339</v>
      </c>
      <c r="BQ421" s="16">
        <f t="shared" si="193"/>
        <v>2.1919556273788339</v>
      </c>
    </row>
    <row r="422" spans="1:69" ht="15" hidden="1" customHeight="1" x14ac:dyDescent="0.3">
      <c r="A422" t="s">
        <v>16</v>
      </c>
      <c r="B422" t="s">
        <v>234</v>
      </c>
      <c r="C422" t="s">
        <v>271</v>
      </c>
      <c r="D422" t="s">
        <v>280</v>
      </c>
      <c r="E422" t="s">
        <v>20</v>
      </c>
      <c r="F422" t="s">
        <v>21</v>
      </c>
      <c r="G422" t="s">
        <v>273</v>
      </c>
      <c r="H422" t="s">
        <v>72</v>
      </c>
      <c r="I422" t="s">
        <v>274</v>
      </c>
      <c r="J422" t="s">
        <v>253</v>
      </c>
      <c r="K422" t="str">
        <f t="shared" si="184"/>
        <v>EUEFTDSLLCHB</v>
      </c>
      <c r="L422" t="s">
        <v>254</v>
      </c>
      <c r="M422" s="6" t="s">
        <v>248</v>
      </c>
      <c r="N422" t="s">
        <v>275</v>
      </c>
      <c r="O422" t="s">
        <v>276</v>
      </c>
      <c r="P422" t="s">
        <v>277</v>
      </c>
      <c r="Q422" s="26">
        <f>Q287*'[1]Road Transport energy demand'!C$25</f>
        <v>3.0258247341246709</v>
      </c>
      <c r="R422" s="26">
        <f>R287*'[1]Road Transport energy demand'!D$25</f>
        <v>3.030346142896212</v>
      </c>
      <c r="S422" s="26">
        <f>S287*'[1]Road Transport energy demand'!E$25</f>
        <v>3.016218338343994</v>
      </c>
      <c r="T422" s="26">
        <f>T287*'[1]Road Transport energy demand'!F$25</f>
        <v>3.2353610262581634</v>
      </c>
      <c r="U422" s="26">
        <f>U287*'[1]Road Transport energy demand'!G$25</f>
        <v>3.0633829676262998</v>
      </c>
      <c r="V422" s="16">
        <f t="shared" si="193"/>
        <v>3.0633829676262998</v>
      </c>
      <c r="W422" s="16">
        <f t="shared" si="193"/>
        <v>3.0633829676262998</v>
      </c>
      <c r="X422" s="16">
        <f t="shared" si="193"/>
        <v>3.0633829676262998</v>
      </c>
      <c r="Y422" s="16">
        <f t="shared" si="193"/>
        <v>3.0633829676262998</v>
      </c>
      <c r="Z422" s="16">
        <f t="shared" si="193"/>
        <v>3.0633829676262998</v>
      </c>
      <c r="AA422" s="16">
        <f t="shared" si="193"/>
        <v>3.0633829676262998</v>
      </c>
      <c r="AB422" s="16">
        <f t="shared" si="193"/>
        <v>3.0633829676262998</v>
      </c>
      <c r="AC422" s="16">
        <f t="shared" si="193"/>
        <v>3.0633829676262998</v>
      </c>
      <c r="AD422" s="16">
        <f t="shared" si="193"/>
        <v>3.0289348996099839</v>
      </c>
      <c r="AE422" s="16">
        <f t="shared" si="193"/>
        <v>2.9944868315936684</v>
      </c>
      <c r="AF422" s="16">
        <f t="shared" si="193"/>
        <v>2.9600387635773524</v>
      </c>
      <c r="AG422" s="16">
        <f t="shared" si="193"/>
        <v>2.9255906955610369</v>
      </c>
      <c r="AH422" s="16">
        <f t="shared" si="193"/>
        <v>2.891142627544721</v>
      </c>
      <c r="AI422" s="16">
        <f t="shared" si="193"/>
        <v>2.8566945595284055</v>
      </c>
      <c r="AJ422" s="16">
        <f t="shared" si="193"/>
        <v>2.8222464915120895</v>
      </c>
      <c r="AK422" s="16">
        <f t="shared" si="193"/>
        <v>2.7877984234957736</v>
      </c>
      <c r="AL422" s="16">
        <f t="shared" si="193"/>
        <v>2.7533503554794576</v>
      </c>
      <c r="AM422" s="16">
        <f t="shared" si="193"/>
        <v>2.7189022874631403</v>
      </c>
      <c r="AN422" s="16">
        <f t="shared" si="193"/>
        <v>2.7016782534549826</v>
      </c>
      <c r="AO422" s="16">
        <f t="shared" si="193"/>
        <v>2.6844542194468248</v>
      </c>
      <c r="AP422" s="16">
        <f t="shared" si="193"/>
        <v>2.6672301854386671</v>
      </c>
      <c r="AQ422" s="16">
        <f t="shared" si="193"/>
        <v>2.6500061514305093</v>
      </c>
      <c r="AR422" s="16">
        <f t="shared" si="193"/>
        <v>2.6327821174223516</v>
      </c>
      <c r="AS422" s="16">
        <f t="shared" si="193"/>
        <v>2.6155580834141938</v>
      </c>
      <c r="AT422" s="16">
        <f t="shared" si="193"/>
        <v>2.5983340494060361</v>
      </c>
      <c r="AU422" s="16">
        <f t="shared" si="193"/>
        <v>2.5811100153978783</v>
      </c>
      <c r="AV422" s="16">
        <f t="shared" si="193"/>
        <v>2.5638859813897206</v>
      </c>
      <c r="AW422" s="16">
        <f t="shared" si="193"/>
        <v>2.5466619473815619</v>
      </c>
      <c r="AX422" s="16">
        <f t="shared" si="193"/>
        <v>2.5466619473815619</v>
      </c>
      <c r="AY422" s="16">
        <f t="shared" si="193"/>
        <v>2.5466619473815619</v>
      </c>
      <c r="AZ422" s="16">
        <f t="shared" si="193"/>
        <v>2.5466619473815619</v>
      </c>
      <c r="BA422" s="16">
        <f t="shared" si="193"/>
        <v>2.5466619473815619</v>
      </c>
      <c r="BB422" s="16">
        <f t="shared" si="193"/>
        <v>2.5466619473815619</v>
      </c>
      <c r="BC422" s="16">
        <f t="shared" si="193"/>
        <v>2.5466619473815619</v>
      </c>
      <c r="BD422" s="16">
        <f t="shared" si="193"/>
        <v>2.5466619473815619</v>
      </c>
      <c r="BE422" s="16">
        <f t="shared" si="193"/>
        <v>2.5466619473815619</v>
      </c>
      <c r="BF422" s="16">
        <f t="shared" si="193"/>
        <v>2.5466619473815619</v>
      </c>
      <c r="BG422" s="16">
        <f t="shared" si="193"/>
        <v>2.5466619473815619</v>
      </c>
      <c r="BH422" s="16">
        <f t="shared" si="193"/>
        <v>2.5466619473815619</v>
      </c>
      <c r="BI422" s="16">
        <f t="shared" si="193"/>
        <v>2.5466619473815619</v>
      </c>
      <c r="BJ422" s="16">
        <f t="shared" si="193"/>
        <v>2.5466619473815619</v>
      </c>
      <c r="BK422" s="16">
        <f t="shared" si="193"/>
        <v>2.5466619473815619</v>
      </c>
      <c r="BL422" s="16">
        <f t="shared" si="193"/>
        <v>2.5466619473815619</v>
      </c>
      <c r="BM422" s="16">
        <f t="shared" si="193"/>
        <v>2.5466619473815619</v>
      </c>
      <c r="BN422" s="16">
        <f t="shared" si="193"/>
        <v>2.5466619473815619</v>
      </c>
      <c r="BO422" s="16">
        <f t="shared" si="193"/>
        <v>2.5466619473815619</v>
      </c>
      <c r="BP422" s="16">
        <f t="shared" si="193"/>
        <v>2.5466619473815619</v>
      </c>
      <c r="BQ422" s="16">
        <f t="shared" si="193"/>
        <v>2.5466619473815619</v>
      </c>
    </row>
    <row r="423" spans="1:69" ht="15" hidden="1" customHeight="1" x14ac:dyDescent="0.3">
      <c r="A423" t="s">
        <v>16</v>
      </c>
      <c r="B423" t="s">
        <v>234</v>
      </c>
      <c r="C423" t="s">
        <v>271</v>
      </c>
      <c r="D423" t="s">
        <v>281</v>
      </c>
      <c r="E423" t="s">
        <v>20</v>
      </c>
      <c r="F423" t="s">
        <v>21</v>
      </c>
      <c r="G423" t="s">
        <v>273</v>
      </c>
      <c r="H423" t="s">
        <v>72</v>
      </c>
      <c r="I423" t="s">
        <v>274</v>
      </c>
      <c r="J423" t="s">
        <v>256</v>
      </c>
      <c r="K423" t="str">
        <f t="shared" si="184"/>
        <v>EUEFTDSLLCPH</v>
      </c>
      <c r="L423" t="s">
        <v>257</v>
      </c>
      <c r="M423" s="6" t="s">
        <v>282</v>
      </c>
      <c r="N423" t="s">
        <v>275</v>
      </c>
      <c r="O423" t="s">
        <v>276</v>
      </c>
      <c r="P423" t="s">
        <v>277</v>
      </c>
      <c r="Q423" s="26">
        <f>Q288*'[1]Road Transport energy demand'!C$25</f>
        <v>0.51038582515530706</v>
      </c>
      <c r="R423" s="26">
        <f>R288*'[1]Road Transport energy demand'!D$25</f>
        <v>0.51114848100932986</v>
      </c>
      <c r="S423" s="26">
        <f>S288*'[1]Road Transport energy demand'!E$25</f>
        <v>0.50876545098690451</v>
      </c>
      <c r="T423" s="26">
        <f>T288*'[1]Road Transport energy demand'!F$25</f>
        <v>0.54572969426789586</v>
      </c>
      <c r="U423" s="26">
        <f>U288*'[1]Road Transport energy demand'!G$25</f>
        <v>0.51672102024473776</v>
      </c>
      <c r="V423" s="16">
        <f t="shared" si="193"/>
        <v>0.51672102024473776</v>
      </c>
      <c r="W423" s="16">
        <f t="shared" si="193"/>
        <v>0.51672102024473776</v>
      </c>
      <c r="X423" s="16">
        <f t="shared" si="193"/>
        <v>0.51672102024473776</v>
      </c>
      <c r="Y423" s="16">
        <f t="shared" si="193"/>
        <v>0.51672102024473776</v>
      </c>
      <c r="Z423" s="16">
        <f t="shared" si="193"/>
        <v>0.51672102024473776</v>
      </c>
      <c r="AA423" s="16">
        <f t="shared" si="193"/>
        <v>0.51672102024473776</v>
      </c>
      <c r="AB423" s="16">
        <f t="shared" si="193"/>
        <v>0.51672102024473776</v>
      </c>
      <c r="AC423" s="16">
        <f t="shared" si="193"/>
        <v>0.51672102024473776</v>
      </c>
      <c r="AD423" s="16">
        <f t="shared" si="193"/>
        <v>0.51327621344310614</v>
      </c>
      <c r="AE423" s="16">
        <f t="shared" si="193"/>
        <v>0.50983140664147453</v>
      </c>
      <c r="AF423" s="16">
        <f t="shared" si="193"/>
        <v>0.50638659983984291</v>
      </c>
      <c r="AG423" s="16">
        <f t="shared" si="193"/>
        <v>0.50294179303821129</v>
      </c>
      <c r="AH423" s="16">
        <f t="shared" si="193"/>
        <v>0.49949698623657968</v>
      </c>
      <c r="AI423" s="16">
        <f t="shared" si="193"/>
        <v>0.49605217943494806</v>
      </c>
      <c r="AJ423" s="16">
        <f t="shared" si="193"/>
        <v>0.49260737263331644</v>
      </c>
      <c r="AK423" s="16">
        <f t="shared" si="193"/>
        <v>0.48916256583168483</v>
      </c>
      <c r="AL423" s="16">
        <f t="shared" si="193"/>
        <v>0.48571775903005321</v>
      </c>
      <c r="AM423" s="16">
        <f t="shared" si="193"/>
        <v>0.48227295222842187</v>
      </c>
      <c r="AN423" s="16">
        <f t="shared" si="193"/>
        <v>0.47882814542679025</v>
      </c>
      <c r="AO423" s="16">
        <f t="shared" si="193"/>
        <v>0.47538333862515864</v>
      </c>
      <c r="AP423" s="16">
        <f t="shared" si="193"/>
        <v>0.47193853182352702</v>
      </c>
      <c r="AQ423" s="16">
        <f t="shared" si="193"/>
        <v>0.4684937250218954</v>
      </c>
      <c r="AR423" s="16">
        <f t="shared" si="193"/>
        <v>0.46504891822026379</v>
      </c>
      <c r="AS423" s="16">
        <f t="shared" si="193"/>
        <v>0.46160411141863222</v>
      </c>
      <c r="AT423" s="16">
        <f t="shared" si="193"/>
        <v>0.45815930461700061</v>
      </c>
      <c r="AU423" s="16">
        <f t="shared" si="193"/>
        <v>0.45471449781536899</v>
      </c>
      <c r="AV423" s="16">
        <f t="shared" si="193"/>
        <v>0.45126969101373737</v>
      </c>
      <c r="AW423" s="16">
        <f t="shared" si="193"/>
        <v>0.44782488421210598</v>
      </c>
      <c r="AX423" s="16">
        <f t="shared" si="193"/>
        <v>0.44782488421210598</v>
      </c>
      <c r="AY423" s="16">
        <f t="shared" si="193"/>
        <v>0.44782488421210598</v>
      </c>
      <c r="AZ423" s="16">
        <f t="shared" si="193"/>
        <v>0.44782488421210598</v>
      </c>
      <c r="BA423" s="16">
        <f t="shared" si="193"/>
        <v>0.44782488421210598</v>
      </c>
      <c r="BB423" s="16">
        <f t="shared" si="193"/>
        <v>0.44782488421210598</v>
      </c>
      <c r="BC423" s="16">
        <f t="shared" si="193"/>
        <v>0.44782488421210598</v>
      </c>
      <c r="BD423" s="16">
        <f t="shared" si="193"/>
        <v>0.44782488421210598</v>
      </c>
      <c r="BE423" s="16">
        <f t="shared" si="193"/>
        <v>0.44782488421210598</v>
      </c>
      <c r="BF423" s="16">
        <f t="shared" si="193"/>
        <v>0.44782488421210598</v>
      </c>
      <c r="BG423" s="16">
        <f t="shared" si="193"/>
        <v>0.44782488421210598</v>
      </c>
      <c r="BH423" s="16">
        <f t="shared" si="193"/>
        <v>0.44782488421210598</v>
      </c>
      <c r="BI423" s="16">
        <f t="shared" si="193"/>
        <v>0.44782488421210598</v>
      </c>
      <c r="BJ423" s="16">
        <f t="shared" si="193"/>
        <v>0.44782488421210598</v>
      </c>
      <c r="BK423" s="16">
        <f t="shared" si="193"/>
        <v>0.44782488421210598</v>
      </c>
      <c r="BL423" s="16">
        <f t="shared" si="193"/>
        <v>0.44782488421210598</v>
      </c>
      <c r="BM423" s="16">
        <f t="shared" si="193"/>
        <v>0.44782488421210598</v>
      </c>
      <c r="BN423" s="16">
        <f t="shared" si="193"/>
        <v>0.44782488421210598</v>
      </c>
      <c r="BO423" s="16">
        <f t="shared" si="193"/>
        <v>0.44782488421210598</v>
      </c>
      <c r="BP423" s="16">
        <f t="shared" si="193"/>
        <v>0.44782488421210598</v>
      </c>
      <c r="BQ423" s="16">
        <f t="shared" si="193"/>
        <v>0.44782488421210598</v>
      </c>
    </row>
    <row r="424" spans="1:69" ht="15" hidden="1" customHeight="1" x14ac:dyDescent="0.3">
      <c r="A424" t="s">
        <v>16</v>
      </c>
      <c r="B424" t="s">
        <v>234</v>
      </c>
      <c r="C424" t="s">
        <v>271</v>
      </c>
      <c r="D424" t="s">
        <v>283</v>
      </c>
      <c r="E424" t="s">
        <v>20</v>
      </c>
      <c r="F424" t="s">
        <v>21</v>
      </c>
      <c r="G424" t="s">
        <v>273</v>
      </c>
      <c r="H424" t="s">
        <v>211</v>
      </c>
      <c r="I424" t="s">
        <v>274</v>
      </c>
      <c r="J424" t="s">
        <v>232</v>
      </c>
      <c r="K424" t="str">
        <f t="shared" si="184"/>
        <v>EUEFTELCLCBT</v>
      </c>
      <c r="L424" t="s">
        <v>170</v>
      </c>
      <c r="M424" t="s">
        <v>236</v>
      </c>
      <c r="N424" t="s">
        <v>275</v>
      </c>
      <c r="O424" t="s">
        <v>276</v>
      </c>
      <c r="P424" t="s">
        <v>277</v>
      </c>
      <c r="Q424" s="26">
        <f>Q289*'[1]Road Transport energy demand'!C$29</f>
        <v>0.48767306429981522</v>
      </c>
      <c r="R424" s="26">
        <f>R289*'[1]Road Transport energy demand'!D$29</f>
        <v>0.51359589230191216</v>
      </c>
      <c r="S424" s="26">
        <f>S289*'[1]Road Transport energy demand'!E$29</f>
        <v>0.49865356674614919</v>
      </c>
      <c r="T424" s="26">
        <f>T289*'[1]Road Transport energy demand'!F$29</f>
        <v>0.51047292296127478</v>
      </c>
      <c r="U424" s="26">
        <f>U289*'[1]Road Transport energy demand'!G$29</f>
        <v>0.55787259192529559</v>
      </c>
      <c r="V424" s="16">
        <f t="shared" si="193"/>
        <v>0.55787259192529559</v>
      </c>
      <c r="W424" s="16">
        <f t="shared" si="193"/>
        <v>0.55787259192529559</v>
      </c>
      <c r="X424" s="16">
        <f t="shared" si="193"/>
        <v>0.55787259192529559</v>
      </c>
      <c r="Y424" s="16">
        <f t="shared" si="193"/>
        <v>0.55787259192529559</v>
      </c>
      <c r="Z424" s="16">
        <f t="shared" si="193"/>
        <v>0.55787259192529559</v>
      </c>
      <c r="AA424" s="16">
        <f t="shared" si="193"/>
        <v>0.55787259192529559</v>
      </c>
      <c r="AB424" s="16">
        <f t="shared" si="193"/>
        <v>0.55787259192529559</v>
      </c>
      <c r="AC424" s="16">
        <f t="shared" si="193"/>
        <v>0.55787259192529559</v>
      </c>
      <c r="AD424" s="16">
        <f t="shared" si="193"/>
        <v>0.55787259192529559</v>
      </c>
      <c r="AE424" s="16">
        <f t="shared" si="193"/>
        <v>0.55787259192529559</v>
      </c>
      <c r="AF424" s="16">
        <f t="shared" si="193"/>
        <v>0.55787259192529559</v>
      </c>
      <c r="AG424" s="16">
        <f t="shared" si="193"/>
        <v>0.55787259192529559</v>
      </c>
      <c r="AH424" s="16">
        <f t="shared" si="193"/>
        <v>0.55787259192529559</v>
      </c>
      <c r="AI424" s="16">
        <f t="shared" si="193"/>
        <v>0.55787259192529559</v>
      </c>
      <c r="AJ424" s="16">
        <f t="shared" si="193"/>
        <v>0.55787259192529559</v>
      </c>
      <c r="AK424" s="16">
        <f t="shared" si="193"/>
        <v>0.55787259192529559</v>
      </c>
      <c r="AL424" s="16">
        <f t="shared" si="193"/>
        <v>0.55787259192529559</v>
      </c>
      <c r="AM424" s="16">
        <f t="shared" si="193"/>
        <v>0.55787259192529559</v>
      </c>
      <c r="AN424" s="16">
        <f t="shared" si="193"/>
        <v>0.55787259192529559</v>
      </c>
      <c r="AO424" s="16">
        <f t="shared" si="193"/>
        <v>0.55787259192529559</v>
      </c>
      <c r="AP424" s="16">
        <f t="shared" si="193"/>
        <v>0.55787259192529559</v>
      </c>
      <c r="AQ424" s="16">
        <f t="shared" si="193"/>
        <v>0.55787259192529559</v>
      </c>
      <c r="AR424" s="16">
        <f t="shared" si="193"/>
        <v>0.55787259192529559</v>
      </c>
      <c r="AS424" s="16">
        <f t="shared" si="193"/>
        <v>0.55787259192529559</v>
      </c>
      <c r="AT424" s="16">
        <f t="shared" si="193"/>
        <v>0.55787259192529559</v>
      </c>
      <c r="AU424" s="16">
        <f t="shared" si="193"/>
        <v>0.55787259192529559</v>
      </c>
      <c r="AV424" s="16">
        <f t="shared" si="193"/>
        <v>0.55787259192529559</v>
      </c>
      <c r="AW424" s="16">
        <f t="shared" si="193"/>
        <v>0.55787259192529559</v>
      </c>
      <c r="AX424" s="16">
        <f t="shared" si="193"/>
        <v>0.55787259192529559</v>
      </c>
      <c r="AY424" s="16">
        <f t="shared" si="193"/>
        <v>0.55787259192529559</v>
      </c>
      <c r="AZ424" s="16">
        <f t="shared" si="193"/>
        <v>0.55787259192529559</v>
      </c>
      <c r="BA424" s="16">
        <f t="shared" si="193"/>
        <v>0.55787259192529559</v>
      </c>
      <c r="BB424" s="16">
        <f t="shared" si="193"/>
        <v>0.55787259192529559</v>
      </c>
      <c r="BC424" s="16">
        <f t="shared" si="193"/>
        <v>0.55787259192529559</v>
      </c>
      <c r="BD424" s="16">
        <f t="shared" si="193"/>
        <v>0.55787259192529559</v>
      </c>
      <c r="BE424" s="16">
        <f t="shared" si="193"/>
        <v>0.55787259192529559</v>
      </c>
      <c r="BF424" s="16">
        <f t="shared" si="193"/>
        <v>0.55787259192529559</v>
      </c>
      <c r="BG424" s="16">
        <f t="shared" si="193"/>
        <v>0.55787259192529559</v>
      </c>
      <c r="BH424" s="16">
        <f t="shared" si="193"/>
        <v>0.55787259192529559</v>
      </c>
      <c r="BI424" s="16">
        <f t="shared" si="193"/>
        <v>0.55787259192529559</v>
      </c>
      <c r="BJ424" s="16">
        <f t="shared" si="193"/>
        <v>0.55787259192529559</v>
      </c>
      <c r="BK424" s="16">
        <f t="shared" si="193"/>
        <v>0.55787259192529559</v>
      </c>
      <c r="BL424" s="16">
        <f t="shared" si="193"/>
        <v>0.55787259192529559</v>
      </c>
      <c r="BM424" s="16">
        <f t="shared" si="193"/>
        <v>0.55787259192529559</v>
      </c>
      <c r="BN424" s="16">
        <f t="shared" si="193"/>
        <v>0.55787259192529559</v>
      </c>
      <c r="BO424" s="16">
        <f t="shared" si="193"/>
        <v>0.55787259192529559</v>
      </c>
      <c r="BP424" s="16">
        <f t="shared" si="193"/>
        <v>0.55787259192529559</v>
      </c>
      <c r="BQ424" s="16">
        <f t="shared" si="193"/>
        <v>0.55787259192529559</v>
      </c>
    </row>
    <row r="425" spans="1:69" ht="15" hidden="1" customHeight="1" x14ac:dyDescent="0.3">
      <c r="A425" t="s">
        <v>16</v>
      </c>
      <c r="B425" t="s">
        <v>234</v>
      </c>
      <c r="C425" t="s">
        <v>271</v>
      </c>
      <c r="D425" t="s">
        <v>284</v>
      </c>
      <c r="E425" t="s">
        <v>20</v>
      </c>
      <c r="F425" t="s">
        <v>21</v>
      </c>
      <c r="G425" t="s">
        <v>273</v>
      </c>
      <c r="H425" t="s">
        <v>140</v>
      </c>
      <c r="I425" t="s">
        <v>274</v>
      </c>
      <c r="J425" t="s">
        <v>261</v>
      </c>
      <c r="K425" t="str">
        <f t="shared" si="184"/>
        <v>EUEFTHY2LCFC</v>
      </c>
      <c r="L425" t="s">
        <v>141</v>
      </c>
      <c r="M425" s="6" t="s">
        <v>145</v>
      </c>
      <c r="N425" t="s">
        <v>275</v>
      </c>
      <c r="O425" t="s">
        <v>276</v>
      </c>
      <c r="P425" t="s">
        <v>277</v>
      </c>
      <c r="Q425" s="16">
        <f t="shared" ref="Q425:U425" si="194">Q290</f>
        <v>1.4466515908780417</v>
      </c>
      <c r="R425" s="16">
        <f t="shared" si="194"/>
        <v>1.4466515908780417</v>
      </c>
      <c r="S425" s="16">
        <f t="shared" si="194"/>
        <v>1.4466515908780417</v>
      </c>
      <c r="T425" s="16">
        <f t="shared" si="194"/>
        <v>1.4404516554885645</v>
      </c>
      <c r="U425" s="16">
        <f t="shared" si="194"/>
        <v>1.4342517200990872</v>
      </c>
      <c r="V425" s="16">
        <f t="shared" si="193"/>
        <v>1.4280517847096099</v>
      </c>
      <c r="W425" s="16">
        <f t="shared" si="193"/>
        <v>1.4218518493201326</v>
      </c>
      <c r="X425" s="16">
        <f t="shared" si="193"/>
        <v>1.4156519139306554</v>
      </c>
      <c r="Y425" s="16">
        <f t="shared" si="193"/>
        <v>1.4094519785411781</v>
      </c>
      <c r="Z425" s="16">
        <f t="shared" si="193"/>
        <v>1.4032520431517008</v>
      </c>
      <c r="AA425" s="16">
        <f t="shared" si="193"/>
        <v>1.3970521077622235</v>
      </c>
      <c r="AB425" s="16">
        <f t="shared" si="193"/>
        <v>1.3908521723727463</v>
      </c>
      <c r="AC425" s="16">
        <f t="shared" si="193"/>
        <v>1.3846522369832683</v>
      </c>
      <c r="AD425" s="16">
        <f t="shared" si="193"/>
        <v>1.3784523015937911</v>
      </c>
      <c r="AE425" s="16">
        <f t="shared" si="193"/>
        <v>1.3722523662043138</v>
      </c>
      <c r="AF425" s="16">
        <f t="shared" si="193"/>
        <v>1.3660524308148365</v>
      </c>
      <c r="AG425" s="16">
        <f t="shared" si="193"/>
        <v>1.3598524954253592</v>
      </c>
      <c r="AH425" s="16">
        <f t="shared" si="193"/>
        <v>1.353652560035882</v>
      </c>
      <c r="AI425" s="16">
        <f t="shared" si="193"/>
        <v>1.3474526246464047</v>
      </c>
      <c r="AJ425" s="16">
        <f t="shared" si="193"/>
        <v>1.3412526892569274</v>
      </c>
      <c r="AK425" s="16">
        <f t="shared" ref="AK425:BQ425" si="195">AJ425*(AK290/AJ290)</f>
        <v>1.3350527538674501</v>
      </c>
      <c r="AL425" s="16">
        <f t="shared" si="195"/>
        <v>1.3288528184779729</v>
      </c>
      <c r="AM425" s="16">
        <f t="shared" si="195"/>
        <v>1.3226528830884954</v>
      </c>
      <c r="AN425" s="16">
        <f t="shared" si="195"/>
        <v>1.3164529476990181</v>
      </c>
      <c r="AO425" s="16">
        <f t="shared" si="195"/>
        <v>1.3102530123095408</v>
      </c>
      <c r="AP425" s="16">
        <f t="shared" si="195"/>
        <v>1.3040530769200636</v>
      </c>
      <c r="AQ425" s="16">
        <f t="shared" si="195"/>
        <v>1.2978531415305863</v>
      </c>
      <c r="AR425" s="16">
        <f t="shared" si="195"/>
        <v>1.291653206141109</v>
      </c>
      <c r="AS425" s="16">
        <f t="shared" si="195"/>
        <v>1.2854532707516317</v>
      </c>
      <c r="AT425" s="16">
        <f t="shared" si="195"/>
        <v>1.2792533353621545</v>
      </c>
      <c r="AU425" s="16">
        <f t="shared" si="195"/>
        <v>1.2730533999726772</v>
      </c>
      <c r="AV425" s="16">
        <f t="shared" si="195"/>
        <v>1.2668534645831999</v>
      </c>
      <c r="AW425" s="16">
        <f t="shared" si="195"/>
        <v>1.2606535291937222</v>
      </c>
      <c r="AX425" s="16">
        <f t="shared" si="195"/>
        <v>1.2606535291937222</v>
      </c>
      <c r="AY425" s="16">
        <f t="shared" si="195"/>
        <v>1.2606535291937222</v>
      </c>
      <c r="AZ425" s="16">
        <f t="shared" si="195"/>
        <v>1.2606535291937222</v>
      </c>
      <c r="BA425" s="16">
        <f t="shared" si="195"/>
        <v>1.2606535291937222</v>
      </c>
      <c r="BB425" s="16">
        <f t="shared" si="195"/>
        <v>1.2606535291937222</v>
      </c>
      <c r="BC425" s="16">
        <f t="shared" si="195"/>
        <v>1.2606535291937222</v>
      </c>
      <c r="BD425" s="16">
        <f t="shared" si="195"/>
        <v>1.2606535291937222</v>
      </c>
      <c r="BE425" s="16">
        <f t="shared" si="195"/>
        <v>1.2606535291937222</v>
      </c>
      <c r="BF425" s="16">
        <f t="shared" si="195"/>
        <v>1.2606535291937222</v>
      </c>
      <c r="BG425" s="16">
        <f t="shared" si="195"/>
        <v>1.2606535291937222</v>
      </c>
      <c r="BH425" s="16">
        <f t="shared" si="195"/>
        <v>1.2606535291937222</v>
      </c>
      <c r="BI425" s="16">
        <f t="shared" si="195"/>
        <v>1.2606535291937222</v>
      </c>
      <c r="BJ425" s="16">
        <f t="shared" si="195"/>
        <v>1.2606535291937222</v>
      </c>
      <c r="BK425" s="16">
        <f t="shared" si="195"/>
        <v>1.2606535291937222</v>
      </c>
      <c r="BL425" s="16">
        <f t="shared" si="195"/>
        <v>1.2606535291937222</v>
      </c>
      <c r="BM425" s="16">
        <f t="shared" si="195"/>
        <v>1.2606535291937222</v>
      </c>
      <c r="BN425" s="16">
        <f t="shared" si="195"/>
        <v>1.2606535291937222</v>
      </c>
      <c r="BO425" s="16">
        <f t="shared" si="195"/>
        <v>1.2606535291937222</v>
      </c>
      <c r="BP425" s="16">
        <f t="shared" si="195"/>
        <v>1.2606535291937222</v>
      </c>
      <c r="BQ425" s="16">
        <f t="shared" si="195"/>
        <v>1.2606535291937222</v>
      </c>
    </row>
    <row r="426" spans="1:69" ht="15" hidden="1" customHeight="1" x14ac:dyDescent="0.3">
      <c r="A426" t="s">
        <v>16</v>
      </c>
      <c r="B426" t="s">
        <v>234</v>
      </c>
      <c r="C426" t="s">
        <v>285</v>
      </c>
      <c r="D426" t="s">
        <v>286</v>
      </c>
      <c r="E426" t="s">
        <v>20</v>
      </c>
      <c r="F426" t="s">
        <v>21</v>
      </c>
      <c r="G426" t="s">
        <v>273</v>
      </c>
      <c r="H426" t="s">
        <v>72</v>
      </c>
      <c r="I426" t="s">
        <v>287</v>
      </c>
      <c r="J426" s="4" t="s">
        <v>24</v>
      </c>
      <c r="K426" t="str">
        <f t="shared" si="184"/>
        <v>EUEFTDSLHD00</v>
      </c>
      <c r="L426" t="s">
        <v>247</v>
      </c>
      <c r="M426" s="6" t="s">
        <v>248</v>
      </c>
      <c r="N426" t="s">
        <v>275</v>
      </c>
      <c r="O426" t="s">
        <v>288</v>
      </c>
      <c r="P426" t="s">
        <v>289</v>
      </c>
      <c r="Q426" s="26">
        <f>Q291*'[1]Road Transport energy demand'!C$25</f>
        <v>9.6963002158806475</v>
      </c>
      <c r="R426" s="26">
        <f>R291*'[1]Road Transport energy demand'!D$25</f>
        <v>9.7107891373152402</v>
      </c>
      <c r="S426" s="26">
        <f>S291*'[1]Road Transport energy demand'!E$25</f>
        <v>9.6655163781945053</v>
      </c>
      <c r="T426" s="26">
        <f>T291*'[1]Road Transport energy demand'!F$25</f>
        <v>10.276265178992862</v>
      </c>
      <c r="U426" s="26">
        <f>U291*'[1]Road Transport energy demand'!G$25</f>
        <v>9.643388954032952</v>
      </c>
      <c r="V426" s="16">
        <f t="shared" ref="V426:BQ430" si="196">U426*(V291/U291)</f>
        <v>9.5567553650960644</v>
      </c>
      <c r="W426" s="16">
        <f t="shared" si="196"/>
        <v>9.4701217761591767</v>
      </c>
      <c r="X426" s="16">
        <f t="shared" si="196"/>
        <v>9.3834881872222873</v>
      </c>
      <c r="Y426" s="16">
        <f t="shared" si="196"/>
        <v>9.3006773759355674</v>
      </c>
      <c r="Z426" s="16">
        <f t="shared" si="196"/>
        <v>9.2178665646488476</v>
      </c>
      <c r="AA426" s="16">
        <f t="shared" si="196"/>
        <v>9.1350557533621277</v>
      </c>
      <c r="AB426" s="16">
        <f t="shared" si="196"/>
        <v>9.0522449420754079</v>
      </c>
      <c r="AC426" s="16">
        <f t="shared" si="196"/>
        <v>8.9694341307886845</v>
      </c>
      <c r="AD426" s="16">
        <f t="shared" si="196"/>
        <v>8.9225166898525732</v>
      </c>
      <c r="AE426" s="16">
        <f t="shared" si="196"/>
        <v>8.8755992489164619</v>
      </c>
      <c r="AF426" s="16">
        <f t="shared" si="196"/>
        <v>8.8286818079803506</v>
      </c>
      <c r="AG426" s="16">
        <f t="shared" si="196"/>
        <v>8.7817643670442393</v>
      </c>
      <c r="AH426" s="16">
        <f t="shared" si="196"/>
        <v>8.7348469261081281</v>
      </c>
      <c r="AI426" s="16">
        <f t="shared" si="196"/>
        <v>8.6879294851720168</v>
      </c>
      <c r="AJ426" s="16">
        <f t="shared" si="196"/>
        <v>8.6410120442359055</v>
      </c>
      <c r="AK426" s="16">
        <f t="shared" si="196"/>
        <v>8.5940946032997942</v>
      </c>
      <c r="AL426" s="16">
        <f t="shared" si="196"/>
        <v>8.547177162363683</v>
      </c>
      <c r="AM426" s="16">
        <f t="shared" si="196"/>
        <v>8.5002597214275735</v>
      </c>
      <c r="AN426" s="16">
        <f t="shared" si="196"/>
        <v>8.4533422804914622</v>
      </c>
      <c r="AO426" s="16">
        <f t="shared" si="196"/>
        <v>8.4064248395553509</v>
      </c>
      <c r="AP426" s="16">
        <f t="shared" si="196"/>
        <v>8.3595073986192396</v>
      </c>
      <c r="AQ426" s="16">
        <f t="shared" si="196"/>
        <v>8.3125899576831284</v>
      </c>
      <c r="AR426" s="16">
        <f t="shared" si="196"/>
        <v>8.2656725167470171</v>
      </c>
      <c r="AS426" s="16">
        <f t="shared" si="196"/>
        <v>8.2187550758109058</v>
      </c>
      <c r="AT426" s="16">
        <f t="shared" si="196"/>
        <v>8.1718376348747945</v>
      </c>
      <c r="AU426" s="16">
        <f t="shared" si="196"/>
        <v>8.1249201939386833</v>
      </c>
      <c r="AV426" s="16">
        <f t="shared" si="196"/>
        <v>8.078002753002572</v>
      </c>
      <c r="AW426" s="16">
        <f t="shared" si="196"/>
        <v>8.0310853120664625</v>
      </c>
      <c r="AX426" s="16">
        <f t="shared" si="196"/>
        <v>8.0310853120664625</v>
      </c>
      <c r="AY426" s="16">
        <f t="shared" si="196"/>
        <v>8.0310853120664625</v>
      </c>
      <c r="AZ426" s="16">
        <f t="shared" si="196"/>
        <v>8.0310853120664625</v>
      </c>
      <c r="BA426" s="16">
        <f t="shared" si="196"/>
        <v>8.0310853120664625</v>
      </c>
      <c r="BB426" s="16">
        <f t="shared" si="196"/>
        <v>8.0310853120664625</v>
      </c>
      <c r="BC426" s="16">
        <f t="shared" si="196"/>
        <v>8.0310853120664625</v>
      </c>
      <c r="BD426" s="16">
        <f t="shared" si="196"/>
        <v>8.0310853120664625</v>
      </c>
      <c r="BE426" s="16">
        <f t="shared" si="196"/>
        <v>8.0310853120664625</v>
      </c>
      <c r="BF426" s="16">
        <f t="shared" si="196"/>
        <v>8.0310853120664625</v>
      </c>
      <c r="BG426" s="16">
        <f t="shared" si="196"/>
        <v>8.0310853120664625</v>
      </c>
      <c r="BH426" s="16">
        <f t="shared" si="196"/>
        <v>8.0310853120664625</v>
      </c>
      <c r="BI426" s="16">
        <f t="shared" si="196"/>
        <v>8.0310853120664625</v>
      </c>
      <c r="BJ426" s="16">
        <f t="shared" si="196"/>
        <v>8.0310853120664625</v>
      </c>
      <c r="BK426" s="16">
        <f t="shared" si="196"/>
        <v>8.0310853120664625</v>
      </c>
      <c r="BL426" s="16">
        <f t="shared" si="196"/>
        <v>8.0310853120664625</v>
      </c>
      <c r="BM426" s="16">
        <f t="shared" si="196"/>
        <v>8.0310853120664625</v>
      </c>
      <c r="BN426" s="16">
        <f t="shared" si="196"/>
        <v>8.0310853120664625</v>
      </c>
      <c r="BO426" s="16">
        <f t="shared" si="196"/>
        <v>8.0310853120664625</v>
      </c>
      <c r="BP426" s="16">
        <f t="shared" si="196"/>
        <v>8.0310853120664625</v>
      </c>
      <c r="BQ426" s="16">
        <f t="shared" si="196"/>
        <v>8.0310853120664625</v>
      </c>
    </row>
    <row r="427" spans="1:69" ht="15" hidden="1" customHeight="1" x14ac:dyDescent="0.3">
      <c r="A427" t="s">
        <v>16</v>
      </c>
      <c r="B427" t="s">
        <v>234</v>
      </c>
      <c r="C427" t="s">
        <v>285</v>
      </c>
      <c r="D427" t="s">
        <v>290</v>
      </c>
      <c r="E427" t="s">
        <v>20</v>
      </c>
      <c r="F427" t="s">
        <v>21</v>
      </c>
      <c r="G427" t="s">
        <v>273</v>
      </c>
      <c r="H427" t="s">
        <v>36</v>
      </c>
      <c r="I427" t="s">
        <v>287</v>
      </c>
      <c r="J427" s="4" t="s">
        <v>24</v>
      </c>
      <c r="K427" t="str">
        <f t="shared" si="184"/>
        <v>EUEFTNGSHD00</v>
      </c>
      <c r="L427" t="s">
        <v>250</v>
      </c>
      <c r="M427" s="6" t="s">
        <v>42</v>
      </c>
      <c r="N427" t="s">
        <v>275</v>
      </c>
      <c r="O427" t="s">
        <v>288</v>
      </c>
      <c r="P427" t="s">
        <v>289</v>
      </c>
      <c r="Q427" s="26">
        <f>Q292*'[1]Road Transport energy demand'!C$27</f>
        <v>8.6060274189600019</v>
      </c>
      <c r="R427" s="26">
        <f>R292*'[1]Road Transport energy demand'!D$27</f>
        <v>9.7971705754034346</v>
      </c>
      <c r="S427" s="26">
        <f>S292*'[1]Road Transport energy demand'!E$27</f>
        <v>10.397328116346468</v>
      </c>
      <c r="T427" s="26">
        <f>T292*'[1]Road Transport energy demand'!F$27</f>
        <v>12.23289265373845</v>
      </c>
      <c r="U427" s="26">
        <f>U292*'[1]Road Transport energy demand'!G$27</f>
        <v>9.5615901051450614</v>
      </c>
      <c r="V427" s="16">
        <f t="shared" si="196"/>
        <v>9.4756913748645903</v>
      </c>
      <c r="W427" s="16">
        <f t="shared" si="196"/>
        <v>9.3897926445841193</v>
      </c>
      <c r="X427" s="16">
        <f t="shared" si="196"/>
        <v>9.3038939143036465</v>
      </c>
      <c r="Y427" s="16">
        <f t="shared" si="196"/>
        <v>9.2217855354367959</v>
      </c>
      <c r="Z427" s="16">
        <f t="shared" si="196"/>
        <v>9.1396771565699435</v>
      </c>
      <c r="AA427" s="16">
        <f t="shared" si="196"/>
        <v>9.0575687777030911</v>
      </c>
      <c r="AB427" s="16">
        <f t="shared" si="196"/>
        <v>8.9754603988362387</v>
      </c>
      <c r="AC427" s="16">
        <f t="shared" si="196"/>
        <v>8.8933520199693881</v>
      </c>
      <c r="AD427" s="16">
        <f t="shared" si="196"/>
        <v>8.8468325503978704</v>
      </c>
      <c r="AE427" s="16">
        <f t="shared" si="196"/>
        <v>8.8003130808263528</v>
      </c>
      <c r="AF427" s="16">
        <f t="shared" si="196"/>
        <v>8.7537936112548351</v>
      </c>
      <c r="AG427" s="16">
        <f t="shared" si="196"/>
        <v>8.7072741416833175</v>
      </c>
      <c r="AH427" s="16">
        <f t="shared" si="196"/>
        <v>8.6607546721117998</v>
      </c>
      <c r="AI427" s="16">
        <f t="shared" si="196"/>
        <v>8.6142352025402822</v>
      </c>
      <c r="AJ427" s="16">
        <f t="shared" si="196"/>
        <v>8.5677157329687645</v>
      </c>
      <c r="AK427" s="16">
        <f t="shared" si="196"/>
        <v>8.5211962633972469</v>
      </c>
      <c r="AL427" s="16">
        <f t="shared" si="196"/>
        <v>8.4746767938257292</v>
      </c>
      <c r="AM427" s="16">
        <f t="shared" si="196"/>
        <v>8.4281573242542098</v>
      </c>
      <c r="AN427" s="16">
        <f t="shared" si="196"/>
        <v>8.3816378546826922</v>
      </c>
      <c r="AO427" s="16">
        <f t="shared" si="196"/>
        <v>8.3351183851111745</v>
      </c>
      <c r="AP427" s="16">
        <f t="shared" si="196"/>
        <v>8.2885989155396569</v>
      </c>
      <c r="AQ427" s="16">
        <f t="shared" si="196"/>
        <v>8.2420794459681392</v>
      </c>
      <c r="AR427" s="16">
        <f t="shared" si="196"/>
        <v>8.1955599763966216</v>
      </c>
      <c r="AS427" s="16">
        <f t="shared" si="196"/>
        <v>8.1490405068251039</v>
      </c>
      <c r="AT427" s="16">
        <f t="shared" si="196"/>
        <v>8.1025210372535863</v>
      </c>
      <c r="AU427" s="16">
        <f t="shared" si="196"/>
        <v>8.0560015676820687</v>
      </c>
      <c r="AV427" s="16">
        <f t="shared" si="196"/>
        <v>8.009482098110551</v>
      </c>
      <c r="AW427" s="16">
        <f t="shared" si="196"/>
        <v>7.9629626285390316</v>
      </c>
      <c r="AX427" s="16">
        <f t="shared" si="196"/>
        <v>7.9629626285390316</v>
      </c>
      <c r="AY427" s="16">
        <f t="shared" si="196"/>
        <v>7.9629626285390316</v>
      </c>
      <c r="AZ427" s="16">
        <f t="shared" si="196"/>
        <v>7.9629626285390316</v>
      </c>
      <c r="BA427" s="16">
        <f t="shared" si="196"/>
        <v>7.9629626285390316</v>
      </c>
      <c r="BB427" s="16">
        <f t="shared" si="196"/>
        <v>7.9629626285390316</v>
      </c>
      <c r="BC427" s="16">
        <f t="shared" si="196"/>
        <v>7.9629626285390316</v>
      </c>
      <c r="BD427" s="16">
        <f t="shared" si="196"/>
        <v>7.9629626285390316</v>
      </c>
      <c r="BE427" s="16">
        <f t="shared" si="196"/>
        <v>7.9629626285390316</v>
      </c>
      <c r="BF427" s="16">
        <f t="shared" si="196"/>
        <v>7.9629626285390316</v>
      </c>
      <c r="BG427" s="16">
        <f t="shared" si="196"/>
        <v>7.9629626285390316</v>
      </c>
      <c r="BH427" s="16">
        <f t="shared" si="196"/>
        <v>7.9629626285390316</v>
      </c>
      <c r="BI427" s="16">
        <f t="shared" si="196"/>
        <v>7.9629626285390316</v>
      </c>
      <c r="BJ427" s="16">
        <f t="shared" si="196"/>
        <v>7.9629626285390316</v>
      </c>
      <c r="BK427" s="16">
        <f t="shared" si="196"/>
        <v>7.9629626285390316</v>
      </c>
      <c r="BL427" s="16">
        <f t="shared" si="196"/>
        <v>7.9629626285390316</v>
      </c>
      <c r="BM427" s="16">
        <f t="shared" si="196"/>
        <v>7.9629626285390316</v>
      </c>
      <c r="BN427" s="16">
        <f t="shared" si="196"/>
        <v>7.9629626285390316</v>
      </c>
      <c r="BO427" s="16">
        <f t="shared" si="196"/>
        <v>7.9629626285390316</v>
      </c>
      <c r="BP427" s="16">
        <f t="shared" si="196"/>
        <v>7.9629626285390316</v>
      </c>
      <c r="BQ427" s="16">
        <f t="shared" si="196"/>
        <v>7.9629626285390316</v>
      </c>
    </row>
    <row r="428" spans="1:69" ht="15" hidden="1" customHeight="1" x14ac:dyDescent="0.3">
      <c r="A428" t="s">
        <v>16</v>
      </c>
      <c r="B428" t="s">
        <v>234</v>
      </c>
      <c r="C428" t="s">
        <v>285</v>
      </c>
      <c r="D428" t="s">
        <v>291</v>
      </c>
      <c r="E428" t="s">
        <v>20</v>
      </c>
      <c r="F428" t="s">
        <v>21</v>
      </c>
      <c r="G428" t="s">
        <v>273</v>
      </c>
      <c r="H428" t="s">
        <v>72</v>
      </c>
      <c r="I428" t="s">
        <v>287</v>
      </c>
      <c r="J428" s="4" t="s">
        <v>253</v>
      </c>
      <c r="K428" t="str">
        <f t="shared" si="184"/>
        <v>EUEFTDSLHDHB</v>
      </c>
      <c r="L428" t="s">
        <v>254</v>
      </c>
      <c r="M428" s="6" t="s">
        <v>248</v>
      </c>
      <c r="N428" t="s">
        <v>275</v>
      </c>
      <c r="O428" t="s">
        <v>288</v>
      </c>
      <c r="P428" t="s">
        <v>289</v>
      </c>
      <c r="Q428" s="26">
        <f>Q293*'[1]Road Transport energy demand'!C$25</f>
        <v>8.3415987665877545</v>
      </c>
      <c r="R428" s="26">
        <f>R293*'[1]Road Transport energy demand'!D$25</f>
        <v>8.3540633939690352</v>
      </c>
      <c r="S428" s="26">
        <f>S293*'[1]Road Transport energy demand'!E$25</f>
        <v>8.3151158383825194</v>
      </c>
      <c r="T428" s="26">
        <f>T293*'[1]Road Transport energy demand'!F$25</f>
        <v>8.9192487726518852</v>
      </c>
      <c r="U428" s="26">
        <f>U293*'[1]Road Transport energy demand'!G$25</f>
        <v>8.4451393685000582</v>
      </c>
      <c r="V428" s="16">
        <f t="shared" si="196"/>
        <v>8.4451393685000582</v>
      </c>
      <c r="W428" s="16">
        <f t="shared" si="196"/>
        <v>8.4451393685000582</v>
      </c>
      <c r="X428" s="16">
        <f t="shared" si="196"/>
        <v>8.4451393685000582</v>
      </c>
      <c r="Y428" s="16">
        <f t="shared" si="196"/>
        <v>8.4451393685000582</v>
      </c>
      <c r="Z428" s="16">
        <f t="shared" si="196"/>
        <v>8.4451393685000582</v>
      </c>
      <c r="AA428" s="16">
        <f t="shared" si="196"/>
        <v>8.4451393685000582</v>
      </c>
      <c r="AB428" s="16">
        <f t="shared" si="196"/>
        <v>8.4451393685000582</v>
      </c>
      <c r="AC428" s="16">
        <f t="shared" si="196"/>
        <v>8.4451393685000582</v>
      </c>
      <c r="AD428" s="16">
        <f t="shared" si="196"/>
        <v>8.3982219275639469</v>
      </c>
      <c r="AE428" s="16">
        <f t="shared" si="196"/>
        <v>8.3513044866278356</v>
      </c>
      <c r="AF428" s="16">
        <f t="shared" si="196"/>
        <v>8.3043870456917244</v>
      </c>
      <c r="AG428" s="16">
        <f t="shared" si="196"/>
        <v>8.2574696047556131</v>
      </c>
      <c r="AH428" s="16">
        <f t="shared" si="196"/>
        <v>8.2105521638195018</v>
      </c>
      <c r="AI428" s="16">
        <f t="shared" si="196"/>
        <v>8.1636347228833905</v>
      </c>
      <c r="AJ428" s="16">
        <f t="shared" si="196"/>
        <v>8.1167172819472793</v>
      </c>
      <c r="AK428" s="16">
        <f t="shared" si="196"/>
        <v>8.069799841011168</v>
      </c>
      <c r="AL428" s="16">
        <f t="shared" si="196"/>
        <v>8.0228824000750567</v>
      </c>
      <c r="AM428" s="16">
        <f t="shared" si="196"/>
        <v>7.9759649591389472</v>
      </c>
      <c r="AN428" s="16">
        <f t="shared" si="196"/>
        <v>7.9290475182028359</v>
      </c>
      <c r="AO428" s="16">
        <f t="shared" si="196"/>
        <v>7.8821300772667247</v>
      </c>
      <c r="AP428" s="16">
        <f t="shared" si="196"/>
        <v>7.8352126363306134</v>
      </c>
      <c r="AQ428" s="16">
        <f t="shared" si="196"/>
        <v>7.7882951953945012</v>
      </c>
      <c r="AR428" s="16">
        <f t="shared" si="196"/>
        <v>7.741377754458389</v>
      </c>
      <c r="AS428" s="16">
        <f t="shared" si="196"/>
        <v>7.6944603135222769</v>
      </c>
      <c r="AT428" s="16">
        <f t="shared" si="196"/>
        <v>7.6475428725861656</v>
      </c>
      <c r="AU428" s="16">
        <f t="shared" si="196"/>
        <v>7.6006254316500534</v>
      </c>
      <c r="AV428" s="16">
        <f t="shared" si="196"/>
        <v>7.5537079907139422</v>
      </c>
      <c r="AW428" s="16">
        <f t="shared" si="196"/>
        <v>7.5067905497778336</v>
      </c>
      <c r="AX428" s="16">
        <f t="shared" si="196"/>
        <v>7.5067905497778336</v>
      </c>
      <c r="AY428" s="16">
        <f t="shared" si="196"/>
        <v>7.5067905497778336</v>
      </c>
      <c r="AZ428" s="16">
        <f t="shared" si="196"/>
        <v>7.5067905497778336</v>
      </c>
      <c r="BA428" s="16">
        <f t="shared" si="196"/>
        <v>7.5067905497778336</v>
      </c>
      <c r="BB428" s="16">
        <f t="shared" si="196"/>
        <v>7.5067905497778336</v>
      </c>
      <c r="BC428" s="16">
        <f t="shared" si="196"/>
        <v>7.5067905497778336</v>
      </c>
      <c r="BD428" s="16">
        <f t="shared" si="196"/>
        <v>7.5067905497778336</v>
      </c>
      <c r="BE428" s="16">
        <f t="shared" si="196"/>
        <v>7.5067905497778336</v>
      </c>
      <c r="BF428" s="16">
        <f t="shared" si="196"/>
        <v>7.5067905497778336</v>
      </c>
      <c r="BG428" s="16">
        <f t="shared" si="196"/>
        <v>7.5067905497778336</v>
      </c>
      <c r="BH428" s="16">
        <f t="shared" si="196"/>
        <v>7.5067905497778336</v>
      </c>
      <c r="BI428" s="16">
        <f t="shared" si="196"/>
        <v>7.5067905497778336</v>
      </c>
      <c r="BJ428" s="16">
        <f t="shared" si="196"/>
        <v>7.5067905497778336</v>
      </c>
      <c r="BK428" s="16">
        <f t="shared" si="196"/>
        <v>7.5067905497778336</v>
      </c>
      <c r="BL428" s="16">
        <f t="shared" si="196"/>
        <v>7.5067905497778336</v>
      </c>
      <c r="BM428" s="16">
        <f t="shared" si="196"/>
        <v>7.5067905497778336</v>
      </c>
      <c r="BN428" s="16">
        <f t="shared" si="196"/>
        <v>7.5067905497778336</v>
      </c>
      <c r="BO428" s="16">
        <f t="shared" si="196"/>
        <v>7.5067905497778336</v>
      </c>
      <c r="BP428" s="16">
        <f t="shared" si="196"/>
        <v>7.5067905497778336</v>
      </c>
      <c r="BQ428" s="16">
        <f t="shared" si="196"/>
        <v>7.5067905497778336</v>
      </c>
    </row>
    <row r="429" spans="1:69" ht="15" hidden="1" customHeight="1" x14ac:dyDescent="0.3">
      <c r="A429" t="s">
        <v>16</v>
      </c>
      <c r="B429" t="s">
        <v>234</v>
      </c>
      <c r="C429" t="s">
        <v>285</v>
      </c>
      <c r="D429" t="s">
        <v>292</v>
      </c>
      <c r="E429" t="s">
        <v>20</v>
      </c>
      <c r="F429" t="s">
        <v>21</v>
      </c>
      <c r="G429" t="s">
        <v>273</v>
      </c>
      <c r="H429" t="s">
        <v>211</v>
      </c>
      <c r="I429" t="s">
        <v>287</v>
      </c>
      <c r="J429" t="s">
        <v>232</v>
      </c>
      <c r="K429" t="str">
        <f t="shared" si="184"/>
        <v>EUEFTELCHDBT</v>
      </c>
      <c r="L429" t="s">
        <v>170</v>
      </c>
      <c r="M429" t="s">
        <v>236</v>
      </c>
      <c r="N429" t="s">
        <v>275</v>
      </c>
      <c r="O429" t="s">
        <v>288</v>
      </c>
      <c r="P429" t="s">
        <v>289</v>
      </c>
      <c r="Q429" s="26">
        <f>Q294*'[1]Road Transport energy demand'!C$29</f>
        <v>2.1228121622462544</v>
      </c>
      <c r="R429" s="26">
        <f>R294*'[1]Road Transport energy demand'!D$29</f>
        <v>2.2356527076671471</v>
      </c>
      <c r="S429" s="26">
        <f>S294*'[1]Road Transport energy demand'!E$29</f>
        <v>2.1706096434832376</v>
      </c>
      <c r="T429" s="26">
        <f>T294*'[1]Road Transport energy demand'!F$29</f>
        <v>2.2220586058314313</v>
      </c>
      <c r="U429" s="26">
        <f>U294*'[1]Road Transport energy demand'!G$29</f>
        <v>2.4283865766159924</v>
      </c>
      <c r="V429" s="16">
        <f t="shared" si="196"/>
        <v>2.4283865766159924</v>
      </c>
      <c r="W429" s="16">
        <f t="shared" si="196"/>
        <v>2.4283865766159924</v>
      </c>
      <c r="X429" s="16">
        <f t="shared" si="196"/>
        <v>2.4283865766159924</v>
      </c>
      <c r="Y429" s="16">
        <f t="shared" si="196"/>
        <v>2.4283865766159924</v>
      </c>
      <c r="Z429" s="16">
        <f t="shared" si="196"/>
        <v>2.4283865766159924</v>
      </c>
      <c r="AA429" s="16">
        <f t="shared" si="196"/>
        <v>2.4283865766159924</v>
      </c>
      <c r="AB429" s="16">
        <f t="shared" si="196"/>
        <v>2.4283865766159924</v>
      </c>
      <c r="AC429" s="16">
        <f t="shared" si="196"/>
        <v>2.4283865766159924</v>
      </c>
      <c r="AD429" s="16">
        <f t="shared" si="196"/>
        <v>2.4283865766159924</v>
      </c>
      <c r="AE429" s="16">
        <f t="shared" si="196"/>
        <v>2.4283865766159924</v>
      </c>
      <c r="AF429" s="16">
        <f t="shared" si="196"/>
        <v>2.4283865766159924</v>
      </c>
      <c r="AG429" s="16">
        <f t="shared" si="196"/>
        <v>2.4283865766159924</v>
      </c>
      <c r="AH429" s="16">
        <f t="shared" si="196"/>
        <v>2.4283865766159924</v>
      </c>
      <c r="AI429" s="16">
        <f t="shared" si="196"/>
        <v>2.4283865766159924</v>
      </c>
      <c r="AJ429" s="16">
        <f t="shared" si="196"/>
        <v>2.4283865766159924</v>
      </c>
      <c r="AK429" s="16">
        <f t="shared" si="196"/>
        <v>2.4283865766159924</v>
      </c>
      <c r="AL429" s="16">
        <f t="shared" si="196"/>
        <v>2.4283865766159924</v>
      </c>
      <c r="AM429" s="16">
        <f t="shared" si="196"/>
        <v>2.4283865766159924</v>
      </c>
      <c r="AN429" s="16">
        <f t="shared" si="196"/>
        <v>2.4283865766159924</v>
      </c>
      <c r="AO429" s="16">
        <f t="shared" si="196"/>
        <v>2.4283865766159924</v>
      </c>
      <c r="AP429" s="16">
        <f t="shared" si="196"/>
        <v>2.4283865766159924</v>
      </c>
      <c r="AQ429" s="16">
        <f t="shared" si="196"/>
        <v>2.4283865766159924</v>
      </c>
      <c r="AR429" s="16">
        <f t="shared" si="196"/>
        <v>2.4283865766159924</v>
      </c>
      <c r="AS429" s="16">
        <f t="shared" si="196"/>
        <v>2.4283865766159924</v>
      </c>
      <c r="AT429" s="16">
        <f t="shared" si="196"/>
        <v>2.4283865766159924</v>
      </c>
      <c r="AU429" s="16">
        <f t="shared" si="196"/>
        <v>2.4283865766159924</v>
      </c>
      <c r="AV429" s="16">
        <f t="shared" si="196"/>
        <v>2.4283865766159924</v>
      </c>
      <c r="AW429" s="16">
        <f t="shared" si="196"/>
        <v>2.4283865766159924</v>
      </c>
      <c r="AX429" s="16">
        <f t="shared" si="196"/>
        <v>2.4283865766159924</v>
      </c>
      <c r="AY429" s="16">
        <f t="shared" si="196"/>
        <v>2.4283865766159924</v>
      </c>
      <c r="AZ429" s="16">
        <f t="shared" si="196"/>
        <v>2.4283865766159924</v>
      </c>
      <c r="BA429" s="16">
        <f t="shared" si="196"/>
        <v>2.4283865766159924</v>
      </c>
      <c r="BB429" s="16">
        <f t="shared" si="196"/>
        <v>2.4283865766159924</v>
      </c>
      <c r="BC429" s="16">
        <f t="shared" si="196"/>
        <v>2.4283865766159924</v>
      </c>
      <c r="BD429" s="16">
        <f t="shared" si="196"/>
        <v>2.4283865766159924</v>
      </c>
      <c r="BE429" s="16">
        <f t="shared" si="196"/>
        <v>2.4283865766159924</v>
      </c>
      <c r="BF429" s="16">
        <f t="shared" si="196"/>
        <v>2.4283865766159924</v>
      </c>
      <c r="BG429" s="16">
        <f t="shared" si="196"/>
        <v>2.4283865766159924</v>
      </c>
      <c r="BH429" s="16">
        <f t="shared" si="196"/>
        <v>2.4283865766159924</v>
      </c>
      <c r="BI429" s="16">
        <f t="shared" si="196"/>
        <v>2.4283865766159924</v>
      </c>
      <c r="BJ429" s="16">
        <f t="shared" si="196"/>
        <v>2.4283865766159924</v>
      </c>
      <c r="BK429" s="16">
        <f t="shared" si="196"/>
        <v>2.4283865766159924</v>
      </c>
      <c r="BL429" s="16">
        <f t="shared" si="196"/>
        <v>2.4283865766159924</v>
      </c>
      <c r="BM429" s="16">
        <f t="shared" si="196"/>
        <v>2.4283865766159924</v>
      </c>
      <c r="BN429" s="16">
        <f t="shared" si="196"/>
        <v>2.4283865766159924</v>
      </c>
      <c r="BO429" s="16">
        <f t="shared" si="196"/>
        <v>2.4283865766159924</v>
      </c>
      <c r="BP429" s="16">
        <f t="shared" si="196"/>
        <v>2.4283865766159924</v>
      </c>
      <c r="BQ429" s="16">
        <f t="shared" si="196"/>
        <v>2.4283865766159924</v>
      </c>
    </row>
    <row r="430" spans="1:69" ht="15" hidden="1" customHeight="1" x14ac:dyDescent="0.3">
      <c r="A430" t="s">
        <v>16</v>
      </c>
      <c r="B430" t="s">
        <v>234</v>
      </c>
      <c r="C430" t="s">
        <v>285</v>
      </c>
      <c r="D430" t="s">
        <v>293</v>
      </c>
      <c r="E430" t="s">
        <v>20</v>
      </c>
      <c r="F430" t="s">
        <v>21</v>
      </c>
      <c r="G430" t="s">
        <v>273</v>
      </c>
      <c r="H430" t="s">
        <v>140</v>
      </c>
      <c r="I430" t="s">
        <v>287</v>
      </c>
      <c r="J430" t="s">
        <v>261</v>
      </c>
      <c r="K430" t="str">
        <f t="shared" si="184"/>
        <v>EUEFTHY2HDFC</v>
      </c>
      <c r="L430" t="s">
        <v>141</v>
      </c>
      <c r="M430" s="6" t="s">
        <v>145</v>
      </c>
      <c r="N430" t="s">
        <v>275</v>
      </c>
      <c r="O430" t="s">
        <v>288</v>
      </c>
      <c r="P430" t="s">
        <v>289</v>
      </c>
      <c r="Q430" s="16">
        <f t="shared" ref="Q430:U430" si="197">Q295</f>
        <v>4.32</v>
      </c>
      <c r="R430" s="16">
        <f t="shared" si="197"/>
        <v>4.32</v>
      </c>
      <c r="S430" s="16">
        <f t="shared" si="197"/>
        <v>4.32</v>
      </c>
      <c r="T430" s="16">
        <f t="shared" si="197"/>
        <v>4.3069253267295293</v>
      </c>
      <c r="U430" s="16">
        <f t="shared" si="197"/>
        <v>4.2938506534590584</v>
      </c>
      <c r="V430" s="16">
        <f t="shared" si="196"/>
        <v>4.2807759801885874</v>
      </c>
      <c r="W430" s="16">
        <f t="shared" si="196"/>
        <v>4.2677013069181164</v>
      </c>
      <c r="X430" s="16">
        <f t="shared" si="196"/>
        <v>4.2546266336476455</v>
      </c>
      <c r="Y430" s="16">
        <f t="shared" si="196"/>
        <v>4.2415519603771745</v>
      </c>
      <c r="Z430" s="16">
        <f t="shared" si="196"/>
        <v>4.2284772871067036</v>
      </c>
      <c r="AA430" s="16">
        <f t="shared" si="196"/>
        <v>4.2154026138362326</v>
      </c>
      <c r="AB430" s="16">
        <f t="shared" si="196"/>
        <v>4.2023279405657616</v>
      </c>
      <c r="AC430" s="16">
        <f t="shared" si="196"/>
        <v>4.1892532672952898</v>
      </c>
      <c r="AD430" s="16">
        <f t="shared" si="196"/>
        <v>4.1761785940248188</v>
      </c>
      <c r="AE430" s="16">
        <f t="shared" si="196"/>
        <v>4.1631039207543479</v>
      </c>
      <c r="AF430" s="16">
        <f t="shared" si="196"/>
        <v>4.1500292474838769</v>
      </c>
      <c r="AG430" s="16">
        <f t="shared" si="196"/>
        <v>4.136954574213406</v>
      </c>
      <c r="AH430" s="16">
        <f t="shared" si="196"/>
        <v>4.123879900942935</v>
      </c>
      <c r="AI430" s="16">
        <f t="shared" si="196"/>
        <v>4.110805227672464</v>
      </c>
      <c r="AJ430" s="16">
        <f t="shared" si="196"/>
        <v>4.0977305544019931</v>
      </c>
      <c r="AK430" s="16">
        <f t="shared" si="196"/>
        <v>4.0846558811315221</v>
      </c>
      <c r="AL430" s="16">
        <f t="shared" si="196"/>
        <v>4.0715812078610512</v>
      </c>
      <c r="AM430" s="16">
        <f t="shared" si="196"/>
        <v>4.0585065345905802</v>
      </c>
      <c r="AN430" s="16">
        <f t="shared" si="196"/>
        <v>4.0454318613201092</v>
      </c>
      <c r="AO430" s="16">
        <f t="shared" si="196"/>
        <v>4.0323571880496383</v>
      </c>
      <c r="AP430" s="16">
        <f t="shared" si="196"/>
        <v>4.0192825147791673</v>
      </c>
      <c r="AQ430" s="16">
        <f t="shared" si="196"/>
        <v>4.0062078415086964</v>
      </c>
      <c r="AR430" s="16">
        <f t="shared" si="196"/>
        <v>3.9931331682382254</v>
      </c>
      <c r="AS430" s="16">
        <f t="shared" si="196"/>
        <v>3.9800584949677544</v>
      </c>
      <c r="AT430" s="16">
        <f t="shared" si="196"/>
        <v>3.9669838216972835</v>
      </c>
      <c r="AU430" s="16">
        <f t="shared" si="196"/>
        <v>3.9539091484268125</v>
      </c>
      <c r="AV430" s="16">
        <f t="shared" si="196"/>
        <v>3.9408344751563416</v>
      </c>
      <c r="AW430" s="16">
        <f t="shared" si="196"/>
        <v>3.9277598018858697</v>
      </c>
      <c r="AX430" s="16">
        <f t="shared" si="196"/>
        <v>3.9277598018858697</v>
      </c>
      <c r="AY430" s="16">
        <f t="shared" si="196"/>
        <v>3.9277598018858697</v>
      </c>
      <c r="AZ430" s="16">
        <f t="shared" si="196"/>
        <v>3.9277598018858697</v>
      </c>
      <c r="BA430" s="16">
        <f t="shared" si="196"/>
        <v>3.9277598018858697</v>
      </c>
      <c r="BB430" s="16">
        <f t="shared" si="196"/>
        <v>3.9277598018858697</v>
      </c>
      <c r="BC430" s="16">
        <f t="shared" si="196"/>
        <v>3.9277598018858697</v>
      </c>
      <c r="BD430" s="16">
        <f t="shared" si="196"/>
        <v>3.9277598018858697</v>
      </c>
      <c r="BE430" s="16">
        <f t="shared" si="196"/>
        <v>3.9277598018858697</v>
      </c>
      <c r="BF430" s="16">
        <f t="shared" si="196"/>
        <v>3.9277598018858697</v>
      </c>
      <c r="BG430" s="16">
        <f t="shared" si="196"/>
        <v>3.9277598018858697</v>
      </c>
      <c r="BH430" s="16">
        <f t="shared" si="196"/>
        <v>3.9277598018858697</v>
      </c>
      <c r="BI430" s="16">
        <f t="shared" si="196"/>
        <v>3.9277598018858697</v>
      </c>
      <c r="BJ430" s="16">
        <f t="shared" si="196"/>
        <v>3.9277598018858697</v>
      </c>
      <c r="BK430" s="16">
        <f t="shared" si="196"/>
        <v>3.9277598018858697</v>
      </c>
      <c r="BL430" s="16">
        <f t="shared" si="196"/>
        <v>3.9277598018858697</v>
      </c>
      <c r="BM430" s="16">
        <f t="shared" si="196"/>
        <v>3.9277598018858697</v>
      </c>
      <c r="BN430" s="16">
        <f t="shared" si="196"/>
        <v>3.9277598018858697</v>
      </c>
      <c r="BO430" s="16">
        <f t="shared" si="196"/>
        <v>3.9277598018858697</v>
      </c>
      <c r="BP430" s="16">
        <f t="shared" si="196"/>
        <v>3.9277598018858697</v>
      </c>
      <c r="BQ430" s="16">
        <f t="shared" si="196"/>
        <v>3.9277598018858697</v>
      </c>
    </row>
    <row r="431" spans="1:69" s="5" customFormat="1" ht="15" hidden="1" customHeight="1" x14ac:dyDescent="0.3">
      <c r="A431" s="5" t="s">
        <v>16</v>
      </c>
      <c r="B431" s="5" t="s">
        <v>234</v>
      </c>
      <c r="C431" s="5" t="s">
        <v>294</v>
      </c>
      <c r="D431" s="5" t="s">
        <v>295</v>
      </c>
      <c r="E431" s="5" t="s">
        <v>20</v>
      </c>
      <c r="F431" s="5" t="s">
        <v>21</v>
      </c>
      <c r="G431" s="5" t="s">
        <v>239</v>
      </c>
      <c r="H431" s="5" t="s">
        <v>72</v>
      </c>
      <c r="I431" s="5" t="s">
        <v>296</v>
      </c>
      <c r="J431" s="27" t="s">
        <v>24</v>
      </c>
      <c r="K431" s="5" t="s">
        <v>422</v>
      </c>
      <c r="L431" s="5" t="s">
        <v>247</v>
      </c>
      <c r="M431" s="28" t="s">
        <v>248</v>
      </c>
      <c r="N431" s="5" t="s">
        <v>243</v>
      </c>
      <c r="O431" s="5" t="s">
        <v>297</v>
      </c>
      <c r="P431" s="5" t="s">
        <v>172</v>
      </c>
      <c r="Q431" s="10">
        <f>Q97</f>
        <v>0.46522012443372007</v>
      </c>
      <c r="R431" s="10">
        <f t="shared" ref="R431:BQ436" si="198">R97</f>
        <v>0.46522012443372007</v>
      </c>
      <c r="S431" s="10">
        <f t="shared" si="198"/>
        <v>0.46522012443372007</v>
      </c>
      <c r="T431" s="10">
        <f t="shared" si="198"/>
        <v>0.46289402381155148</v>
      </c>
      <c r="U431" s="10">
        <f t="shared" si="198"/>
        <v>0.46056792318938289</v>
      </c>
      <c r="V431" s="10">
        <f t="shared" si="198"/>
        <v>0.4582418225672143</v>
      </c>
      <c r="W431" s="10">
        <f t="shared" si="198"/>
        <v>0.4559157219450457</v>
      </c>
      <c r="X431" s="10">
        <f t="shared" si="198"/>
        <v>0.45358962132287711</v>
      </c>
      <c r="Y431" s="10">
        <f t="shared" si="198"/>
        <v>0.45126352070070852</v>
      </c>
      <c r="Z431" s="10">
        <f t="shared" si="198"/>
        <v>0.44893742007853993</v>
      </c>
      <c r="AA431" s="10">
        <f t="shared" si="198"/>
        <v>0.44661131945637134</v>
      </c>
      <c r="AB431" s="10">
        <f t="shared" si="198"/>
        <v>0.44428521883420274</v>
      </c>
      <c r="AC431" s="10">
        <f t="shared" si="198"/>
        <v>0.44195911821203404</v>
      </c>
      <c r="AD431" s="10">
        <f t="shared" si="198"/>
        <v>0.43963301758986545</v>
      </c>
      <c r="AE431" s="10">
        <f t="shared" si="198"/>
        <v>0.43730691696769686</v>
      </c>
      <c r="AF431" s="10">
        <f t="shared" si="198"/>
        <v>0.43498081634552827</v>
      </c>
      <c r="AG431" s="10">
        <f t="shared" si="198"/>
        <v>0.43265471572335967</v>
      </c>
      <c r="AH431" s="10">
        <f t="shared" si="198"/>
        <v>0.43032861510119108</v>
      </c>
      <c r="AI431" s="10">
        <f t="shared" si="198"/>
        <v>0.42800251447902249</v>
      </c>
      <c r="AJ431" s="10">
        <f t="shared" si="198"/>
        <v>0.4256764138568539</v>
      </c>
      <c r="AK431" s="10">
        <f t="shared" si="198"/>
        <v>0.4233503132346853</v>
      </c>
      <c r="AL431" s="10">
        <f t="shared" si="198"/>
        <v>0.42102421261251671</v>
      </c>
      <c r="AM431" s="10">
        <f t="shared" si="198"/>
        <v>0.41869811199034801</v>
      </c>
      <c r="AN431" s="10">
        <f t="shared" si="198"/>
        <v>0.41637201136817942</v>
      </c>
      <c r="AO431" s="10">
        <f t="shared" si="198"/>
        <v>0.41404591074601083</v>
      </c>
      <c r="AP431" s="10">
        <f t="shared" si="198"/>
        <v>0.41171981012384223</v>
      </c>
      <c r="AQ431" s="10">
        <f t="shared" si="198"/>
        <v>0.40939370950167364</v>
      </c>
      <c r="AR431" s="10">
        <f t="shared" si="198"/>
        <v>0.40706760887950505</v>
      </c>
      <c r="AS431" s="10">
        <f t="shared" si="198"/>
        <v>0.40474150825733646</v>
      </c>
      <c r="AT431" s="10">
        <f t="shared" si="198"/>
        <v>0.40241540763516787</v>
      </c>
      <c r="AU431" s="10">
        <f t="shared" si="198"/>
        <v>0.40008930701299927</v>
      </c>
      <c r="AV431" s="10">
        <f t="shared" si="198"/>
        <v>0.39776320639083068</v>
      </c>
      <c r="AW431" s="10">
        <f t="shared" si="198"/>
        <v>0.39543710576866203</v>
      </c>
      <c r="AX431" s="10">
        <f t="shared" si="198"/>
        <v>0.39543710576866203</v>
      </c>
      <c r="AY431" s="10">
        <f t="shared" si="198"/>
        <v>0.39543710576866203</v>
      </c>
      <c r="AZ431" s="10">
        <f t="shared" si="198"/>
        <v>0.39543710576866203</v>
      </c>
      <c r="BA431" s="10">
        <f t="shared" si="198"/>
        <v>0.39543710576866203</v>
      </c>
      <c r="BB431" s="10">
        <f t="shared" si="198"/>
        <v>0.39543710576866203</v>
      </c>
      <c r="BC431" s="10">
        <f t="shared" si="198"/>
        <v>0.39543710576866203</v>
      </c>
      <c r="BD431" s="10">
        <f t="shared" si="198"/>
        <v>0.39543710576866203</v>
      </c>
      <c r="BE431" s="10">
        <f t="shared" si="198"/>
        <v>0.39543710576866203</v>
      </c>
      <c r="BF431" s="10">
        <f t="shared" si="198"/>
        <v>0.39543710576866203</v>
      </c>
      <c r="BG431" s="10">
        <f t="shared" si="198"/>
        <v>0.39543710576866203</v>
      </c>
      <c r="BH431" s="10">
        <f t="shared" si="198"/>
        <v>0.39543710576866203</v>
      </c>
      <c r="BI431" s="10">
        <f t="shared" si="198"/>
        <v>0.39543710576866203</v>
      </c>
      <c r="BJ431" s="10">
        <f t="shared" si="198"/>
        <v>0.39543710576866203</v>
      </c>
      <c r="BK431" s="10">
        <f t="shared" si="198"/>
        <v>0.39543710576866203</v>
      </c>
      <c r="BL431" s="10">
        <f t="shared" si="198"/>
        <v>0.39543710576866203</v>
      </c>
      <c r="BM431" s="10">
        <f t="shared" si="198"/>
        <v>0.39543710576866203</v>
      </c>
      <c r="BN431" s="10">
        <f t="shared" si="198"/>
        <v>0.39543710576866203</v>
      </c>
      <c r="BO431" s="10">
        <f t="shared" si="198"/>
        <v>0.39543710576866203</v>
      </c>
      <c r="BP431" s="10">
        <f t="shared" si="198"/>
        <v>0.39543710576866203</v>
      </c>
      <c r="BQ431" s="10">
        <f t="shared" si="198"/>
        <v>0.39543710576866203</v>
      </c>
    </row>
    <row r="432" spans="1:69" s="5" customFormat="1" ht="15" hidden="1" customHeight="1" x14ac:dyDescent="0.3">
      <c r="A432" s="5" t="s">
        <v>16</v>
      </c>
      <c r="B432" s="5" t="s">
        <v>234</v>
      </c>
      <c r="C432" s="5" t="s">
        <v>294</v>
      </c>
      <c r="D432" s="5" t="s">
        <v>298</v>
      </c>
      <c r="E432" s="5" t="s">
        <v>20</v>
      </c>
      <c r="F432" s="5" t="s">
        <v>21</v>
      </c>
      <c r="G432" s="5" t="s">
        <v>239</v>
      </c>
      <c r="H432" s="5" t="s">
        <v>211</v>
      </c>
      <c r="I432" s="5" t="s">
        <v>296</v>
      </c>
      <c r="J432" s="27" t="s">
        <v>24</v>
      </c>
      <c r="K432" s="5" t="s">
        <v>423</v>
      </c>
      <c r="L432" s="5" t="s">
        <v>170</v>
      </c>
      <c r="M432" s="5" t="s">
        <v>214</v>
      </c>
      <c r="N432" s="5" t="s">
        <v>243</v>
      </c>
      <c r="O432" s="5" t="s">
        <v>297</v>
      </c>
      <c r="P432" s="5" t="s">
        <v>172</v>
      </c>
      <c r="Q432" s="10">
        <f t="shared" ref="Q432:AF440" si="199">Q98</f>
        <v>0.29015264295353027</v>
      </c>
      <c r="R432" s="10">
        <f t="shared" si="199"/>
        <v>0.29015264295353027</v>
      </c>
      <c r="S432" s="10">
        <f t="shared" si="199"/>
        <v>0.29015264295353027</v>
      </c>
      <c r="T432" s="10">
        <f t="shared" si="199"/>
        <v>0.28812157445285558</v>
      </c>
      <c r="U432" s="10">
        <f t="shared" si="199"/>
        <v>0.28609050595218088</v>
      </c>
      <c r="V432" s="10">
        <f t="shared" si="199"/>
        <v>0.28405943745150619</v>
      </c>
      <c r="W432" s="10">
        <f t="shared" si="199"/>
        <v>0.2820283689508315</v>
      </c>
      <c r="X432" s="10">
        <f t="shared" si="199"/>
        <v>0.27999730045015681</v>
      </c>
      <c r="Y432" s="10">
        <f t="shared" si="199"/>
        <v>0.27796623194948211</v>
      </c>
      <c r="Z432" s="10">
        <f t="shared" si="199"/>
        <v>0.27593516344880742</v>
      </c>
      <c r="AA432" s="10">
        <f t="shared" si="199"/>
        <v>0.27390409494813273</v>
      </c>
      <c r="AB432" s="10">
        <f t="shared" si="199"/>
        <v>0.27187302644745803</v>
      </c>
      <c r="AC432" s="10">
        <f t="shared" si="199"/>
        <v>0.26984195794678317</v>
      </c>
      <c r="AD432" s="10">
        <f t="shared" si="199"/>
        <v>0.2683911947320155</v>
      </c>
      <c r="AE432" s="10">
        <f t="shared" si="199"/>
        <v>0.26694043151724783</v>
      </c>
      <c r="AF432" s="10">
        <f t="shared" si="199"/>
        <v>0.26548966830248016</v>
      </c>
      <c r="AG432" s="10">
        <f t="shared" si="198"/>
        <v>0.26403890508771249</v>
      </c>
      <c r="AH432" s="10">
        <f t="shared" si="198"/>
        <v>0.26258814187294482</v>
      </c>
      <c r="AI432" s="10">
        <f t="shared" si="198"/>
        <v>0.26113737865817715</v>
      </c>
      <c r="AJ432" s="10">
        <f t="shared" si="198"/>
        <v>0.25968661544340949</v>
      </c>
      <c r="AK432" s="10">
        <f t="shared" si="198"/>
        <v>0.25823585222864182</v>
      </c>
      <c r="AL432" s="10">
        <f t="shared" si="198"/>
        <v>0.25678508901387415</v>
      </c>
      <c r="AM432" s="10">
        <f t="shared" si="198"/>
        <v>0.2553343257991067</v>
      </c>
      <c r="AN432" s="10">
        <f t="shared" si="198"/>
        <v>0.25301310465547844</v>
      </c>
      <c r="AO432" s="10">
        <f t="shared" si="198"/>
        <v>0.25069188351185018</v>
      </c>
      <c r="AP432" s="10">
        <f t="shared" si="198"/>
        <v>0.24837066236822194</v>
      </c>
      <c r="AQ432" s="10">
        <f t="shared" si="198"/>
        <v>0.24604944122459371</v>
      </c>
      <c r="AR432" s="10">
        <f t="shared" si="198"/>
        <v>0.24372822008096548</v>
      </c>
      <c r="AS432" s="10">
        <f t="shared" si="198"/>
        <v>0.24140699893733725</v>
      </c>
      <c r="AT432" s="10">
        <f t="shared" si="198"/>
        <v>0.23908577779370901</v>
      </c>
      <c r="AU432" s="10">
        <f t="shared" si="198"/>
        <v>0.23676455665008078</v>
      </c>
      <c r="AV432" s="10">
        <f t="shared" si="198"/>
        <v>0.23444333550645255</v>
      </c>
      <c r="AW432" s="10">
        <f t="shared" si="198"/>
        <v>0.23212211436282429</v>
      </c>
      <c r="AX432" s="10">
        <f t="shared" si="198"/>
        <v>0.23212211436282429</v>
      </c>
      <c r="AY432" s="10">
        <f t="shared" si="198"/>
        <v>0.23212211436282429</v>
      </c>
      <c r="AZ432" s="10">
        <f t="shared" si="198"/>
        <v>0.23212211436282429</v>
      </c>
      <c r="BA432" s="10">
        <f t="shared" si="198"/>
        <v>0.23212211436282429</v>
      </c>
      <c r="BB432" s="10">
        <f t="shared" si="198"/>
        <v>0.23212211436282429</v>
      </c>
      <c r="BC432" s="10">
        <f t="shared" si="198"/>
        <v>0.23212211436282429</v>
      </c>
      <c r="BD432" s="10">
        <f t="shared" si="198"/>
        <v>0.23212211436282429</v>
      </c>
      <c r="BE432" s="10">
        <f t="shared" si="198"/>
        <v>0.23212211436282429</v>
      </c>
      <c r="BF432" s="10">
        <f t="shared" si="198"/>
        <v>0.23212211436282429</v>
      </c>
      <c r="BG432" s="10">
        <f t="shared" si="198"/>
        <v>0.23212211436282429</v>
      </c>
      <c r="BH432" s="10">
        <f t="shared" si="198"/>
        <v>0.23212211436282429</v>
      </c>
      <c r="BI432" s="10">
        <f t="shared" si="198"/>
        <v>0.23212211436282429</v>
      </c>
      <c r="BJ432" s="10">
        <f t="shared" si="198"/>
        <v>0.23212211436282429</v>
      </c>
      <c r="BK432" s="10">
        <f t="shared" si="198"/>
        <v>0.23212211436282429</v>
      </c>
      <c r="BL432" s="10">
        <f t="shared" si="198"/>
        <v>0.23212211436282429</v>
      </c>
      <c r="BM432" s="10">
        <f t="shared" si="198"/>
        <v>0.23212211436282429</v>
      </c>
      <c r="BN432" s="10">
        <f t="shared" si="198"/>
        <v>0.23212211436282429</v>
      </c>
      <c r="BO432" s="10">
        <f t="shared" si="198"/>
        <v>0.23212211436282429</v>
      </c>
      <c r="BP432" s="10">
        <f t="shared" si="198"/>
        <v>0.23212211436282429</v>
      </c>
      <c r="BQ432" s="10">
        <f t="shared" si="198"/>
        <v>0.23212211436282429</v>
      </c>
    </row>
    <row r="433" spans="1:69" s="5" customFormat="1" ht="15" hidden="1" customHeight="1" x14ac:dyDescent="0.3">
      <c r="A433" s="5" t="s">
        <v>16</v>
      </c>
      <c r="B433" s="5" t="s">
        <v>234</v>
      </c>
      <c r="C433" s="5" t="s">
        <v>299</v>
      </c>
      <c r="D433" s="5" t="s">
        <v>295</v>
      </c>
      <c r="E433" s="5" t="s">
        <v>20</v>
      </c>
      <c r="F433" s="5" t="s">
        <v>21</v>
      </c>
      <c r="G433" s="5" t="s">
        <v>273</v>
      </c>
      <c r="H433" s="5" t="s">
        <v>72</v>
      </c>
      <c r="I433" s="5" t="s">
        <v>296</v>
      </c>
      <c r="J433" s="27" t="s">
        <v>24</v>
      </c>
      <c r="K433" s="5" t="s">
        <v>424</v>
      </c>
      <c r="L433" s="5" t="s">
        <v>247</v>
      </c>
      <c r="M433" s="28" t="s">
        <v>248</v>
      </c>
      <c r="N433" s="5" t="s">
        <v>275</v>
      </c>
      <c r="O433" s="5" t="s">
        <v>300</v>
      </c>
      <c r="P433" s="5" t="s">
        <v>172</v>
      </c>
      <c r="Q433" s="10">
        <f t="shared" si="199"/>
        <v>0.91109272884960757</v>
      </c>
      <c r="R433" s="10">
        <f t="shared" si="198"/>
        <v>0.91109272884960757</v>
      </c>
      <c r="S433" s="10">
        <f t="shared" si="198"/>
        <v>0.91109272884960757</v>
      </c>
      <c r="T433" s="10">
        <f t="shared" si="198"/>
        <v>0.90653726520535949</v>
      </c>
      <c r="U433" s="10">
        <f t="shared" si="198"/>
        <v>0.90198180156111141</v>
      </c>
      <c r="V433" s="10">
        <f t="shared" si="198"/>
        <v>0.89742633791686333</v>
      </c>
      <c r="W433" s="10">
        <f t="shared" si="198"/>
        <v>0.89287087427261524</v>
      </c>
      <c r="X433" s="10">
        <f t="shared" si="198"/>
        <v>0.88831541062836716</v>
      </c>
      <c r="Y433" s="10">
        <f t="shared" si="198"/>
        <v>0.88375994698411908</v>
      </c>
      <c r="Z433" s="10">
        <f t="shared" si="198"/>
        <v>0.879204483339871</v>
      </c>
      <c r="AA433" s="10">
        <f t="shared" si="198"/>
        <v>0.87464901969562292</v>
      </c>
      <c r="AB433" s="10">
        <f t="shared" si="198"/>
        <v>0.87009355605137484</v>
      </c>
      <c r="AC433" s="10">
        <f t="shared" si="198"/>
        <v>0.8655380924071272</v>
      </c>
      <c r="AD433" s="10">
        <f t="shared" si="198"/>
        <v>0.85916044330517993</v>
      </c>
      <c r="AE433" s="10">
        <f t="shared" si="198"/>
        <v>0.85278279420323266</v>
      </c>
      <c r="AF433" s="10">
        <f t="shared" si="198"/>
        <v>0.84640514510128539</v>
      </c>
      <c r="AG433" s="10">
        <f t="shared" si="198"/>
        <v>0.84002749599933813</v>
      </c>
      <c r="AH433" s="10">
        <f t="shared" si="198"/>
        <v>0.83364984689739086</v>
      </c>
      <c r="AI433" s="10">
        <f t="shared" si="198"/>
        <v>0.82727219779544359</v>
      </c>
      <c r="AJ433" s="10">
        <f t="shared" si="198"/>
        <v>0.82089454869349632</v>
      </c>
      <c r="AK433" s="10">
        <f t="shared" si="198"/>
        <v>0.81451689959154905</v>
      </c>
      <c r="AL433" s="10">
        <f t="shared" si="198"/>
        <v>0.80813925048960178</v>
      </c>
      <c r="AM433" s="10">
        <f t="shared" si="198"/>
        <v>0.80176160138765473</v>
      </c>
      <c r="AN433" s="10">
        <f t="shared" si="198"/>
        <v>0.79447285955685787</v>
      </c>
      <c r="AO433" s="10">
        <f t="shared" si="198"/>
        <v>0.78718411772606101</v>
      </c>
      <c r="AP433" s="10">
        <f t="shared" si="198"/>
        <v>0.77989537589526414</v>
      </c>
      <c r="AQ433" s="10">
        <f t="shared" si="198"/>
        <v>0.77260663406446728</v>
      </c>
      <c r="AR433" s="10">
        <f t="shared" si="198"/>
        <v>0.76531789223367042</v>
      </c>
      <c r="AS433" s="10">
        <f t="shared" si="198"/>
        <v>0.75802915040287355</v>
      </c>
      <c r="AT433" s="10">
        <f t="shared" si="198"/>
        <v>0.75074040857207669</v>
      </c>
      <c r="AU433" s="10">
        <f t="shared" si="198"/>
        <v>0.74345166674127983</v>
      </c>
      <c r="AV433" s="10">
        <f t="shared" si="198"/>
        <v>0.73616292491048296</v>
      </c>
      <c r="AW433" s="10">
        <f t="shared" si="198"/>
        <v>0.7288741830796861</v>
      </c>
      <c r="AX433" s="10">
        <f t="shared" si="198"/>
        <v>0.7288741830796861</v>
      </c>
      <c r="AY433" s="10">
        <f t="shared" si="198"/>
        <v>0.7288741830796861</v>
      </c>
      <c r="AZ433" s="10">
        <f t="shared" si="198"/>
        <v>0.7288741830796861</v>
      </c>
      <c r="BA433" s="10">
        <f t="shared" si="198"/>
        <v>0.7288741830796861</v>
      </c>
      <c r="BB433" s="10">
        <f t="shared" si="198"/>
        <v>0.7288741830796861</v>
      </c>
      <c r="BC433" s="10">
        <f t="shared" si="198"/>
        <v>0.7288741830796861</v>
      </c>
      <c r="BD433" s="10">
        <f t="shared" si="198"/>
        <v>0.7288741830796861</v>
      </c>
      <c r="BE433" s="10">
        <f t="shared" si="198"/>
        <v>0.7288741830796861</v>
      </c>
      <c r="BF433" s="10">
        <f t="shared" si="198"/>
        <v>0.7288741830796861</v>
      </c>
      <c r="BG433" s="10">
        <f t="shared" si="198"/>
        <v>0.7288741830796861</v>
      </c>
      <c r="BH433" s="10">
        <f t="shared" si="198"/>
        <v>0.7288741830796861</v>
      </c>
      <c r="BI433" s="10">
        <f t="shared" si="198"/>
        <v>0.7288741830796861</v>
      </c>
      <c r="BJ433" s="10">
        <f t="shared" si="198"/>
        <v>0.7288741830796861</v>
      </c>
      <c r="BK433" s="10">
        <f t="shared" si="198"/>
        <v>0.7288741830796861</v>
      </c>
      <c r="BL433" s="10">
        <f t="shared" si="198"/>
        <v>0.7288741830796861</v>
      </c>
      <c r="BM433" s="10">
        <f t="shared" si="198"/>
        <v>0.7288741830796861</v>
      </c>
      <c r="BN433" s="10">
        <f t="shared" si="198"/>
        <v>0.7288741830796861</v>
      </c>
      <c r="BO433" s="10">
        <f t="shared" si="198"/>
        <v>0.7288741830796861</v>
      </c>
      <c r="BP433" s="10">
        <f t="shared" si="198"/>
        <v>0.7288741830796861</v>
      </c>
      <c r="BQ433" s="10">
        <f t="shared" si="198"/>
        <v>0.7288741830796861</v>
      </c>
    </row>
    <row r="434" spans="1:69" s="5" customFormat="1" ht="15" hidden="1" customHeight="1" x14ac:dyDescent="0.3">
      <c r="A434" s="5" t="s">
        <v>16</v>
      </c>
      <c r="B434" s="5" t="s">
        <v>234</v>
      </c>
      <c r="C434" s="5" t="s">
        <v>299</v>
      </c>
      <c r="D434" s="5" t="s">
        <v>298</v>
      </c>
      <c r="E434" s="5" t="s">
        <v>20</v>
      </c>
      <c r="F434" s="5" t="s">
        <v>21</v>
      </c>
      <c r="G434" s="5" t="s">
        <v>273</v>
      </c>
      <c r="H434" s="5" t="s">
        <v>211</v>
      </c>
      <c r="I434" s="5" t="s">
        <v>296</v>
      </c>
      <c r="J434" s="27" t="s">
        <v>24</v>
      </c>
      <c r="K434" s="5" t="s">
        <v>425</v>
      </c>
      <c r="L434" s="5" t="s">
        <v>170</v>
      </c>
      <c r="M434" s="5" t="s">
        <v>214</v>
      </c>
      <c r="N434" s="5" t="s">
        <v>275</v>
      </c>
      <c r="O434" s="5" t="s">
        <v>300</v>
      </c>
      <c r="P434" s="5" t="s">
        <v>172</v>
      </c>
      <c r="Q434" s="10">
        <f t="shared" si="199"/>
        <v>0.2888844990813102</v>
      </c>
      <c r="R434" s="10">
        <f t="shared" si="198"/>
        <v>0.2888844990813102</v>
      </c>
      <c r="S434" s="10">
        <f t="shared" si="198"/>
        <v>0.2888844990813102</v>
      </c>
      <c r="T434" s="10">
        <f t="shared" si="198"/>
        <v>0.28686230758774101</v>
      </c>
      <c r="U434" s="10">
        <f t="shared" si="198"/>
        <v>0.28484011609417181</v>
      </c>
      <c r="V434" s="10">
        <f t="shared" si="198"/>
        <v>0.28281792460060262</v>
      </c>
      <c r="W434" s="10">
        <f t="shared" si="198"/>
        <v>0.28079573310703343</v>
      </c>
      <c r="X434" s="10">
        <f t="shared" si="198"/>
        <v>0.27877354161346424</v>
      </c>
      <c r="Y434" s="10">
        <f t="shared" si="198"/>
        <v>0.27675135011989505</v>
      </c>
      <c r="Z434" s="10">
        <f t="shared" si="198"/>
        <v>0.27472915862632585</v>
      </c>
      <c r="AA434" s="10">
        <f t="shared" si="198"/>
        <v>0.27270696713275666</v>
      </c>
      <c r="AB434" s="10">
        <f t="shared" si="198"/>
        <v>0.27068477563918747</v>
      </c>
      <c r="AC434" s="10">
        <f t="shared" si="198"/>
        <v>0.26866258414561844</v>
      </c>
      <c r="AD434" s="10">
        <f t="shared" si="198"/>
        <v>0.26721816165021189</v>
      </c>
      <c r="AE434" s="10">
        <f t="shared" si="198"/>
        <v>0.26577373915480534</v>
      </c>
      <c r="AF434" s="10">
        <f t="shared" si="198"/>
        <v>0.26432931665939879</v>
      </c>
      <c r="AG434" s="10">
        <f t="shared" si="198"/>
        <v>0.26288489416399224</v>
      </c>
      <c r="AH434" s="10">
        <f t="shared" si="198"/>
        <v>0.26144047166858569</v>
      </c>
      <c r="AI434" s="10">
        <f t="shared" si="198"/>
        <v>0.25999604917317914</v>
      </c>
      <c r="AJ434" s="10">
        <f t="shared" si="198"/>
        <v>0.25855162667777259</v>
      </c>
      <c r="AK434" s="10">
        <f t="shared" si="198"/>
        <v>0.25710720418236604</v>
      </c>
      <c r="AL434" s="10">
        <f t="shared" si="198"/>
        <v>0.25566278168695949</v>
      </c>
      <c r="AM434" s="10">
        <f t="shared" si="198"/>
        <v>0.25421835919155295</v>
      </c>
      <c r="AN434" s="10">
        <f t="shared" si="198"/>
        <v>0.25190728319890249</v>
      </c>
      <c r="AO434" s="10">
        <f t="shared" si="198"/>
        <v>0.249596207206252</v>
      </c>
      <c r="AP434" s="10">
        <f t="shared" si="198"/>
        <v>0.24728513121360152</v>
      </c>
      <c r="AQ434" s="10">
        <f t="shared" si="198"/>
        <v>0.24497405522095103</v>
      </c>
      <c r="AR434" s="10">
        <f t="shared" si="198"/>
        <v>0.24266297922830055</v>
      </c>
      <c r="AS434" s="10">
        <f t="shared" si="198"/>
        <v>0.24035190323565006</v>
      </c>
      <c r="AT434" s="10">
        <f t="shared" si="198"/>
        <v>0.23804082724299958</v>
      </c>
      <c r="AU434" s="10">
        <f t="shared" si="198"/>
        <v>0.23572975125034909</v>
      </c>
      <c r="AV434" s="10">
        <f t="shared" si="198"/>
        <v>0.2334186752576986</v>
      </c>
      <c r="AW434" s="10">
        <f t="shared" si="198"/>
        <v>0.23110759926504815</v>
      </c>
      <c r="AX434" s="10">
        <f t="shared" si="198"/>
        <v>0.23110759926504815</v>
      </c>
      <c r="AY434" s="10">
        <f t="shared" si="198"/>
        <v>0.23110759926504815</v>
      </c>
      <c r="AZ434" s="10">
        <f t="shared" si="198"/>
        <v>0.23110759926504815</v>
      </c>
      <c r="BA434" s="10">
        <f t="shared" si="198"/>
        <v>0.23110759926504815</v>
      </c>
      <c r="BB434" s="10">
        <f t="shared" si="198"/>
        <v>0.23110759926504815</v>
      </c>
      <c r="BC434" s="10">
        <f t="shared" si="198"/>
        <v>0.23110759926504815</v>
      </c>
      <c r="BD434" s="10">
        <f t="shared" si="198"/>
        <v>0.23110759926504815</v>
      </c>
      <c r="BE434" s="10">
        <f t="shared" si="198"/>
        <v>0.23110759926504815</v>
      </c>
      <c r="BF434" s="10">
        <f t="shared" si="198"/>
        <v>0.23110759926504815</v>
      </c>
      <c r="BG434" s="10">
        <f t="shared" si="198"/>
        <v>0.23110759926504815</v>
      </c>
      <c r="BH434" s="10">
        <f t="shared" si="198"/>
        <v>0.23110759926504815</v>
      </c>
      <c r="BI434" s="10">
        <f t="shared" si="198"/>
        <v>0.23110759926504815</v>
      </c>
      <c r="BJ434" s="10">
        <f t="shared" si="198"/>
        <v>0.23110759926504815</v>
      </c>
      <c r="BK434" s="10">
        <f t="shared" si="198"/>
        <v>0.23110759926504815</v>
      </c>
      <c r="BL434" s="10">
        <f t="shared" si="198"/>
        <v>0.23110759926504815</v>
      </c>
      <c r="BM434" s="10">
        <f t="shared" si="198"/>
        <v>0.23110759926504815</v>
      </c>
      <c r="BN434" s="10">
        <f t="shared" si="198"/>
        <v>0.23110759926504815</v>
      </c>
      <c r="BO434" s="10">
        <f t="shared" si="198"/>
        <v>0.23110759926504815</v>
      </c>
      <c r="BP434" s="10">
        <f t="shared" si="198"/>
        <v>0.23110759926504815</v>
      </c>
      <c r="BQ434" s="10">
        <f t="shared" si="198"/>
        <v>0.23110759926504815</v>
      </c>
    </row>
    <row r="435" spans="1:69" s="5" customFormat="1" ht="15" hidden="1" customHeight="1" x14ac:dyDescent="0.3">
      <c r="A435" s="5" t="s">
        <v>16</v>
      </c>
      <c r="B435" s="5" t="s">
        <v>234</v>
      </c>
      <c r="C435" s="5" t="s">
        <v>301</v>
      </c>
      <c r="D435" s="5" t="s">
        <v>302</v>
      </c>
      <c r="E435" s="5" t="s">
        <v>20</v>
      </c>
      <c r="F435" s="5" t="s">
        <v>21</v>
      </c>
      <c r="G435" s="5" t="s">
        <v>303</v>
      </c>
      <c r="H435" s="5" t="s">
        <v>90</v>
      </c>
      <c r="I435" s="27" t="s">
        <v>24</v>
      </c>
      <c r="J435" s="27" t="s">
        <v>24</v>
      </c>
      <c r="K435" s="5" t="s">
        <v>426</v>
      </c>
      <c r="L435" s="5" t="s">
        <v>91</v>
      </c>
      <c r="M435" s="5" t="s">
        <v>92</v>
      </c>
      <c r="N435" s="5" t="s">
        <v>243</v>
      </c>
      <c r="O435" s="5" t="s">
        <v>304</v>
      </c>
      <c r="P435" s="5" t="s">
        <v>172</v>
      </c>
      <c r="Q435" s="10">
        <f t="shared" si="199"/>
        <v>0.15642675366093503</v>
      </c>
      <c r="R435" s="10">
        <f t="shared" si="198"/>
        <v>0.15642675366093503</v>
      </c>
      <c r="S435" s="10">
        <f t="shared" si="198"/>
        <v>0.15642675366093503</v>
      </c>
      <c r="T435" s="10">
        <f t="shared" si="198"/>
        <v>0.15604359275741536</v>
      </c>
      <c r="U435" s="10">
        <f t="shared" si="198"/>
        <v>0.15566043185389566</v>
      </c>
      <c r="V435" s="10">
        <f t="shared" si="198"/>
        <v>0.15527727095037597</v>
      </c>
      <c r="W435" s="10">
        <f t="shared" si="198"/>
        <v>0.15489411004685627</v>
      </c>
      <c r="X435" s="10">
        <f t="shared" si="198"/>
        <v>0.15451094914333657</v>
      </c>
      <c r="Y435" s="10">
        <f t="shared" si="198"/>
        <v>0.15412778823981688</v>
      </c>
      <c r="Z435" s="10">
        <f t="shared" si="198"/>
        <v>0.15374462733629718</v>
      </c>
      <c r="AA435" s="10">
        <f t="shared" si="198"/>
        <v>0.15336146643277748</v>
      </c>
      <c r="AB435" s="10">
        <f t="shared" si="198"/>
        <v>0.15297830552925779</v>
      </c>
      <c r="AC435" s="10">
        <f t="shared" si="198"/>
        <v>0.1525951446257382</v>
      </c>
      <c r="AD435" s="10">
        <f t="shared" si="198"/>
        <v>0.15150015735011166</v>
      </c>
      <c r="AE435" s="10">
        <f t="shared" si="198"/>
        <v>0.15040517007448512</v>
      </c>
      <c r="AF435" s="10">
        <f t="shared" si="198"/>
        <v>0.14931018279885858</v>
      </c>
      <c r="AG435" s="10">
        <f t="shared" si="198"/>
        <v>0.14821519552323204</v>
      </c>
      <c r="AH435" s="10">
        <f t="shared" si="198"/>
        <v>0.14712020824760549</v>
      </c>
      <c r="AI435" s="10">
        <f t="shared" si="198"/>
        <v>0.14602522097197895</v>
      </c>
      <c r="AJ435" s="10">
        <f t="shared" si="198"/>
        <v>0.14493023369635241</v>
      </c>
      <c r="AK435" s="10">
        <f t="shared" si="198"/>
        <v>0.14383524642072587</v>
      </c>
      <c r="AL435" s="10">
        <f t="shared" si="198"/>
        <v>0.14274025914509933</v>
      </c>
      <c r="AM435" s="10">
        <f t="shared" si="198"/>
        <v>0.14164527186947279</v>
      </c>
      <c r="AN435" s="10">
        <f t="shared" si="198"/>
        <v>0.14055028459384625</v>
      </c>
      <c r="AO435" s="10">
        <f t="shared" si="198"/>
        <v>0.13945529731821971</v>
      </c>
      <c r="AP435" s="10">
        <f t="shared" si="198"/>
        <v>0.13836031004259317</v>
      </c>
      <c r="AQ435" s="10">
        <f t="shared" si="198"/>
        <v>0.13726532276696662</v>
      </c>
      <c r="AR435" s="10">
        <f t="shared" si="198"/>
        <v>0.13617033549134008</v>
      </c>
      <c r="AS435" s="10">
        <f t="shared" si="198"/>
        <v>0.13507534821571354</v>
      </c>
      <c r="AT435" s="10">
        <f t="shared" si="198"/>
        <v>0.133980360940087</v>
      </c>
      <c r="AU435" s="10">
        <f t="shared" si="198"/>
        <v>0.13288537366446046</v>
      </c>
      <c r="AV435" s="10">
        <f t="shared" si="198"/>
        <v>0.13179038638883392</v>
      </c>
      <c r="AW435" s="10">
        <f t="shared" si="198"/>
        <v>0.13069539911320732</v>
      </c>
      <c r="AX435" s="10">
        <f t="shared" si="198"/>
        <v>0.13069539911320732</v>
      </c>
      <c r="AY435" s="10">
        <f t="shared" si="198"/>
        <v>0.13069539911320732</v>
      </c>
      <c r="AZ435" s="10">
        <f t="shared" si="198"/>
        <v>0.13069539911320732</v>
      </c>
      <c r="BA435" s="10">
        <f t="shared" si="198"/>
        <v>0.13069539911320732</v>
      </c>
      <c r="BB435" s="10">
        <f t="shared" si="198"/>
        <v>0.13069539911320732</v>
      </c>
      <c r="BC435" s="10">
        <f t="shared" si="198"/>
        <v>0.13069539911320732</v>
      </c>
      <c r="BD435" s="10">
        <f t="shared" si="198"/>
        <v>0.13069539911320732</v>
      </c>
      <c r="BE435" s="10">
        <f t="shared" si="198"/>
        <v>0.13069539911320732</v>
      </c>
      <c r="BF435" s="10">
        <f t="shared" si="198"/>
        <v>0.13069539911320732</v>
      </c>
      <c r="BG435" s="10">
        <f t="shared" si="198"/>
        <v>0.13069539911320732</v>
      </c>
      <c r="BH435" s="10">
        <f t="shared" si="198"/>
        <v>0.13069539911320732</v>
      </c>
      <c r="BI435" s="10">
        <f t="shared" si="198"/>
        <v>0.13069539911320732</v>
      </c>
      <c r="BJ435" s="10">
        <f t="shared" si="198"/>
        <v>0.13069539911320732</v>
      </c>
      <c r="BK435" s="10">
        <f t="shared" si="198"/>
        <v>0.13069539911320732</v>
      </c>
      <c r="BL435" s="10">
        <f t="shared" si="198"/>
        <v>0.13069539911320732</v>
      </c>
      <c r="BM435" s="10">
        <f t="shared" si="198"/>
        <v>0.13069539911320732</v>
      </c>
      <c r="BN435" s="10">
        <f t="shared" si="198"/>
        <v>0.13069539911320732</v>
      </c>
      <c r="BO435" s="10">
        <f t="shared" si="198"/>
        <v>0.13069539911320732</v>
      </c>
      <c r="BP435" s="10">
        <f t="shared" si="198"/>
        <v>0.13069539911320732</v>
      </c>
      <c r="BQ435" s="10">
        <f t="shared" si="198"/>
        <v>0.13069539911320732</v>
      </c>
    </row>
    <row r="436" spans="1:69" s="5" customFormat="1" ht="15" hidden="1" customHeight="1" x14ac:dyDescent="0.3">
      <c r="A436" s="5" t="s">
        <v>16</v>
      </c>
      <c r="B436" s="5" t="s">
        <v>234</v>
      </c>
      <c r="C436" s="5" t="s">
        <v>301</v>
      </c>
      <c r="D436" s="5" t="s">
        <v>305</v>
      </c>
      <c r="E436" s="5" t="s">
        <v>20</v>
      </c>
      <c r="F436" s="5" t="s">
        <v>21</v>
      </c>
      <c r="G436" s="5" t="s">
        <v>303</v>
      </c>
      <c r="H436" s="5" t="s">
        <v>211</v>
      </c>
      <c r="I436" s="27" t="s">
        <v>24</v>
      </c>
      <c r="J436" s="27" t="s">
        <v>24</v>
      </c>
      <c r="K436" s="5" t="s">
        <v>427</v>
      </c>
      <c r="L436" s="5" t="s">
        <v>170</v>
      </c>
      <c r="M436" s="5" t="s">
        <v>236</v>
      </c>
      <c r="N436" s="5" t="s">
        <v>243</v>
      </c>
      <c r="O436" s="5" t="s">
        <v>304</v>
      </c>
      <c r="P436" s="5" t="s">
        <v>172</v>
      </c>
      <c r="Q436" s="10">
        <f t="shared" si="199"/>
        <v>8.9856000000000005E-2</v>
      </c>
      <c r="R436" s="10">
        <f t="shared" si="198"/>
        <v>8.9856000000000005E-2</v>
      </c>
      <c r="S436" s="10">
        <f t="shared" si="198"/>
        <v>8.9856000000000005E-2</v>
      </c>
      <c r="T436" s="10">
        <f t="shared" si="198"/>
        <v>8.9856000000000005E-2</v>
      </c>
      <c r="U436" s="10">
        <f t="shared" si="198"/>
        <v>8.9856000000000005E-2</v>
      </c>
      <c r="V436" s="10">
        <f t="shared" si="198"/>
        <v>8.9856000000000005E-2</v>
      </c>
      <c r="W436" s="10">
        <f t="shared" si="198"/>
        <v>8.9856000000000005E-2</v>
      </c>
      <c r="X436" s="10">
        <f t="shared" si="198"/>
        <v>8.9856000000000005E-2</v>
      </c>
      <c r="Y436" s="10">
        <f t="shared" si="198"/>
        <v>8.9856000000000005E-2</v>
      </c>
      <c r="Z436" s="10">
        <f t="shared" si="198"/>
        <v>8.9856000000000005E-2</v>
      </c>
      <c r="AA436" s="10">
        <f t="shared" si="198"/>
        <v>8.9856000000000005E-2</v>
      </c>
      <c r="AB436" s="10">
        <f t="shared" ref="R436:BQ440" si="200">AB102</f>
        <v>8.9856000000000005E-2</v>
      </c>
      <c r="AC436" s="10">
        <f t="shared" si="200"/>
        <v>8.9856000000000005E-2</v>
      </c>
      <c r="AD436" s="10">
        <f t="shared" si="200"/>
        <v>8.9856000000000005E-2</v>
      </c>
      <c r="AE436" s="10">
        <f t="shared" si="200"/>
        <v>8.9856000000000005E-2</v>
      </c>
      <c r="AF436" s="10">
        <f t="shared" si="200"/>
        <v>8.9856000000000005E-2</v>
      </c>
      <c r="AG436" s="10">
        <f t="shared" si="200"/>
        <v>8.9856000000000005E-2</v>
      </c>
      <c r="AH436" s="10">
        <f t="shared" si="200"/>
        <v>8.9856000000000005E-2</v>
      </c>
      <c r="AI436" s="10">
        <f t="shared" si="200"/>
        <v>8.9856000000000005E-2</v>
      </c>
      <c r="AJ436" s="10">
        <f t="shared" si="200"/>
        <v>8.9856000000000005E-2</v>
      </c>
      <c r="AK436" s="10">
        <f t="shared" si="200"/>
        <v>8.9856000000000005E-2</v>
      </c>
      <c r="AL436" s="10">
        <f t="shared" si="200"/>
        <v>8.9856000000000005E-2</v>
      </c>
      <c r="AM436" s="10">
        <f t="shared" si="200"/>
        <v>8.9856000000000005E-2</v>
      </c>
      <c r="AN436" s="10">
        <f t="shared" si="200"/>
        <v>8.9856000000000005E-2</v>
      </c>
      <c r="AO436" s="10">
        <f t="shared" si="200"/>
        <v>8.9856000000000005E-2</v>
      </c>
      <c r="AP436" s="10">
        <f t="shared" si="200"/>
        <v>8.9856000000000005E-2</v>
      </c>
      <c r="AQ436" s="10">
        <f t="shared" si="200"/>
        <v>8.9856000000000005E-2</v>
      </c>
      <c r="AR436" s="10">
        <f t="shared" si="200"/>
        <v>8.9856000000000005E-2</v>
      </c>
      <c r="AS436" s="10">
        <f t="shared" si="200"/>
        <v>8.9856000000000005E-2</v>
      </c>
      <c r="AT436" s="10">
        <f t="shared" si="200"/>
        <v>8.9856000000000005E-2</v>
      </c>
      <c r="AU436" s="10">
        <f t="shared" si="200"/>
        <v>8.9856000000000005E-2</v>
      </c>
      <c r="AV436" s="10">
        <f t="shared" si="200"/>
        <v>8.9856000000000005E-2</v>
      </c>
      <c r="AW436" s="10">
        <f t="shared" si="200"/>
        <v>8.9856000000000005E-2</v>
      </c>
      <c r="AX436" s="10">
        <f t="shared" si="200"/>
        <v>8.9856000000000005E-2</v>
      </c>
      <c r="AY436" s="10">
        <f t="shared" si="200"/>
        <v>8.9856000000000005E-2</v>
      </c>
      <c r="AZ436" s="10">
        <f t="shared" si="200"/>
        <v>8.9856000000000005E-2</v>
      </c>
      <c r="BA436" s="10">
        <f t="shared" si="200"/>
        <v>8.9856000000000005E-2</v>
      </c>
      <c r="BB436" s="10">
        <f t="shared" si="200"/>
        <v>8.9856000000000005E-2</v>
      </c>
      <c r="BC436" s="10">
        <f t="shared" si="200"/>
        <v>8.9856000000000005E-2</v>
      </c>
      <c r="BD436" s="10">
        <f t="shared" si="200"/>
        <v>8.9856000000000005E-2</v>
      </c>
      <c r="BE436" s="10">
        <f t="shared" si="200"/>
        <v>8.9856000000000005E-2</v>
      </c>
      <c r="BF436" s="10">
        <f t="shared" si="200"/>
        <v>8.9856000000000005E-2</v>
      </c>
      <c r="BG436" s="10">
        <f t="shared" si="200"/>
        <v>8.9856000000000005E-2</v>
      </c>
      <c r="BH436" s="10">
        <f t="shared" si="200"/>
        <v>8.9856000000000005E-2</v>
      </c>
      <c r="BI436" s="10">
        <f t="shared" si="200"/>
        <v>8.9856000000000005E-2</v>
      </c>
      <c r="BJ436" s="10">
        <f t="shared" si="200"/>
        <v>8.9856000000000005E-2</v>
      </c>
      <c r="BK436" s="10">
        <f t="shared" si="200"/>
        <v>8.9856000000000005E-2</v>
      </c>
      <c r="BL436" s="10">
        <f t="shared" si="200"/>
        <v>8.9856000000000005E-2</v>
      </c>
      <c r="BM436" s="10">
        <f t="shared" si="200"/>
        <v>8.9856000000000005E-2</v>
      </c>
      <c r="BN436" s="10">
        <f t="shared" si="200"/>
        <v>8.9856000000000005E-2</v>
      </c>
      <c r="BO436" s="10">
        <f t="shared" si="200"/>
        <v>8.9856000000000005E-2</v>
      </c>
      <c r="BP436" s="10">
        <f t="shared" si="200"/>
        <v>8.9856000000000005E-2</v>
      </c>
      <c r="BQ436" s="10">
        <f t="shared" si="200"/>
        <v>8.9856000000000005E-2</v>
      </c>
    </row>
    <row r="437" spans="1:69" s="5" customFormat="1" ht="15" hidden="1" customHeight="1" x14ac:dyDescent="0.3">
      <c r="A437" s="5" t="s">
        <v>16</v>
      </c>
      <c r="B437" s="5" t="s">
        <v>234</v>
      </c>
      <c r="C437" s="5" t="s">
        <v>301</v>
      </c>
      <c r="D437" s="5" t="s">
        <v>306</v>
      </c>
      <c r="E437" s="5" t="s">
        <v>20</v>
      </c>
      <c r="F437" s="5" t="s">
        <v>21</v>
      </c>
      <c r="G437" s="5" t="s">
        <v>303</v>
      </c>
      <c r="H437" s="5" t="s">
        <v>140</v>
      </c>
      <c r="I437" s="27" t="s">
        <v>24</v>
      </c>
      <c r="J437" s="27" t="s">
        <v>24</v>
      </c>
      <c r="K437" s="5" t="s">
        <v>428</v>
      </c>
      <c r="L437" s="5" t="s">
        <v>141</v>
      </c>
      <c r="M437" s="28" t="s">
        <v>145</v>
      </c>
      <c r="N437" s="5" t="s">
        <v>243</v>
      </c>
      <c r="O437" s="5" t="s">
        <v>304</v>
      </c>
      <c r="P437" s="5" t="s">
        <v>172</v>
      </c>
      <c r="Q437" s="10">
        <f t="shared" si="199"/>
        <v>0.11106299509926386</v>
      </c>
      <c r="R437" s="10">
        <f t="shared" si="200"/>
        <v>0.11106299509926386</v>
      </c>
      <c r="S437" s="10">
        <f t="shared" si="200"/>
        <v>0.11106299509926386</v>
      </c>
      <c r="T437" s="10">
        <f t="shared" si="200"/>
        <v>0.11106299509926386</v>
      </c>
      <c r="U437" s="10">
        <f t="shared" si="200"/>
        <v>0.11106299509926386</v>
      </c>
      <c r="V437" s="10">
        <f t="shared" si="200"/>
        <v>0.11106299509926386</v>
      </c>
      <c r="W437" s="10">
        <f t="shared" si="200"/>
        <v>0.11106299509926386</v>
      </c>
      <c r="X437" s="10">
        <f t="shared" si="200"/>
        <v>0.11106299509926386</v>
      </c>
      <c r="Y437" s="10">
        <f t="shared" si="200"/>
        <v>0.11106299509926386</v>
      </c>
      <c r="Z437" s="10">
        <f t="shared" si="200"/>
        <v>0.11106299509926386</v>
      </c>
      <c r="AA437" s="10">
        <f t="shared" si="200"/>
        <v>0.11106299509926386</v>
      </c>
      <c r="AB437" s="10">
        <f t="shared" si="200"/>
        <v>0.11106299509926386</v>
      </c>
      <c r="AC437" s="10">
        <f t="shared" si="200"/>
        <v>0.11106299509926386</v>
      </c>
      <c r="AD437" s="10">
        <f t="shared" si="200"/>
        <v>0.11084535970606468</v>
      </c>
      <c r="AE437" s="10">
        <f t="shared" si="200"/>
        <v>0.11062772431286551</v>
      </c>
      <c r="AF437" s="10">
        <f t="shared" si="200"/>
        <v>0.11041008891966633</v>
      </c>
      <c r="AG437" s="10">
        <f t="shared" si="200"/>
        <v>0.11019245352646716</v>
      </c>
      <c r="AH437" s="10">
        <f t="shared" si="200"/>
        <v>0.10997481813326798</v>
      </c>
      <c r="AI437" s="10">
        <f t="shared" si="200"/>
        <v>0.10975718274006881</v>
      </c>
      <c r="AJ437" s="10">
        <f t="shared" si="200"/>
        <v>0.10953954734686963</v>
      </c>
      <c r="AK437" s="10">
        <f t="shared" si="200"/>
        <v>0.10932191195367046</v>
      </c>
      <c r="AL437" s="10">
        <f t="shared" si="200"/>
        <v>0.10910427656047128</v>
      </c>
      <c r="AM437" s="10">
        <f t="shared" si="200"/>
        <v>0.10888664116727209</v>
      </c>
      <c r="AN437" s="10">
        <f t="shared" si="200"/>
        <v>0.10826468839471622</v>
      </c>
      <c r="AO437" s="10">
        <f t="shared" si="200"/>
        <v>0.10764273562216034</v>
      </c>
      <c r="AP437" s="10">
        <f t="shared" si="200"/>
        <v>0.10702078284960446</v>
      </c>
      <c r="AQ437" s="10">
        <f t="shared" si="200"/>
        <v>0.10639883007704859</v>
      </c>
      <c r="AR437" s="10">
        <f t="shared" si="200"/>
        <v>0.10577687730449271</v>
      </c>
      <c r="AS437" s="10">
        <f t="shared" si="200"/>
        <v>0.10515492453193684</v>
      </c>
      <c r="AT437" s="10">
        <f t="shared" si="200"/>
        <v>0.10453297175938096</v>
      </c>
      <c r="AU437" s="10">
        <f t="shared" si="200"/>
        <v>0.10391101898682509</v>
      </c>
      <c r="AV437" s="10">
        <f t="shared" si="200"/>
        <v>0.10328906621426921</v>
      </c>
      <c r="AW437" s="10">
        <f t="shared" si="200"/>
        <v>0.1026671134417133</v>
      </c>
      <c r="AX437" s="10">
        <f t="shared" si="200"/>
        <v>0.1026671134417133</v>
      </c>
      <c r="AY437" s="10">
        <f t="shared" si="200"/>
        <v>0.1026671134417133</v>
      </c>
      <c r="AZ437" s="10">
        <f t="shared" si="200"/>
        <v>0.1026671134417133</v>
      </c>
      <c r="BA437" s="10">
        <f t="shared" si="200"/>
        <v>0.1026671134417133</v>
      </c>
      <c r="BB437" s="10">
        <f t="shared" si="200"/>
        <v>0.1026671134417133</v>
      </c>
      <c r="BC437" s="10">
        <f t="shared" si="200"/>
        <v>0.1026671134417133</v>
      </c>
      <c r="BD437" s="10">
        <f t="shared" si="200"/>
        <v>0.1026671134417133</v>
      </c>
      <c r="BE437" s="10">
        <f t="shared" si="200"/>
        <v>0.1026671134417133</v>
      </c>
      <c r="BF437" s="10">
        <f t="shared" si="200"/>
        <v>0.1026671134417133</v>
      </c>
      <c r="BG437" s="10">
        <f t="shared" si="200"/>
        <v>0.1026671134417133</v>
      </c>
      <c r="BH437" s="10">
        <f t="shared" si="200"/>
        <v>0.1026671134417133</v>
      </c>
      <c r="BI437" s="10">
        <f t="shared" si="200"/>
        <v>0.1026671134417133</v>
      </c>
      <c r="BJ437" s="10">
        <f t="shared" si="200"/>
        <v>0.1026671134417133</v>
      </c>
      <c r="BK437" s="10">
        <f t="shared" si="200"/>
        <v>0.1026671134417133</v>
      </c>
      <c r="BL437" s="10">
        <f t="shared" si="200"/>
        <v>0.1026671134417133</v>
      </c>
      <c r="BM437" s="10">
        <f t="shared" si="200"/>
        <v>0.1026671134417133</v>
      </c>
      <c r="BN437" s="10">
        <f t="shared" si="200"/>
        <v>0.1026671134417133</v>
      </c>
      <c r="BO437" s="10">
        <f t="shared" si="200"/>
        <v>0.1026671134417133</v>
      </c>
      <c r="BP437" s="10">
        <f t="shared" si="200"/>
        <v>0.1026671134417133</v>
      </c>
      <c r="BQ437" s="10">
        <f t="shared" si="200"/>
        <v>0.1026671134417133</v>
      </c>
    </row>
    <row r="438" spans="1:69" s="5" customFormat="1" ht="14.4" hidden="1" x14ac:dyDescent="0.3">
      <c r="A438" s="5" t="s">
        <v>16</v>
      </c>
      <c r="B438" s="5" t="s">
        <v>234</v>
      </c>
      <c r="C438" s="5" t="s">
        <v>307</v>
      </c>
      <c r="D438" s="5" t="s">
        <v>308</v>
      </c>
      <c r="E438" s="5" t="s">
        <v>20</v>
      </c>
      <c r="F438" s="5" t="s">
        <v>21</v>
      </c>
      <c r="G438" s="5" t="s">
        <v>53</v>
      </c>
      <c r="H438" s="5" t="s">
        <v>56</v>
      </c>
      <c r="I438" s="27" t="s">
        <v>24</v>
      </c>
      <c r="J438" s="27" t="s">
        <v>24</v>
      </c>
      <c r="K438" s="5" t="s">
        <v>429</v>
      </c>
      <c r="L438" s="5" t="s">
        <v>161</v>
      </c>
      <c r="M438" s="28" t="s">
        <v>162</v>
      </c>
      <c r="N438" s="5" t="s">
        <v>309</v>
      </c>
      <c r="O438" s="5" t="s">
        <v>310</v>
      </c>
      <c r="P438" s="5" t="s">
        <v>419</v>
      </c>
      <c r="Q438" s="10">
        <f t="shared" si="199"/>
        <v>0.23682875405090942</v>
      </c>
      <c r="R438" s="10">
        <f t="shared" si="200"/>
        <v>0.22965989182639987</v>
      </c>
      <c r="S438" s="10">
        <f t="shared" si="200"/>
        <v>0.22474352879823747</v>
      </c>
      <c r="T438" s="10">
        <f t="shared" si="200"/>
        <v>0.22433564208130063</v>
      </c>
      <c r="U438" s="10">
        <f t="shared" si="200"/>
        <v>0.2227248270055063</v>
      </c>
      <c r="V438" s="10">
        <f t="shared" si="200"/>
        <v>0.22111401192971197</v>
      </c>
      <c r="W438" s="10">
        <f t="shared" si="200"/>
        <v>0.21950319685391764</v>
      </c>
      <c r="X438" s="10">
        <f t="shared" si="200"/>
        <v>0.21789238177812331</v>
      </c>
      <c r="Y438" s="10">
        <f t="shared" si="200"/>
        <v>0.21628156670232898</v>
      </c>
      <c r="Z438" s="10">
        <f t="shared" si="200"/>
        <v>0.21467075162653465</v>
      </c>
      <c r="AA438" s="10">
        <f t="shared" si="200"/>
        <v>0.21305993655074032</v>
      </c>
      <c r="AB438" s="10">
        <f t="shared" si="200"/>
        <v>0.21144912147494599</v>
      </c>
      <c r="AC438" s="10">
        <f t="shared" si="200"/>
        <v>0.20983830639915169</v>
      </c>
      <c r="AD438" s="10">
        <f t="shared" si="200"/>
        <v>0.20845795817452245</v>
      </c>
      <c r="AE438" s="10">
        <f t="shared" si="200"/>
        <v>0.20707760994989322</v>
      </c>
      <c r="AF438" s="10">
        <f t="shared" si="200"/>
        <v>0.20569726172526398</v>
      </c>
      <c r="AG438" s="10">
        <f t="shared" si="200"/>
        <v>0.20431691350063474</v>
      </c>
      <c r="AH438" s="10">
        <f t="shared" si="200"/>
        <v>0.20293656527600551</v>
      </c>
      <c r="AI438" s="10">
        <f t="shared" si="200"/>
        <v>0.20155621705137627</v>
      </c>
      <c r="AJ438" s="10">
        <f t="shared" si="200"/>
        <v>0.20017586882674704</v>
      </c>
      <c r="AK438" s="10">
        <f t="shared" si="200"/>
        <v>0.1987955206021178</v>
      </c>
      <c r="AL438" s="10">
        <f t="shared" si="200"/>
        <v>0.19741517237748857</v>
      </c>
      <c r="AM438" s="10">
        <f t="shared" si="200"/>
        <v>0.19603482415285942</v>
      </c>
      <c r="AN438" s="10">
        <f t="shared" si="200"/>
        <v>0.19511945242302495</v>
      </c>
      <c r="AO438" s="10">
        <f t="shared" si="200"/>
        <v>0.19420408069319048</v>
      </c>
      <c r="AP438" s="10">
        <f t="shared" si="200"/>
        <v>0.19328870896335601</v>
      </c>
      <c r="AQ438" s="10">
        <f t="shared" si="200"/>
        <v>0.19237333723352154</v>
      </c>
      <c r="AR438" s="10">
        <f t="shared" si="200"/>
        <v>0.19145796550368707</v>
      </c>
      <c r="AS438" s="10">
        <f t="shared" si="200"/>
        <v>0.1905425937738526</v>
      </c>
      <c r="AT438" s="10">
        <f t="shared" si="200"/>
        <v>0.18962722204401813</v>
      </c>
      <c r="AU438" s="10">
        <f t="shared" si="200"/>
        <v>0.18871185031418367</v>
      </c>
      <c r="AV438" s="10">
        <f t="shared" si="200"/>
        <v>0.1877964785843492</v>
      </c>
      <c r="AW438" s="10">
        <f t="shared" si="200"/>
        <v>0.18688110685451478</v>
      </c>
      <c r="AX438" s="10">
        <f t="shared" si="200"/>
        <v>0.18688110685451478</v>
      </c>
      <c r="AY438" s="10">
        <f t="shared" si="200"/>
        <v>0.18688110685451478</v>
      </c>
      <c r="AZ438" s="10">
        <f t="shared" si="200"/>
        <v>0.18688110685451478</v>
      </c>
      <c r="BA438" s="10">
        <f t="shared" si="200"/>
        <v>0.18688110685451478</v>
      </c>
      <c r="BB438" s="10">
        <f t="shared" si="200"/>
        <v>0.18688110685451478</v>
      </c>
      <c r="BC438" s="10">
        <f t="shared" si="200"/>
        <v>0.18688110685451478</v>
      </c>
      <c r="BD438" s="10">
        <f t="shared" si="200"/>
        <v>0.18688110685451478</v>
      </c>
      <c r="BE438" s="10">
        <f t="shared" si="200"/>
        <v>0.18688110685451478</v>
      </c>
      <c r="BF438" s="10">
        <f t="shared" si="200"/>
        <v>0.18688110685451478</v>
      </c>
      <c r="BG438" s="10">
        <f t="shared" si="200"/>
        <v>0.18688110685451478</v>
      </c>
      <c r="BH438" s="10">
        <f t="shared" si="200"/>
        <v>0.18688110685451478</v>
      </c>
      <c r="BI438" s="10">
        <f t="shared" si="200"/>
        <v>0.18688110685451478</v>
      </c>
      <c r="BJ438" s="10">
        <f t="shared" si="200"/>
        <v>0.18688110685451478</v>
      </c>
      <c r="BK438" s="10">
        <f t="shared" si="200"/>
        <v>0.18688110685451478</v>
      </c>
      <c r="BL438" s="10">
        <f t="shared" si="200"/>
        <v>0.18688110685451478</v>
      </c>
      <c r="BM438" s="10">
        <f t="shared" si="200"/>
        <v>0.18688110685451478</v>
      </c>
      <c r="BN438" s="10">
        <f t="shared" si="200"/>
        <v>0.18688110685451478</v>
      </c>
      <c r="BO438" s="10">
        <f t="shared" si="200"/>
        <v>0.18688110685451478</v>
      </c>
      <c r="BP438" s="10">
        <f t="shared" si="200"/>
        <v>0.18688110685451478</v>
      </c>
      <c r="BQ438" s="10">
        <f t="shared" si="200"/>
        <v>0.18688110685451478</v>
      </c>
    </row>
    <row r="439" spans="1:69" s="5" customFormat="1" ht="14.4" hidden="1" x14ac:dyDescent="0.3">
      <c r="A439" s="5" t="s">
        <v>16</v>
      </c>
      <c r="B439" s="5" t="s">
        <v>234</v>
      </c>
      <c r="C439" s="5" t="s">
        <v>307</v>
      </c>
      <c r="D439" s="5" t="s">
        <v>312</v>
      </c>
      <c r="E439" s="5" t="s">
        <v>20</v>
      </c>
      <c r="F439" s="5" t="s">
        <v>21</v>
      </c>
      <c r="G439" s="5" t="s">
        <v>53</v>
      </c>
      <c r="H439" s="5" t="s">
        <v>36</v>
      </c>
      <c r="I439" s="27" t="s">
        <v>24</v>
      </c>
      <c r="J439" s="27" t="s">
        <v>24</v>
      </c>
      <c r="K439" s="5" t="s">
        <v>430</v>
      </c>
      <c r="L439" s="5" t="s">
        <v>37</v>
      </c>
      <c r="M439" s="28" t="s">
        <v>54</v>
      </c>
      <c r="N439" s="5" t="s">
        <v>309</v>
      </c>
      <c r="O439" s="5" t="s">
        <v>310</v>
      </c>
      <c r="P439" s="5" t="s">
        <v>419</v>
      </c>
      <c r="Q439" s="10">
        <f t="shared" si="199"/>
        <v>0.23682875405090942</v>
      </c>
      <c r="R439" s="10">
        <f t="shared" si="200"/>
        <v>0.22965989182639987</v>
      </c>
      <c r="S439" s="10">
        <f t="shared" si="200"/>
        <v>0.22474352879823747</v>
      </c>
      <c r="T439" s="10">
        <f t="shared" si="200"/>
        <v>0.22433564208130063</v>
      </c>
      <c r="U439" s="10">
        <f t="shared" si="200"/>
        <v>0.2227248270055063</v>
      </c>
      <c r="V439" s="10">
        <f t="shared" si="200"/>
        <v>0.22111401192971197</v>
      </c>
      <c r="W439" s="10">
        <f t="shared" si="200"/>
        <v>0.21950319685391764</v>
      </c>
      <c r="X439" s="10">
        <f t="shared" si="200"/>
        <v>0.21789238177812331</v>
      </c>
      <c r="Y439" s="10">
        <f t="shared" si="200"/>
        <v>0.21628156670232898</v>
      </c>
      <c r="Z439" s="10">
        <f t="shared" si="200"/>
        <v>0.21467075162653465</v>
      </c>
      <c r="AA439" s="10">
        <f t="shared" si="200"/>
        <v>0.21305993655074032</v>
      </c>
      <c r="AB439" s="10">
        <f t="shared" si="200"/>
        <v>0.21144912147494599</v>
      </c>
      <c r="AC439" s="10">
        <f t="shared" si="200"/>
        <v>0.20983830639915169</v>
      </c>
      <c r="AD439" s="10">
        <f t="shared" si="200"/>
        <v>0.20845795817452245</v>
      </c>
      <c r="AE439" s="10">
        <f t="shared" si="200"/>
        <v>0.20707760994989322</v>
      </c>
      <c r="AF439" s="10">
        <f t="shared" si="200"/>
        <v>0.20569726172526398</v>
      </c>
      <c r="AG439" s="10">
        <f t="shared" si="200"/>
        <v>0.20431691350063474</v>
      </c>
      <c r="AH439" s="10">
        <f t="shared" si="200"/>
        <v>0.20293656527600551</v>
      </c>
      <c r="AI439" s="10">
        <f t="shared" si="200"/>
        <v>0.20155621705137627</v>
      </c>
      <c r="AJ439" s="10">
        <f t="shared" si="200"/>
        <v>0.20017586882674704</v>
      </c>
      <c r="AK439" s="10">
        <f t="shared" si="200"/>
        <v>0.1987955206021178</v>
      </c>
      <c r="AL439" s="10">
        <f t="shared" si="200"/>
        <v>0.19741517237748857</v>
      </c>
      <c r="AM439" s="10">
        <f t="shared" si="200"/>
        <v>0.19603482415285942</v>
      </c>
      <c r="AN439" s="10">
        <f t="shared" si="200"/>
        <v>0.19511945242302495</v>
      </c>
      <c r="AO439" s="10">
        <f t="shared" si="200"/>
        <v>0.19420408069319048</v>
      </c>
      <c r="AP439" s="10">
        <f t="shared" si="200"/>
        <v>0.19328870896335601</v>
      </c>
      <c r="AQ439" s="10">
        <f t="shared" si="200"/>
        <v>0.19237333723352154</v>
      </c>
      <c r="AR439" s="10">
        <f t="shared" si="200"/>
        <v>0.19145796550368707</v>
      </c>
      <c r="AS439" s="10">
        <f t="shared" si="200"/>
        <v>0.1905425937738526</v>
      </c>
      <c r="AT439" s="10">
        <f t="shared" si="200"/>
        <v>0.18962722204401813</v>
      </c>
      <c r="AU439" s="10">
        <f t="shared" si="200"/>
        <v>0.18871185031418367</v>
      </c>
      <c r="AV439" s="10">
        <f t="shared" si="200"/>
        <v>0.1877964785843492</v>
      </c>
      <c r="AW439" s="10">
        <f t="shared" si="200"/>
        <v>0.18688110685451478</v>
      </c>
      <c r="AX439" s="10">
        <f t="shared" si="200"/>
        <v>0.18688110685451478</v>
      </c>
      <c r="AY439" s="10">
        <f t="shared" si="200"/>
        <v>0.18688110685451478</v>
      </c>
      <c r="AZ439" s="10">
        <f t="shared" si="200"/>
        <v>0.18688110685451478</v>
      </c>
      <c r="BA439" s="10">
        <f t="shared" si="200"/>
        <v>0.18688110685451478</v>
      </c>
      <c r="BB439" s="10">
        <f t="shared" si="200"/>
        <v>0.18688110685451478</v>
      </c>
      <c r="BC439" s="10">
        <f t="shared" si="200"/>
        <v>0.18688110685451478</v>
      </c>
      <c r="BD439" s="10">
        <f t="shared" si="200"/>
        <v>0.18688110685451478</v>
      </c>
      <c r="BE439" s="10">
        <f t="shared" si="200"/>
        <v>0.18688110685451478</v>
      </c>
      <c r="BF439" s="10">
        <f t="shared" si="200"/>
        <v>0.18688110685451478</v>
      </c>
      <c r="BG439" s="10">
        <f t="shared" si="200"/>
        <v>0.18688110685451478</v>
      </c>
      <c r="BH439" s="10">
        <f t="shared" si="200"/>
        <v>0.18688110685451478</v>
      </c>
      <c r="BI439" s="10">
        <f t="shared" si="200"/>
        <v>0.18688110685451478</v>
      </c>
      <c r="BJ439" s="10">
        <f t="shared" si="200"/>
        <v>0.18688110685451478</v>
      </c>
      <c r="BK439" s="10">
        <f t="shared" si="200"/>
        <v>0.18688110685451478</v>
      </c>
      <c r="BL439" s="10">
        <f t="shared" si="200"/>
        <v>0.18688110685451478</v>
      </c>
      <c r="BM439" s="10">
        <f t="shared" si="200"/>
        <v>0.18688110685451478</v>
      </c>
      <c r="BN439" s="10">
        <f t="shared" si="200"/>
        <v>0.18688110685451478</v>
      </c>
      <c r="BO439" s="10">
        <f t="shared" si="200"/>
        <v>0.18688110685451478</v>
      </c>
      <c r="BP439" s="10">
        <f t="shared" si="200"/>
        <v>0.18688110685451478</v>
      </c>
      <c r="BQ439" s="10">
        <f t="shared" si="200"/>
        <v>0.18688110685451478</v>
      </c>
    </row>
    <row r="440" spans="1:69" s="5" customFormat="1" ht="14.4" hidden="1" x14ac:dyDescent="0.3">
      <c r="A440" s="5" t="s">
        <v>16</v>
      </c>
      <c r="B440" s="5" t="s">
        <v>234</v>
      </c>
      <c r="C440" s="5" t="s">
        <v>307</v>
      </c>
      <c r="D440" s="5" t="s">
        <v>313</v>
      </c>
      <c r="E440" s="5" t="s">
        <v>20</v>
      </c>
      <c r="F440" s="5" t="s">
        <v>21</v>
      </c>
      <c r="G440" s="5" t="s">
        <v>53</v>
      </c>
      <c r="H440" s="5" t="s">
        <v>140</v>
      </c>
      <c r="I440" s="27" t="s">
        <v>24</v>
      </c>
      <c r="J440" s="27" t="s">
        <v>24</v>
      </c>
      <c r="K440" s="5" t="s">
        <v>431</v>
      </c>
      <c r="L440" s="5" t="s">
        <v>314</v>
      </c>
      <c r="M440" s="28" t="s">
        <v>150</v>
      </c>
      <c r="N440" s="5" t="s">
        <v>309</v>
      </c>
      <c r="O440" s="5" t="s">
        <v>310</v>
      </c>
      <c r="P440" s="5" t="s">
        <v>419</v>
      </c>
      <c r="Q440" s="10">
        <f t="shared" si="199"/>
        <v>0.14430524152071106</v>
      </c>
      <c r="R440" s="10">
        <f t="shared" si="200"/>
        <v>0.13993708783564723</v>
      </c>
      <c r="S440" s="10">
        <f t="shared" si="200"/>
        <v>0.13694143404763651</v>
      </c>
      <c r="T440" s="10">
        <f t="shared" si="200"/>
        <v>0.13669289922999353</v>
      </c>
      <c r="U440" s="10">
        <f t="shared" si="200"/>
        <v>0.13571139232012</v>
      </c>
      <c r="V440" s="10">
        <f t="shared" si="200"/>
        <v>0.1347298854102465</v>
      </c>
      <c r="W440" s="10">
        <f t="shared" si="200"/>
        <v>0.13374837850037297</v>
      </c>
      <c r="X440" s="10">
        <f t="shared" si="200"/>
        <v>0.13276687159049944</v>
      </c>
      <c r="Y440" s="10">
        <f t="shared" si="200"/>
        <v>0.13178536468062593</v>
      </c>
      <c r="Z440" s="10">
        <f t="shared" si="200"/>
        <v>0.1308038577707524</v>
      </c>
      <c r="AA440" s="10">
        <f t="shared" si="200"/>
        <v>0.1298223508608789</v>
      </c>
      <c r="AB440" s="10">
        <f t="shared" si="200"/>
        <v>0.12884084395100537</v>
      </c>
      <c r="AC440" s="10">
        <f t="shared" si="200"/>
        <v>0.12785933704113187</v>
      </c>
      <c r="AD440" s="10">
        <f t="shared" si="200"/>
        <v>0.12701825891809709</v>
      </c>
      <c r="AE440" s="10">
        <f t="shared" si="200"/>
        <v>0.12617718079506229</v>
      </c>
      <c r="AF440" s="10">
        <f t="shared" si="200"/>
        <v>0.12533610267202752</v>
      </c>
      <c r="AG440" s="10">
        <f t="shared" si="200"/>
        <v>0.12449502454899272</v>
      </c>
      <c r="AH440" s="10">
        <f t="shared" si="200"/>
        <v>0.12365394642595794</v>
      </c>
      <c r="AI440" s="10">
        <f t="shared" si="200"/>
        <v>0.12281286830292315</v>
      </c>
      <c r="AJ440" s="10">
        <f t="shared" si="200"/>
        <v>0.12197179017988835</v>
      </c>
      <c r="AK440" s="10">
        <f t="shared" si="200"/>
        <v>0.12113071205685357</v>
      </c>
      <c r="AL440" s="10">
        <f t="shared" si="200"/>
        <v>0.12028963393381878</v>
      </c>
      <c r="AM440" s="10">
        <f t="shared" si="200"/>
        <v>0.11944855581078404</v>
      </c>
      <c r="AN440" s="10">
        <f t="shared" si="200"/>
        <v>0.11889079862845052</v>
      </c>
      <c r="AO440" s="10">
        <f t="shared" si="200"/>
        <v>0.11833304144611699</v>
      </c>
      <c r="AP440" s="10">
        <f t="shared" si="200"/>
        <v>0.11777528426378348</v>
      </c>
      <c r="AQ440" s="10">
        <f t="shared" si="200"/>
        <v>0.11721752708144995</v>
      </c>
      <c r="AR440" s="10">
        <f t="shared" si="200"/>
        <v>0.11665976989911643</v>
      </c>
      <c r="AS440" s="10">
        <f t="shared" si="200"/>
        <v>0.1161020127167829</v>
      </c>
      <c r="AT440" s="10">
        <f t="shared" si="200"/>
        <v>0.11554425553444939</v>
      </c>
      <c r="AU440" s="10">
        <f t="shared" si="200"/>
        <v>0.11498649835211586</v>
      </c>
      <c r="AV440" s="10">
        <f t="shared" si="200"/>
        <v>0.11442874116978234</v>
      </c>
      <c r="AW440" s="10">
        <f t="shared" si="200"/>
        <v>0.11387098398744885</v>
      </c>
      <c r="AX440" s="10">
        <f t="shared" si="200"/>
        <v>0.11387098398744885</v>
      </c>
      <c r="AY440" s="10">
        <f t="shared" si="200"/>
        <v>0.11387098398744885</v>
      </c>
      <c r="AZ440" s="10">
        <f t="shared" si="200"/>
        <v>0.11387098398744885</v>
      </c>
      <c r="BA440" s="10">
        <f t="shared" si="200"/>
        <v>0.11387098398744885</v>
      </c>
      <c r="BB440" s="10">
        <f t="shared" si="200"/>
        <v>0.11387098398744885</v>
      </c>
      <c r="BC440" s="10">
        <f t="shared" si="200"/>
        <v>0.11387098398744885</v>
      </c>
      <c r="BD440" s="10">
        <f t="shared" si="200"/>
        <v>0.11387098398744885</v>
      </c>
      <c r="BE440" s="10">
        <f t="shared" si="200"/>
        <v>0.11387098398744885</v>
      </c>
      <c r="BF440" s="10">
        <f t="shared" si="200"/>
        <v>0.11387098398744885</v>
      </c>
      <c r="BG440" s="10">
        <f t="shared" si="200"/>
        <v>0.11387098398744885</v>
      </c>
      <c r="BH440" s="10">
        <f t="shared" si="200"/>
        <v>0.11387098398744885</v>
      </c>
      <c r="BI440" s="10">
        <f t="shared" si="200"/>
        <v>0.11387098398744885</v>
      </c>
      <c r="BJ440" s="10">
        <f t="shared" si="200"/>
        <v>0.11387098398744885</v>
      </c>
      <c r="BK440" s="10">
        <f t="shared" si="200"/>
        <v>0.11387098398744885</v>
      </c>
      <c r="BL440" s="10">
        <f t="shared" si="200"/>
        <v>0.11387098398744885</v>
      </c>
      <c r="BM440" s="10">
        <f t="shared" si="200"/>
        <v>0.11387098398744885</v>
      </c>
      <c r="BN440" s="10">
        <f t="shared" si="200"/>
        <v>0.11387098398744885</v>
      </c>
      <c r="BO440" s="10">
        <f t="shared" si="200"/>
        <v>0.11387098398744885</v>
      </c>
      <c r="BP440" s="10">
        <f t="shared" si="200"/>
        <v>0.11387098398744885</v>
      </c>
      <c r="BQ440" s="10">
        <f t="shared" si="200"/>
        <v>0.11387098398744885</v>
      </c>
    </row>
    <row r="441" spans="1:69" ht="15" hidden="1" customHeight="1" x14ac:dyDescent="0.3"/>
    <row r="442" spans="1:69" ht="15" hidden="1" customHeight="1" x14ac:dyDescent="0.3"/>
    <row r="443" spans="1:69" ht="15" hidden="1" customHeight="1" x14ac:dyDescent="0.3"/>
    <row r="444" spans="1:69" ht="15" hidden="1" customHeight="1" x14ac:dyDescent="0.3"/>
    <row r="445" spans="1:69" s="24" customFormat="1" ht="15" customHeight="1" x14ac:dyDescent="0.3">
      <c r="A445" s="24" t="s">
        <v>432</v>
      </c>
      <c r="AW445" s="25"/>
    </row>
    <row r="446" spans="1:69" ht="15" customHeight="1" x14ac:dyDescent="0.3">
      <c r="Q446" s="2">
        <v>2018</v>
      </c>
      <c r="R446" s="2">
        <v>2019</v>
      </c>
      <c r="S446" s="2">
        <v>2020</v>
      </c>
      <c r="T446" s="2">
        <v>2021</v>
      </c>
      <c r="U446" s="2">
        <v>2022</v>
      </c>
      <c r="V446" s="2">
        <v>2023</v>
      </c>
      <c r="W446" s="2">
        <v>2024</v>
      </c>
      <c r="X446" s="2">
        <v>2025</v>
      </c>
      <c r="Y446" s="2">
        <v>2026</v>
      </c>
      <c r="Z446" s="2">
        <v>2027</v>
      </c>
      <c r="AA446" s="2">
        <v>2028</v>
      </c>
      <c r="AB446" s="2">
        <v>2029</v>
      </c>
      <c r="AC446" s="2">
        <v>2030</v>
      </c>
      <c r="AD446" s="2">
        <v>2031</v>
      </c>
      <c r="AE446" s="2">
        <v>2032</v>
      </c>
      <c r="AF446" s="2">
        <v>2033</v>
      </c>
      <c r="AG446" s="2">
        <v>2034</v>
      </c>
      <c r="AH446" s="2">
        <v>2035</v>
      </c>
      <c r="AI446" s="2">
        <v>2036</v>
      </c>
      <c r="AJ446" s="2">
        <v>2037</v>
      </c>
      <c r="AK446" s="2">
        <v>2038</v>
      </c>
      <c r="AL446" s="2">
        <v>2039</v>
      </c>
      <c r="AM446" s="2">
        <v>2040</v>
      </c>
      <c r="AN446" s="2">
        <v>2041</v>
      </c>
      <c r="AO446" s="2">
        <v>2042</v>
      </c>
      <c r="AP446" s="2">
        <v>2043</v>
      </c>
      <c r="AQ446" s="2">
        <v>2044</v>
      </c>
      <c r="AR446" s="2">
        <v>2045</v>
      </c>
      <c r="AS446" s="2">
        <v>2046</v>
      </c>
      <c r="AT446" s="2">
        <v>2047</v>
      </c>
      <c r="AU446" s="2">
        <v>2048</v>
      </c>
      <c r="AV446" s="2">
        <v>2049</v>
      </c>
      <c r="AW446" s="2">
        <v>2050</v>
      </c>
      <c r="AX446" s="2">
        <v>2051</v>
      </c>
      <c r="AY446" s="2">
        <v>2052</v>
      </c>
      <c r="AZ446" s="2">
        <v>2053</v>
      </c>
      <c r="BA446" s="2">
        <v>2054</v>
      </c>
      <c r="BB446" s="2">
        <v>2055</v>
      </c>
      <c r="BC446" s="2">
        <v>2056</v>
      </c>
      <c r="BD446" s="2">
        <v>2057</v>
      </c>
      <c r="BE446" s="2">
        <v>2058</v>
      </c>
      <c r="BF446" s="2">
        <v>2059</v>
      </c>
      <c r="BG446" s="2">
        <v>2060</v>
      </c>
      <c r="BH446" s="2"/>
      <c r="BI446" s="2"/>
      <c r="BJ446" s="2"/>
      <c r="BK446" s="2"/>
      <c r="BL446" s="2"/>
      <c r="BM446" s="2"/>
      <c r="BN446" s="2"/>
      <c r="BO446" s="2"/>
      <c r="BP446" s="2"/>
      <c r="BQ446" s="2"/>
    </row>
    <row r="447" spans="1:69" ht="15" customHeight="1" x14ac:dyDescent="0.3">
      <c r="A447" t="s">
        <v>16</v>
      </c>
      <c r="B447" t="s">
        <v>363</v>
      </c>
      <c r="C447" t="s">
        <v>433</v>
      </c>
      <c r="D447" t="s">
        <v>365</v>
      </c>
      <c r="E447" t="s">
        <v>20</v>
      </c>
      <c r="F447" t="s">
        <v>21</v>
      </c>
      <c r="G447" t="s">
        <v>28</v>
      </c>
      <c r="H447" t="s">
        <v>56</v>
      </c>
      <c r="I447" t="s">
        <v>261</v>
      </c>
      <c r="J447" s="4" t="s">
        <v>366</v>
      </c>
      <c r="K447" t="str">
        <f t="shared" ref="K447:K456" si="201">E447&amp;F447&amp;G447&amp;H447&amp;I447&amp;J447</f>
        <v>EUEINOILFC0I</v>
      </c>
      <c r="L447" t="s">
        <v>367</v>
      </c>
      <c r="M447" s="6" t="s">
        <v>61</v>
      </c>
      <c r="N447" t="s">
        <v>368</v>
      </c>
      <c r="O447" t="s">
        <v>369</v>
      </c>
      <c r="T447" s="29">
        <f>T322/$T322</f>
        <v>1</v>
      </c>
      <c r="U447" s="29">
        <f t="shared" ref="U447:BG452" si="202">U322/$T322</f>
        <v>0.9886567471079486</v>
      </c>
      <c r="V447" s="29">
        <f t="shared" si="202"/>
        <v>0.97756794666971059</v>
      </c>
      <c r="W447" s="29">
        <f t="shared" si="202"/>
        <v>0.96672513181342579</v>
      </c>
      <c r="X447" s="29">
        <f t="shared" si="202"/>
        <v>0.95612020719181645</v>
      </c>
      <c r="Y447" s="29">
        <f t="shared" si="202"/>
        <v>0.94574542882528145</v>
      </c>
      <c r="Z447" s="29">
        <f t="shared" si="202"/>
        <v>0.93559338524322655</v>
      </c>
      <c r="AA447" s="29">
        <f t="shared" si="202"/>
        <v>0.92565697982711925</v>
      </c>
      <c r="AB447" s="29">
        <f t="shared" si="202"/>
        <v>0.91592941426686558</v>
      </c>
      <c r="AC447" s="29">
        <f t="shared" si="202"/>
        <v>0.90640417304946275</v>
      </c>
      <c r="AD447" s="29">
        <f t="shared" si="202"/>
        <v>0.90640417304946275</v>
      </c>
      <c r="AE447" s="29">
        <f t="shared" si="202"/>
        <v>0.90640417304946275</v>
      </c>
      <c r="AF447" s="29">
        <f t="shared" si="202"/>
        <v>0.90640417304946275</v>
      </c>
      <c r="AG447" s="29">
        <f t="shared" si="202"/>
        <v>0.90640417304946275</v>
      </c>
      <c r="AH447" s="29">
        <f t="shared" si="202"/>
        <v>0.90640417304946275</v>
      </c>
      <c r="AI447" s="29">
        <f t="shared" si="202"/>
        <v>0.90640417304946275</v>
      </c>
      <c r="AJ447" s="29">
        <f t="shared" si="202"/>
        <v>0.90640417304946275</v>
      </c>
      <c r="AK447" s="29">
        <f t="shared" si="202"/>
        <v>0.90640417304946275</v>
      </c>
      <c r="AL447" s="29">
        <f t="shared" si="202"/>
        <v>0.90640417304946275</v>
      </c>
      <c r="AM447" s="29">
        <f t="shared" si="202"/>
        <v>0.90640417304946275</v>
      </c>
      <c r="AN447" s="29">
        <f t="shared" si="202"/>
        <v>0.90640417304946275</v>
      </c>
      <c r="AO447" s="29">
        <f t="shared" si="202"/>
        <v>0.90640417304946275</v>
      </c>
      <c r="AP447" s="29">
        <f t="shared" si="202"/>
        <v>0.90640417304946275</v>
      </c>
      <c r="AQ447" s="29">
        <f t="shared" si="202"/>
        <v>0.90640417304946275</v>
      </c>
      <c r="AR447" s="29">
        <f t="shared" si="202"/>
        <v>0.90640417304946275</v>
      </c>
      <c r="AS447" s="29">
        <f t="shared" si="202"/>
        <v>0.90640417304946275</v>
      </c>
      <c r="AT447" s="29">
        <f t="shared" si="202"/>
        <v>0.90640417304946275</v>
      </c>
      <c r="AU447" s="29">
        <f t="shared" si="202"/>
        <v>0.90640417304946275</v>
      </c>
      <c r="AV447" s="29">
        <f t="shared" si="202"/>
        <v>0.90640417304946275</v>
      </c>
      <c r="AW447" s="29">
        <f t="shared" si="202"/>
        <v>0.90640417304946275</v>
      </c>
      <c r="AX447" s="29">
        <f t="shared" si="202"/>
        <v>0.90640417304946275</v>
      </c>
      <c r="AY447" s="29">
        <f t="shared" si="202"/>
        <v>0.90640417304946275</v>
      </c>
      <c r="AZ447" s="29">
        <f t="shared" si="202"/>
        <v>0.90640417304946275</v>
      </c>
      <c r="BA447" s="29">
        <f t="shared" si="202"/>
        <v>0.90640417304946275</v>
      </c>
      <c r="BB447" s="29">
        <f t="shared" si="202"/>
        <v>0.90640417304946275</v>
      </c>
      <c r="BC447" s="29">
        <f t="shared" si="202"/>
        <v>0.90640417304946275</v>
      </c>
      <c r="BD447" s="29">
        <f t="shared" si="202"/>
        <v>0.90640417304946275</v>
      </c>
      <c r="BE447" s="29">
        <f t="shared" si="202"/>
        <v>0.90640417304946275</v>
      </c>
      <c r="BF447" s="29">
        <f t="shared" si="202"/>
        <v>0.90640417304946275</v>
      </c>
      <c r="BG447" s="29">
        <f t="shared" si="202"/>
        <v>0.90640417304946275</v>
      </c>
      <c r="BH447" s="29"/>
      <c r="BI447" s="29"/>
      <c r="BJ447" s="29"/>
      <c r="BK447" s="29"/>
      <c r="BL447" s="29"/>
      <c r="BM447" s="29"/>
      <c r="BN447" s="29"/>
      <c r="BO447" s="29"/>
      <c r="BP447" s="29"/>
      <c r="BQ447" s="29"/>
    </row>
    <row r="448" spans="1:69" ht="15" customHeight="1" x14ac:dyDescent="0.3">
      <c r="A448" t="s">
        <v>16</v>
      </c>
      <c r="B448" t="s">
        <v>363</v>
      </c>
      <c r="C448" t="s">
        <v>433</v>
      </c>
      <c r="D448" t="s">
        <v>371</v>
      </c>
      <c r="E448" t="s">
        <v>20</v>
      </c>
      <c r="F448" t="s">
        <v>21</v>
      </c>
      <c r="G448" t="s">
        <v>28</v>
      </c>
      <c r="H448" t="s">
        <v>23</v>
      </c>
      <c r="I448" t="s">
        <v>261</v>
      </c>
      <c r="J448" s="4" t="s">
        <v>366</v>
      </c>
      <c r="K448" t="str">
        <f t="shared" si="201"/>
        <v>EUEINCOAFC0I</v>
      </c>
      <c r="L448" t="s">
        <v>372</v>
      </c>
      <c r="M448" s="6" t="s">
        <v>30</v>
      </c>
      <c r="N448" t="s">
        <v>368</v>
      </c>
      <c r="O448" t="s">
        <v>369</v>
      </c>
      <c r="T448" s="29">
        <f t="shared" ref="T448:AI453" si="203">T323/$T323</f>
        <v>1</v>
      </c>
      <c r="U448" s="29">
        <f t="shared" si="203"/>
        <v>0.98870323099018242</v>
      </c>
      <c r="V448" s="29">
        <f t="shared" si="203"/>
        <v>0.97765884484951238</v>
      </c>
      <c r="W448" s="29">
        <f t="shared" si="203"/>
        <v>0.96685847722538421</v>
      </c>
      <c r="X448" s="29">
        <f t="shared" si="203"/>
        <v>0.95629412933650504</v>
      </c>
      <c r="Y448" s="29">
        <f t="shared" si="203"/>
        <v>0.94595814821674495</v>
      </c>
      <c r="Z448" s="29">
        <f t="shared" si="203"/>
        <v>0.93584320822647682</v>
      </c>
      <c r="AA448" s="29">
        <f t="shared" si="203"/>
        <v>0.92594229373754044</v>
      </c>
      <c r="AB448" s="29">
        <f t="shared" si="203"/>
        <v>0.9162486829058254</v>
      </c>
      <c r="AC448" s="29">
        <f t="shared" si="203"/>
        <v>0.90675593245259256</v>
      </c>
      <c r="AD448" s="29">
        <f t="shared" si="203"/>
        <v>0.90675593245259256</v>
      </c>
      <c r="AE448" s="29">
        <f t="shared" si="203"/>
        <v>0.90675593245259256</v>
      </c>
      <c r="AF448" s="29">
        <f t="shared" si="203"/>
        <v>0.90675593245259256</v>
      </c>
      <c r="AG448" s="29">
        <f t="shared" si="203"/>
        <v>0.90675593245259256</v>
      </c>
      <c r="AH448" s="29">
        <f t="shared" si="203"/>
        <v>0.90675593245259256</v>
      </c>
      <c r="AI448" s="29">
        <f t="shared" si="203"/>
        <v>0.90675593245259256</v>
      </c>
      <c r="AJ448" s="29">
        <f t="shared" si="202"/>
        <v>0.90675593245259256</v>
      </c>
      <c r="AK448" s="29">
        <f t="shared" si="202"/>
        <v>0.90675593245259256</v>
      </c>
      <c r="AL448" s="29">
        <f t="shared" si="202"/>
        <v>0.90675593245259256</v>
      </c>
      <c r="AM448" s="29">
        <f t="shared" si="202"/>
        <v>0.90675593245259256</v>
      </c>
      <c r="AN448" s="29">
        <f t="shared" si="202"/>
        <v>0.90675593245259256</v>
      </c>
      <c r="AO448" s="29">
        <f t="shared" si="202"/>
        <v>0.90675593245259256</v>
      </c>
      <c r="AP448" s="29">
        <f t="shared" si="202"/>
        <v>0.90675593245259256</v>
      </c>
      <c r="AQ448" s="29">
        <f t="shared" si="202"/>
        <v>0.90675593245259256</v>
      </c>
      <c r="AR448" s="29">
        <f t="shared" si="202"/>
        <v>0.90675593245259256</v>
      </c>
      <c r="AS448" s="29">
        <f t="shared" si="202"/>
        <v>0.90675593245259256</v>
      </c>
      <c r="AT448" s="29">
        <f t="shared" si="202"/>
        <v>0.90675593245259256</v>
      </c>
      <c r="AU448" s="29">
        <f t="shared" si="202"/>
        <v>0.90675593245259256</v>
      </c>
      <c r="AV448" s="29">
        <f t="shared" si="202"/>
        <v>0.90675593245259256</v>
      </c>
      <c r="AW448" s="29">
        <f t="shared" si="202"/>
        <v>0.90675593245259256</v>
      </c>
      <c r="AX448" s="29">
        <f t="shared" si="202"/>
        <v>0.90675593245259256</v>
      </c>
      <c r="AY448" s="29">
        <f t="shared" si="202"/>
        <v>0.90675593245259256</v>
      </c>
      <c r="AZ448" s="29">
        <f t="shared" si="202"/>
        <v>0.90675593245259256</v>
      </c>
      <c r="BA448" s="29">
        <f t="shared" si="202"/>
        <v>0.90675593245259256</v>
      </c>
      <c r="BB448" s="29">
        <f t="shared" si="202"/>
        <v>0.90675593245259256</v>
      </c>
      <c r="BC448" s="29">
        <f t="shared" si="202"/>
        <v>0.90675593245259256</v>
      </c>
      <c r="BD448" s="29">
        <f t="shared" si="202"/>
        <v>0.90675593245259256</v>
      </c>
      <c r="BE448" s="29">
        <f t="shared" si="202"/>
        <v>0.90675593245259256</v>
      </c>
      <c r="BF448" s="29">
        <f t="shared" si="202"/>
        <v>0.90675593245259256</v>
      </c>
      <c r="BG448" s="29">
        <f t="shared" si="202"/>
        <v>0.90675593245259256</v>
      </c>
      <c r="BH448" s="29"/>
      <c r="BI448" s="29"/>
      <c r="BJ448" s="29"/>
      <c r="BK448" s="29"/>
      <c r="BL448" s="29"/>
      <c r="BM448" s="29"/>
      <c r="BN448" s="29"/>
      <c r="BO448" s="29"/>
      <c r="BP448" s="29"/>
      <c r="BQ448" s="29"/>
    </row>
    <row r="449" spans="1:69" ht="30.6" customHeight="1" x14ac:dyDescent="0.3">
      <c r="A449" t="s">
        <v>16</v>
      </c>
      <c r="B449" t="s">
        <v>363</v>
      </c>
      <c r="C449" t="s">
        <v>433</v>
      </c>
      <c r="D449" t="s">
        <v>373</v>
      </c>
      <c r="E449" t="s">
        <v>20</v>
      </c>
      <c r="F449" t="s">
        <v>21</v>
      </c>
      <c r="G449" t="s">
        <v>28</v>
      </c>
      <c r="H449" t="s">
        <v>23</v>
      </c>
      <c r="I449" t="s">
        <v>261</v>
      </c>
      <c r="J449" s="4" t="s">
        <v>374</v>
      </c>
      <c r="K449" t="str">
        <f t="shared" si="201"/>
        <v>EUEINCOAFCCI</v>
      </c>
      <c r="L449" t="s">
        <v>375</v>
      </c>
      <c r="M449" s="6" t="s">
        <v>30</v>
      </c>
      <c r="N449" t="s">
        <v>368</v>
      </c>
      <c r="O449" t="s">
        <v>369</v>
      </c>
      <c r="P449" s="33" t="s">
        <v>441</v>
      </c>
      <c r="Q449" s="30">
        <f t="shared" ref="Q449:S449" si="204">Q324/Q323</f>
        <v>1.1562499999999998</v>
      </c>
      <c r="R449" s="30">
        <f t="shared" si="204"/>
        <v>1.1562499999999998</v>
      </c>
      <c r="S449" s="30">
        <f t="shared" si="204"/>
        <v>1.1562499999999998</v>
      </c>
      <c r="T449" s="30">
        <f>T324/T323</f>
        <v>1.1542056074766354</v>
      </c>
      <c r="U449" s="30">
        <f t="shared" ref="U449:BG449" si="205">U324/U323</f>
        <v>1.1521739130434783</v>
      </c>
      <c r="V449" s="30">
        <f t="shared" si="205"/>
        <v>1.1501547987616099</v>
      </c>
      <c r="W449" s="30">
        <f t="shared" si="205"/>
        <v>1.1481481481481481</v>
      </c>
      <c r="X449" s="30">
        <f t="shared" si="205"/>
        <v>1.1461538461538461</v>
      </c>
      <c r="Y449" s="30">
        <f t="shared" si="205"/>
        <v>1.1441717791411044</v>
      </c>
      <c r="Z449" s="30">
        <f t="shared" si="205"/>
        <v>1.1422018348623852</v>
      </c>
      <c r="AA449" s="30">
        <f t="shared" si="205"/>
        <v>1.1402439024390243</v>
      </c>
      <c r="AB449" s="30">
        <f t="shared" si="205"/>
        <v>1.1382978723404256</v>
      </c>
      <c r="AC449" s="30">
        <f t="shared" si="205"/>
        <v>1.1363636363636365</v>
      </c>
      <c r="AD449" s="30">
        <f t="shared" si="205"/>
        <v>1.1329305135951662</v>
      </c>
      <c r="AE449" s="30">
        <f t="shared" si="205"/>
        <v>1.1295180722891565</v>
      </c>
      <c r="AF449" s="30">
        <f t="shared" si="205"/>
        <v>1.1261261261261262</v>
      </c>
      <c r="AG449" s="30">
        <f t="shared" si="205"/>
        <v>1.1227544910179639</v>
      </c>
      <c r="AH449" s="30">
        <f t="shared" si="205"/>
        <v>1.1194029850746268</v>
      </c>
      <c r="AI449" s="30">
        <f t="shared" si="205"/>
        <v>1.1160714285714284</v>
      </c>
      <c r="AJ449" s="30">
        <f t="shared" si="205"/>
        <v>1.1127596439169138</v>
      </c>
      <c r="AK449" s="30">
        <f t="shared" si="205"/>
        <v>1.1094674556213018</v>
      </c>
      <c r="AL449" s="30">
        <f t="shared" si="205"/>
        <v>1.1061946902654867</v>
      </c>
      <c r="AM449" s="30">
        <f t="shared" si="205"/>
        <v>1.1029411764705883</v>
      </c>
      <c r="AN449" s="30">
        <f t="shared" si="205"/>
        <v>1.0997067448680351</v>
      </c>
      <c r="AO449" s="30">
        <f t="shared" si="205"/>
        <v>1.0964912280701753</v>
      </c>
      <c r="AP449" s="30">
        <f t="shared" si="205"/>
        <v>1.0932944606413995</v>
      </c>
      <c r="AQ449" s="30">
        <f t="shared" si="205"/>
        <v>1.0901162790697674</v>
      </c>
      <c r="AR449" s="30">
        <f t="shared" si="205"/>
        <v>1.0869565217391304</v>
      </c>
      <c r="AS449" s="30">
        <f t="shared" si="205"/>
        <v>1.0838150289017339</v>
      </c>
      <c r="AT449" s="30">
        <f t="shared" si="205"/>
        <v>1.0806916426512969</v>
      </c>
      <c r="AU449" s="30">
        <f t="shared" si="205"/>
        <v>1.0775862068965516</v>
      </c>
      <c r="AV449" s="30">
        <f t="shared" si="205"/>
        <v>1.0744985673352434</v>
      </c>
      <c r="AW449" s="30">
        <f t="shared" si="205"/>
        <v>1.0714285714285716</v>
      </c>
      <c r="AX449" s="30">
        <f t="shared" si="205"/>
        <v>1.0714285714285716</v>
      </c>
      <c r="AY449" s="30">
        <f t="shared" si="205"/>
        <v>1.0714285714285716</v>
      </c>
      <c r="AZ449" s="30">
        <f t="shared" si="205"/>
        <v>1.0714285714285716</v>
      </c>
      <c r="BA449" s="30">
        <f t="shared" si="205"/>
        <v>1.0714285714285716</v>
      </c>
      <c r="BB449" s="30">
        <f t="shared" si="205"/>
        <v>1.0714285714285716</v>
      </c>
      <c r="BC449" s="30">
        <f t="shared" si="205"/>
        <v>1.0714285714285716</v>
      </c>
      <c r="BD449" s="30">
        <f t="shared" si="205"/>
        <v>1.0714285714285716</v>
      </c>
      <c r="BE449" s="30">
        <f t="shared" si="205"/>
        <v>1.0714285714285716</v>
      </c>
      <c r="BF449" s="30">
        <f t="shared" si="205"/>
        <v>1.0714285714285716</v>
      </c>
      <c r="BG449" s="30">
        <f t="shared" si="205"/>
        <v>1.0714285714285716</v>
      </c>
      <c r="BH449" s="29"/>
      <c r="BI449" s="29"/>
      <c r="BJ449" s="29"/>
      <c r="BK449" s="29"/>
      <c r="BL449" s="29"/>
      <c r="BM449" s="29"/>
      <c r="BN449" s="29"/>
      <c r="BO449" s="29"/>
      <c r="BP449" s="29"/>
      <c r="BQ449" s="29"/>
    </row>
    <row r="450" spans="1:69" ht="15" customHeight="1" x14ac:dyDescent="0.3">
      <c r="A450" t="s">
        <v>16</v>
      </c>
      <c r="B450" t="s">
        <v>363</v>
      </c>
      <c r="C450" t="s">
        <v>433</v>
      </c>
      <c r="D450" t="s">
        <v>377</v>
      </c>
      <c r="E450" t="s">
        <v>20</v>
      </c>
      <c r="F450" t="s">
        <v>21</v>
      </c>
      <c r="G450" t="s">
        <v>28</v>
      </c>
      <c r="H450" t="s">
        <v>36</v>
      </c>
      <c r="I450" t="s">
        <v>261</v>
      </c>
      <c r="J450" s="4" t="s">
        <v>366</v>
      </c>
      <c r="K450" t="str">
        <f t="shared" si="201"/>
        <v>EUEINNGSFC0I</v>
      </c>
      <c r="L450" t="s">
        <v>378</v>
      </c>
      <c r="M450" s="6" t="s">
        <v>51</v>
      </c>
      <c r="N450" t="s">
        <v>368</v>
      </c>
      <c r="O450" t="s">
        <v>369</v>
      </c>
      <c r="T450" s="29">
        <f t="shared" si="203"/>
        <v>1</v>
      </c>
      <c r="U450" s="29">
        <f t="shared" si="202"/>
        <v>0.99056986576007999</v>
      </c>
      <c r="V450" s="29">
        <f t="shared" si="202"/>
        <v>0.98131592485690822</v>
      </c>
      <c r="W450" s="29">
        <f t="shared" si="202"/>
        <v>0.97223328498031458</v>
      </c>
      <c r="X450" s="29">
        <f t="shared" si="202"/>
        <v>0.96331723328360197</v>
      </c>
      <c r="Y450" s="29">
        <f t="shared" si="202"/>
        <v>0.95456322822930517</v>
      </c>
      <c r="Z450" s="29">
        <f t="shared" si="202"/>
        <v>0.94596689187554861</v>
      </c>
      <c r="AA450" s="29">
        <f t="shared" si="202"/>
        <v>0.93752400257547697</v>
      </c>
      <c r="AB450" s="29">
        <f t="shared" si="202"/>
        <v>0.92923048806417896</v>
      </c>
      <c r="AC450" s="29">
        <f t="shared" si="202"/>
        <v>0.92108241890931908</v>
      </c>
      <c r="AD450" s="29">
        <f t="shared" si="202"/>
        <v>0.92108241890931908</v>
      </c>
      <c r="AE450" s="29">
        <f t="shared" si="202"/>
        <v>0.92108241890931908</v>
      </c>
      <c r="AF450" s="29">
        <f t="shared" si="202"/>
        <v>0.92108241890931908</v>
      </c>
      <c r="AG450" s="29">
        <f t="shared" si="202"/>
        <v>0.92108241890931908</v>
      </c>
      <c r="AH450" s="29">
        <f t="shared" si="202"/>
        <v>0.92108241890931908</v>
      </c>
      <c r="AI450" s="29">
        <f t="shared" si="202"/>
        <v>0.92108241890931908</v>
      </c>
      <c r="AJ450" s="29">
        <f t="shared" si="202"/>
        <v>0.92108241890931908</v>
      </c>
      <c r="AK450" s="29">
        <f t="shared" si="202"/>
        <v>0.92108241890931908</v>
      </c>
      <c r="AL450" s="29">
        <f t="shared" si="202"/>
        <v>0.92108241890931908</v>
      </c>
      <c r="AM450" s="29">
        <f t="shared" si="202"/>
        <v>0.92108241890931908</v>
      </c>
      <c r="AN450" s="29">
        <f t="shared" si="202"/>
        <v>0.92108241890931908</v>
      </c>
      <c r="AO450" s="29">
        <f t="shared" si="202"/>
        <v>0.92108241890931908</v>
      </c>
      <c r="AP450" s="29">
        <f t="shared" si="202"/>
        <v>0.92108241890931908</v>
      </c>
      <c r="AQ450" s="29">
        <f t="shared" si="202"/>
        <v>0.92108241890931908</v>
      </c>
      <c r="AR450" s="29">
        <f t="shared" si="202"/>
        <v>0.92108241890931908</v>
      </c>
      <c r="AS450" s="29">
        <f t="shared" si="202"/>
        <v>0.92108241890931908</v>
      </c>
      <c r="AT450" s="29">
        <f t="shared" si="202"/>
        <v>0.92108241890931908</v>
      </c>
      <c r="AU450" s="29">
        <f t="shared" si="202"/>
        <v>0.92108241890931908</v>
      </c>
      <c r="AV450" s="29">
        <f t="shared" si="202"/>
        <v>0.92108241890931908</v>
      </c>
      <c r="AW450" s="29">
        <f t="shared" si="202"/>
        <v>0.92108241890931908</v>
      </c>
      <c r="AX450" s="29">
        <f t="shared" si="202"/>
        <v>0.92108241890931908</v>
      </c>
      <c r="AY450" s="29">
        <f t="shared" si="202"/>
        <v>0.92108241890931908</v>
      </c>
      <c r="AZ450" s="29">
        <f t="shared" si="202"/>
        <v>0.92108241890931908</v>
      </c>
      <c r="BA450" s="29">
        <f t="shared" si="202"/>
        <v>0.92108241890931908</v>
      </c>
      <c r="BB450" s="29">
        <f t="shared" si="202"/>
        <v>0.92108241890931908</v>
      </c>
      <c r="BC450" s="29">
        <f t="shared" si="202"/>
        <v>0.92108241890931908</v>
      </c>
      <c r="BD450" s="29">
        <f t="shared" si="202"/>
        <v>0.92108241890931908</v>
      </c>
      <c r="BE450" s="29">
        <f t="shared" si="202"/>
        <v>0.92108241890931908</v>
      </c>
      <c r="BF450" s="29">
        <f t="shared" si="202"/>
        <v>0.92108241890931908</v>
      </c>
      <c r="BG450" s="29">
        <f t="shared" si="202"/>
        <v>0.92108241890931908</v>
      </c>
      <c r="BH450" s="29"/>
      <c r="BI450" s="29"/>
      <c r="BJ450" s="29"/>
      <c r="BK450" s="29"/>
      <c r="BL450" s="29"/>
      <c r="BM450" s="29"/>
      <c r="BN450" s="29"/>
      <c r="BO450" s="29"/>
      <c r="BP450" s="29"/>
      <c r="BQ450" s="29"/>
    </row>
    <row r="451" spans="1:69" ht="27" customHeight="1" x14ac:dyDescent="0.3">
      <c r="A451" t="s">
        <v>16</v>
      </c>
      <c r="B451" t="s">
        <v>363</v>
      </c>
      <c r="C451" t="s">
        <v>433</v>
      </c>
      <c r="D451" t="s">
        <v>379</v>
      </c>
      <c r="E451" t="s">
        <v>20</v>
      </c>
      <c r="F451" t="s">
        <v>21</v>
      </c>
      <c r="G451" t="s">
        <v>28</v>
      </c>
      <c r="H451" t="s">
        <v>36</v>
      </c>
      <c r="I451" t="s">
        <v>261</v>
      </c>
      <c r="J451" s="4" t="s">
        <v>374</v>
      </c>
      <c r="K451" t="str">
        <f t="shared" si="201"/>
        <v>EUEINNGSFCCI</v>
      </c>
      <c r="L451" t="s">
        <v>380</v>
      </c>
      <c r="M451" s="6" t="s">
        <v>51</v>
      </c>
      <c r="N451" t="s">
        <v>368</v>
      </c>
      <c r="O451" t="s">
        <v>369</v>
      </c>
      <c r="P451" s="33" t="s">
        <v>441</v>
      </c>
      <c r="Q451" s="30">
        <f t="shared" ref="Q451:S451" si="206">Q326/Q325</f>
        <v>1.3303693641179768</v>
      </c>
      <c r="R451" s="30">
        <f t="shared" si="206"/>
        <v>1.3303693641179768</v>
      </c>
      <c r="S451" s="30">
        <f t="shared" si="206"/>
        <v>1.3303693641179768</v>
      </c>
      <c r="T451" s="30">
        <f>T326/T325</f>
        <v>1.3232696065578484</v>
      </c>
      <c r="U451" s="30">
        <f t="shared" ref="U451:BF451" si="207">U326/U325</f>
        <v>1.3162696558801328</v>
      </c>
      <c r="V451" s="30">
        <f t="shared" si="207"/>
        <v>1.3093674221786569</v>
      </c>
      <c r="W451" s="30">
        <f t="shared" si="207"/>
        <v>1.302560873491591</v>
      </c>
      <c r="X451" s="30">
        <f t="shared" si="207"/>
        <v>1.2958480338070812</v>
      </c>
      <c r="Y451" s="30">
        <f t="shared" si="207"/>
        <v>1.28922698115069</v>
      </c>
      <c r="Z451" s="30">
        <f t="shared" si="207"/>
        <v>1.2826958457507562</v>
      </c>
      <c r="AA451" s="30">
        <f t="shared" si="207"/>
        <v>1.2762528082779998</v>
      </c>
      <c r="AB451" s="30">
        <f t="shared" si="207"/>
        <v>1.269896098155884</v>
      </c>
      <c r="AC451" s="30">
        <f t="shared" si="207"/>
        <v>1.2636239919384422</v>
      </c>
      <c r="AD451" s="30">
        <f t="shared" si="207"/>
        <v>1.2611622789715407</v>
      </c>
      <c r="AE451" s="30">
        <f t="shared" si="207"/>
        <v>1.2587185491350932</v>
      </c>
      <c r="AF451" s="30">
        <f t="shared" si="207"/>
        <v>1.2562926060926038</v>
      </c>
      <c r="AG451" s="30">
        <f t="shared" si="207"/>
        <v>1.2538842563553003</v>
      </c>
      <c r="AH451" s="30">
        <f t="shared" si="207"/>
        <v>1.2514933092306897</v>
      </c>
      <c r="AI451" s="30">
        <f t="shared" si="207"/>
        <v>1.2491195767722267</v>
      </c>
      <c r="AJ451" s="30">
        <f t="shared" si="207"/>
        <v>1.2467628737300653</v>
      </c>
      <c r="AK451" s="30">
        <f t="shared" si="207"/>
        <v>1.244423017502863</v>
      </c>
      <c r="AL451" s="30">
        <f t="shared" si="207"/>
        <v>1.2420998280906199</v>
      </c>
      <c r="AM451" s="30">
        <f t="shared" si="207"/>
        <v>1.2397931280485182</v>
      </c>
      <c r="AN451" s="30">
        <f t="shared" si="207"/>
        <v>1.2371483112282602</v>
      </c>
      <c r="AO451" s="30">
        <f t="shared" si="207"/>
        <v>1.234514754617885</v>
      </c>
      <c r="AP451" s="30">
        <f t="shared" si="207"/>
        <v>1.2318923864602527</v>
      </c>
      <c r="AQ451" s="30">
        <f t="shared" si="207"/>
        <v>1.2292811356066402</v>
      </c>
      <c r="AR451" s="30">
        <f t="shared" si="207"/>
        <v>1.2266809315103067</v>
      </c>
      <c r="AS451" s="30">
        <f t="shared" si="207"/>
        <v>1.2240917042201389</v>
      </c>
      <c r="AT451" s="30">
        <f t="shared" si="207"/>
        <v>1.2215133843743795</v>
      </c>
      <c r="AU451" s="30">
        <f t="shared" si="207"/>
        <v>1.2189459031944336</v>
      </c>
      <c r="AV451" s="30">
        <f t="shared" si="207"/>
        <v>1.2163891924787518</v>
      </c>
      <c r="AW451" s="30">
        <f t="shared" si="207"/>
        <v>1.2138431845967921</v>
      </c>
      <c r="AX451" s="30">
        <f t="shared" si="207"/>
        <v>1.2138431845967921</v>
      </c>
      <c r="AY451" s="30">
        <f t="shared" si="207"/>
        <v>1.2138431845967921</v>
      </c>
      <c r="AZ451" s="30">
        <f t="shared" si="207"/>
        <v>1.2138431845967921</v>
      </c>
      <c r="BA451" s="30">
        <f t="shared" si="207"/>
        <v>1.2138431845967921</v>
      </c>
      <c r="BB451" s="30">
        <f t="shared" si="207"/>
        <v>1.2138431845967921</v>
      </c>
      <c r="BC451" s="30">
        <f t="shared" si="207"/>
        <v>1.2138431845967921</v>
      </c>
      <c r="BD451" s="30">
        <f t="shared" si="207"/>
        <v>1.2138431845967921</v>
      </c>
      <c r="BE451" s="30">
        <f t="shared" si="207"/>
        <v>1.2138431845967921</v>
      </c>
      <c r="BF451" s="30">
        <f t="shared" si="207"/>
        <v>1.2138431845967921</v>
      </c>
      <c r="BG451" s="30">
        <f>BG326/BG325</f>
        <v>1.2138431845967921</v>
      </c>
      <c r="BH451" s="29"/>
      <c r="BI451" s="29"/>
      <c r="BJ451" s="29"/>
      <c r="BK451" s="29"/>
      <c r="BL451" s="29"/>
      <c r="BM451" s="29"/>
      <c r="BN451" s="29"/>
      <c r="BO451" s="29"/>
      <c r="BP451" s="29"/>
      <c r="BQ451" s="29"/>
    </row>
    <row r="452" spans="1:69" ht="15" customHeight="1" x14ac:dyDescent="0.3">
      <c r="A452" t="s">
        <v>16</v>
      </c>
      <c r="B452" t="s">
        <v>363</v>
      </c>
      <c r="C452" t="s">
        <v>433</v>
      </c>
      <c r="D452" t="s">
        <v>381</v>
      </c>
      <c r="E452" t="s">
        <v>20</v>
      </c>
      <c r="F452" t="s">
        <v>21</v>
      </c>
      <c r="G452" t="s">
        <v>28</v>
      </c>
      <c r="H452" t="s">
        <v>123</v>
      </c>
      <c r="I452" t="s">
        <v>261</v>
      </c>
      <c r="J452" s="4" t="s">
        <v>366</v>
      </c>
      <c r="K452" t="str">
        <f t="shared" si="201"/>
        <v>EUEINBIOFC0I</v>
      </c>
      <c r="L452" t="s">
        <v>382</v>
      </c>
      <c r="M452" s="6" t="s">
        <v>136</v>
      </c>
      <c r="N452" t="s">
        <v>368</v>
      </c>
      <c r="O452" t="s">
        <v>369</v>
      </c>
      <c r="T452" s="29">
        <f t="shared" si="203"/>
        <v>1</v>
      </c>
      <c r="U452" s="29">
        <f t="shared" si="202"/>
        <v>0.98998501244129122</v>
      </c>
      <c r="V452" s="29">
        <f t="shared" si="202"/>
        <v>0.98016863574883006</v>
      </c>
      <c r="W452" s="29">
        <f t="shared" si="202"/>
        <v>0.97054501984349262</v>
      </c>
      <c r="X452" s="29">
        <f t="shared" si="202"/>
        <v>0.96110854216425989</v>
      </c>
      <c r="Y452" s="29">
        <f t="shared" si="202"/>
        <v>0.9518537967140861</v>
      </c>
      <c r="Z452" s="29">
        <f t="shared" si="202"/>
        <v>0.94277558373260884</v>
      </c>
      <c r="AA452" s="29">
        <f t="shared" si="202"/>
        <v>0.93386889995425004</v>
      </c>
      <c r="AB452" s="29">
        <f t="shared" si="202"/>
        <v>0.92512892941335678</v>
      </c>
      <c r="AC452" s="29">
        <f t="shared" si="202"/>
        <v>0.91655103476087696</v>
      </c>
      <c r="AD452" s="29">
        <f t="shared" si="202"/>
        <v>0.91655103476087696</v>
      </c>
      <c r="AE452" s="29">
        <f t="shared" si="202"/>
        <v>0.91655103476087696</v>
      </c>
      <c r="AF452" s="29">
        <f t="shared" si="202"/>
        <v>0.91655103476087696</v>
      </c>
      <c r="AG452" s="29">
        <f t="shared" si="202"/>
        <v>0.91655103476087696</v>
      </c>
      <c r="AH452" s="29">
        <f t="shared" si="202"/>
        <v>0.91655103476087696</v>
      </c>
      <c r="AI452" s="29">
        <f t="shared" si="202"/>
        <v>0.91655103476087696</v>
      </c>
      <c r="AJ452" s="29">
        <f t="shared" si="202"/>
        <v>0.91655103476087696</v>
      </c>
      <c r="AK452" s="29">
        <f t="shared" si="202"/>
        <v>0.91655103476087696</v>
      </c>
      <c r="AL452" s="29">
        <f t="shared" si="202"/>
        <v>0.91655103476087696</v>
      </c>
      <c r="AM452" s="29">
        <f t="shared" si="202"/>
        <v>0.91655103476087696</v>
      </c>
      <c r="AN452" s="29">
        <f t="shared" si="202"/>
        <v>0.91655103476087696</v>
      </c>
      <c r="AO452" s="29">
        <f t="shared" si="202"/>
        <v>0.91655103476087696</v>
      </c>
      <c r="AP452" s="29">
        <f t="shared" si="202"/>
        <v>0.91655103476087696</v>
      </c>
      <c r="AQ452" s="29">
        <f t="shared" si="202"/>
        <v>0.91655103476087696</v>
      </c>
      <c r="AR452" s="29">
        <f t="shared" si="202"/>
        <v>0.91655103476087696</v>
      </c>
      <c r="AS452" s="29">
        <f t="shared" si="202"/>
        <v>0.91655103476087696</v>
      </c>
      <c r="AT452" s="29">
        <f t="shared" ref="U452:BG453" si="208">AT327/$T327</f>
        <v>0.91655103476087696</v>
      </c>
      <c r="AU452" s="29">
        <f t="shared" si="208"/>
        <v>0.91655103476087696</v>
      </c>
      <c r="AV452" s="29">
        <f t="shared" si="208"/>
        <v>0.91655103476087696</v>
      </c>
      <c r="AW452" s="29">
        <f t="shared" si="208"/>
        <v>0.91655103476087696</v>
      </c>
      <c r="AX452" s="29">
        <f t="shared" si="208"/>
        <v>0.91655103476087696</v>
      </c>
      <c r="AY452" s="29">
        <f t="shared" si="208"/>
        <v>0.91655103476087696</v>
      </c>
      <c r="AZ452" s="29">
        <f t="shared" si="208"/>
        <v>0.91655103476087696</v>
      </c>
      <c r="BA452" s="29">
        <f t="shared" si="208"/>
        <v>0.91655103476087696</v>
      </c>
      <c r="BB452" s="29">
        <f t="shared" si="208"/>
        <v>0.91655103476087696</v>
      </c>
      <c r="BC452" s="29">
        <f t="shared" si="208"/>
        <v>0.91655103476087696</v>
      </c>
      <c r="BD452" s="29">
        <f t="shared" si="208"/>
        <v>0.91655103476087696</v>
      </c>
      <c r="BE452" s="29">
        <f t="shared" si="208"/>
        <v>0.91655103476087696</v>
      </c>
      <c r="BF452" s="29">
        <f t="shared" si="208"/>
        <v>0.91655103476087696</v>
      </c>
      <c r="BG452" s="29">
        <f t="shared" si="208"/>
        <v>0.91655103476087696</v>
      </c>
      <c r="BH452" s="29"/>
      <c r="BI452" s="29"/>
      <c r="BJ452" s="29"/>
      <c r="BK452" s="29"/>
      <c r="BL452" s="29"/>
      <c r="BM452" s="29"/>
      <c r="BN452" s="29"/>
      <c r="BO452" s="29"/>
      <c r="BP452" s="29"/>
      <c r="BQ452" s="29"/>
    </row>
    <row r="453" spans="1:69" ht="15" customHeight="1" x14ac:dyDescent="0.3">
      <c r="A453" t="s">
        <v>16</v>
      </c>
      <c r="B453" t="s">
        <v>363</v>
      </c>
      <c r="C453" t="s">
        <v>433</v>
      </c>
      <c r="D453" t="s">
        <v>434</v>
      </c>
      <c r="E453" t="s">
        <v>20</v>
      </c>
      <c r="F453" t="s">
        <v>21</v>
      </c>
      <c r="G453" t="s">
        <v>28</v>
      </c>
      <c r="H453" t="s">
        <v>211</v>
      </c>
      <c r="I453" t="s">
        <v>261</v>
      </c>
      <c r="J453" s="4" t="s">
        <v>366</v>
      </c>
      <c r="K453" t="str">
        <f t="shared" si="201"/>
        <v>EUEINELCFC0I</v>
      </c>
      <c r="L453" t="s">
        <v>384</v>
      </c>
      <c r="M453" t="s">
        <v>214</v>
      </c>
      <c r="N453" t="s">
        <v>368</v>
      </c>
      <c r="O453" t="s">
        <v>369</v>
      </c>
      <c r="T453" s="29">
        <f t="shared" si="203"/>
        <v>1</v>
      </c>
      <c r="U453" s="29">
        <f t="shared" si="208"/>
        <v>1</v>
      </c>
      <c r="V453" s="29">
        <f t="shared" si="208"/>
        <v>1</v>
      </c>
      <c r="W453" s="29">
        <f t="shared" si="208"/>
        <v>1</v>
      </c>
      <c r="X453" s="29">
        <f t="shared" si="208"/>
        <v>1</v>
      </c>
      <c r="Y453" s="29">
        <f t="shared" si="208"/>
        <v>1</v>
      </c>
      <c r="Z453" s="29">
        <f t="shared" si="208"/>
        <v>1</v>
      </c>
      <c r="AA453" s="29">
        <f t="shared" si="208"/>
        <v>1</v>
      </c>
      <c r="AB453" s="29">
        <f t="shared" si="208"/>
        <v>1</v>
      </c>
      <c r="AC453" s="29">
        <f t="shared" si="208"/>
        <v>1</v>
      </c>
      <c r="AD453" s="29">
        <f t="shared" si="208"/>
        <v>1</v>
      </c>
      <c r="AE453" s="29">
        <f t="shared" si="208"/>
        <v>1</v>
      </c>
      <c r="AF453" s="29">
        <f t="shared" si="208"/>
        <v>1</v>
      </c>
      <c r="AG453" s="29">
        <f t="shared" si="208"/>
        <v>1</v>
      </c>
      <c r="AH453" s="29">
        <f t="shared" si="208"/>
        <v>1</v>
      </c>
      <c r="AI453" s="29">
        <f t="shared" si="208"/>
        <v>1</v>
      </c>
      <c r="AJ453" s="29">
        <f t="shared" si="208"/>
        <v>1</v>
      </c>
      <c r="AK453" s="29">
        <f t="shared" si="208"/>
        <v>1</v>
      </c>
      <c r="AL453" s="29">
        <f t="shared" si="208"/>
        <v>1</v>
      </c>
      <c r="AM453" s="29">
        <f t="shared" si="208"/>
        <v>1</v>
      </c>
      <c r="AN453" s="29">
        <f t="shared" si="208"/>
        <v>1</v>
      </c>
      <c r="AO453" s="29">
        <f t="shared" si="208"/>
        <v>1</v>
      </c>
      <c r="AP453" s="29">
        <f t="shared" si="208"/>
        <v>1</v>
      </c>
      <c r="AQ453" s="29">
        <f t="shared" si="208"/>
        <v>1</v>
      </c>
      <c r="AR453" s="29">
        <f t="shared" si="208"/>
        <v>1</v>
      </c>
      <c r="AS453" s="29">
        <f t="shared" si="208"/>
        <v>1</v>
      </c>
      <c r="AT453" s="29">
        <f t="shared" si="208"/>
        <v>1</v>
      </c>
      <c r="AU453" s="29">
        <f t="shared" si="208"/>
        <v>1</v>
      </c>
      <c r="AV453" s="29">
        <f t="shared" si="208"/>
        <v>1</v>
      </c>
      <c r="AW453" s="29">
        <f t="shared" si="208"/>
        <v>1</v>
      </c>
      <c r="AX453" s="29">
        <f t="shared" si="208"/>
        <v>1</v>
      </c>
      <c r="AY453" s="29">
        <f t="shared" si="208"/>
        <v>1</v>
      </c>
      <c r="AZ453" s="29">
        <f t="shared" si="208"/>
        <v>1</v>
      </c>
      <c r="BA453" s="29">
        <f t="shared" si="208"/>
        <v>1</v>
      </c>
      <c r="BB453" s="29">
        <f t="shared" si="208"/>
        <v>1</v>
      </c>
      <c r="BC453" s="29">
        <f t="shared" si="208"/>
        <v>1</v>
      </c>
      <c r="BD453" s="29">
        <f t="shared" si="208"/>
        <v>1</v>
      </c>
      <c r="BE453" s="29">
        <f t="shared" si="208"/>
        <v>1</v>
      </c>
      <c r="BF453" s="29">
        <f t="shared" si="208"/>
        <v>1</v>
      </c>
      <c r="BG453" s="29">
        <f t="shared" si="208"/>
        <v>1</v>
      </c>
      <c r="BH453" s="29"/>
      <c r="BI453" s="29"/>
      <c r="BJ453" s="29"/>
      <c r="BK453" s="29"/>
      <c r="BL453" s="29"/>
      <c r="BM453" s="29"/>
      <c r="BN453" s="29"/>
      <c r="BO453" s="29"/>
      <c r="BP453" s="29"/>
      <c r="BQ453" s="29"/>
    </row>
    <row r="454" spans="1:69" ht="15" customHeight="1" x14ac:dyDescent="0.3">
      <c r="A454" t="s">
        <v>16</v>
      </c>
      <c r="B454" t="s">
        <v>363</v>
      </c>
      <c r="C454" t="s">
        <v>433</v>
      </c>
      <c r="D454" t="s">
        <v>435</v>
      </c>
      <c r="J454" s="4"/>
      <c r="K454" t="s">
        <v>443</v>
      </c>
      <c r="M454" t="s">
        <v>214</v>
      </c>
      <c r="N454" t="s">
        <v>438</v>
      </c>
      <c r="O454" t="s">
        <v>439</v>
      </c>
      <c r="P454" t="s">
        <v>436</v>
      </c>
      <c r="T454" s="29">
        <v>1</v>
      </c>
      <c r="U454" s="29">
        <f>T454+(($AC454-$T454)/9)</f>
        <v>0.99371069182389937</v>
      </c>
      <c r="V454" s="29">
        <f t="shared" ref="V454:AB454" si="209">U454+(($AC454-$T454)/9)</f>
        <v>0.98742138364779874</v>
      </c>
      <c r="W454" s="29">
        <f t="shared" si="209"/>
        <v>0.98113207547169812</v>
      </c>
      <c r="X454" s="29">
        <f t="shared" si="209"/>
        <v>0.97484276729559749</v>
      </c>
      <c r="Y454" s="29">
        <f t="shared" si="209"/>
        <v>0.96855345911949686</v>
      </c>
      <c r="Z454" s="29">
        <f t="shared" si="209"/>
        <v>0.96226415094339623</v>
      </c>
      <c r="AA454" s="29">
        <f t="shared" si="209"/>
        <v>0.95597484276729561</v>
      </c>
      <c r="AB454" s="29">
        <f t="shared" si="209"/>
        <v>0.94968553459119498</v>
      </c>
      <c r="AC454" s="29">
        <f>1/106%</f>
        <v>0.94339622641509424</v>
      </c>
      <c r="AD454" s="29">
        <f>AC454+(($AW454-$AC454)/20)</f>
        <v>0.93970467596390472</v>
      </c>
      <c r="AE454" s="29">
        <f t="shared" ref="AE454:AV454" si="210">AD454+(($AW454-$AC454)/20)</f>
        <v>0.93601312551271521</v>
      </c>
      <c r="AF454" s="29">
        <f t="shared" si="210"/>
        <v>0.93232157506152569</v>
      </c>
      <c r="AG454" s="29">
        <f t="shared" si="210"/>
        <v>0.92863002461033617</v>
      </c>
      <c r="AH454" s="29">
        <f t="shared" si="210"/>
        <v>0.92493847415914665</v>
      </c>
      <c r="AI454" s="29">
        <f t="shared" si="210"/>
        <v>0.92124692370795713</v>
      </c>
      <c r="AJ454" s="29">
        <f t="shared" si="210"/>
        <v>0.91755537325676761</v>
      </c>
      <c r="AK454" s="29">
        <f t="shared" si="210"/>
        <v>0.9138638228055781</v>
      </c>
      <c r="AL454" s="29">
        <f t="shared" si="210"/>
        <v>0.91017227235438858</v>
      </c>
      <c r="AM454" s="29">
        <f t="shared" si="210"/>
        <v>0.90648072190319906</v>
      </c>
      <c r="AN454" s="29">
        <f t="shared" si="210"/>
        <v>0.90278917145200954</v>
      </c>
      <c r="AO454" s="29">
        <f t="shared" si="210"/>
        <v>0.89909762100082002</v>
      </c>
      <c r="AP454" s="29">
        <f t="shared" si="210"/>
        <v>0.89540607054963051</v>
      </c>
      <c r="AQ454" s="29">
        <f t="shared" si="210"/>
        <v>0.89171452009844099</v>
      </c>
      <c r="AR454" s="29">
        <f t="shared" si="210"/>
        <v>0.88802296964725147</v>
      </c>
      <c r="AS454" s="29">
        <f t="shared" si="210"/>
        <v>0.88433141919606195</v>
      </c>
      <c r="AT454" s="29">
        <f t="shared" si="210"/>
        <v>0.88063986874487243</v>
      </c>
      <c r="AU454" s="29">
        <f t="shared" si="210"/>
        <v>0.87694831829368292</v>
      </c>
      <c r="AV454" s="29">
        <f t="shared" si="210"/>
        <v>0.8732567678424934</v>
      </c>
      <c r="AW454" s="29">
        <f>1/115%</f>
        <v>0.86956521739130443</v>
      </c>
      <c r="AX454" s="29">
        <f>AW454</f>
        <v>0.86956521739130443</v>
      </c>
      <c r="AY454" s="29">
        <f t="shared" ref="AY454:BG454" si="211">AX454</f>
        <v>0.86956521739130443</v>
      </c>
      <c r="AZ454" s="29">
        <f t="shared" si="211"/>
        <v>0.86956521739130443</v>
      </c>
      <c r="BA454" s="29">
        <f t="shared" si="211"/>
        <v>0.86956521739130443</v>
      </c>
      <c r="BB454" s="29">
        <f t="shared" si="211"/>
        <v>0.86956521739130443</v>
      </c>
      <c r="BC454" s="29">
        <f t="shared" si="211"/>
        <v>0.86956521739130443</v>
      </c>
      <c r="BD454" s="29">
        <f t="shared" si="211"/>
        <v>0.86956521739130443</v>
      </c>
      <c r="BE454" s="29">
        <f t="shared" si="211"/>
        <v>0.86956521739130443</v>
      </c>
      <c r="BF454" s="29">
        <f t="shared" si="211"/>
        <v>0.86956521739130443</v>
      </c>
      <c r="BG454" s="29">
        <f t="shared" si="211"/>
        <v>0.86956521739130443</v>
      </c>
      <c r="BH454" s="29"/>
      <c r="BI454" s="29"/>
      <c r="BJ454" s="29"/>
      <c r="BK454" s="29"/>
      <c r="BL454" s="29"/>
      <c r="BM454" s="29"/>
      <c r="BN454" s="29"/>
      <c r="BO454" s="29"/>
      <c r="BP454" s="29"/>
      <c r="BQ454" s="29"/>
    </row>
    <row r="455" spans="1:69" ht="15" customHeight="1" x14ac:dyDescent="0.3">
      <c r="A455" t="s">
        <v>16</v>
      </c>
      <c r="B455" t="s">
        <v>363</v>
      </c>
      <c r="C455" t="s">
        <v>433</v>
      </c>
      <c r="D455" t="s">
        <v>385</v>
      </c>
      <c r="E455" t="s">
        <v>20</v>
      </c>
      <c r="F455" t="s">
        <v>21</v>
      </c>
      <c r="G455" t="s">
        <v>28</v>
      </c>
      <c r="H455" t="s">
        <v>140</v>
      </c>
      <c r="I455" t="s">
        <v>261</v>
      </c>
      <c r="J455" s="4" t="s">
        <v>366</v>
      </c>
      <c r="K455" t="str">
        <f t="shared" si="201"/>
        <v>EUEINHY2FC0I</v>
      </c>
      <c r="L455" t="s">
        <v>386</v>
      </c>
      <c r="M455" s="6" t="s">
        <v>148</v>
      </c>
      <c r="N455" t="s">
        <v>368</v>
      </c>
      <c r="O455" t="s">
        <v>369</v>
      </c>
      <c r="P455" s="32" t="s">
        <v>440</v>
      </c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29"/>
      <c r="BA455" s="29"/>
      <c r="BB455" s="29"/>
      <c r="BC455" s="29"/>
      <c r="BD455" s="29"/>
      <c r="BE455" s="29"/>
      <c r="BF455" s="29"/>
      <c r="BG455" s="29"/>
      <c r="BH455" s="29"/>
      <c r="BI455" s="29"/>
      <c r="BJ455" s="29"/>
      <c r="BK455" s="29"/>
      <c r="BL455" s="29"/>
      <c r="BM455" s="29"/>
      <c r="BN455" s="29"/>
      <c r="BO455" s="29"/>
      <c r="BP455" s="29"/>
      <c r="BQ455" s="29"/>
    </row>
    <row r="456" spans="1:69" ht="15" customHeight="1" x14ac:dyDescent="0.3">
      <c r="A456" t="s">
        <v>16</v>
      </c>
      <c r="B456" t="s">
        <v>363</v>
      </c>
      <c r="C456" t="s">
        <v>433</v>
      </c>
      <c r="D456" t="s">
        <v>108</v>
      </c>
      <c r="E456" t="s">
        <v>20</v>
      </c>
      <c r="F456" t="s">
        <v>21</v>
      </c>
      <c r="G456" t="s">
        <v>28</v>
      </c>
      <c r="H456" t="s">
        <v>107</v>
      </c>
      <c r="I456" s="4" t="s">
        <v>24</v>
      </c>
      <c r="J456" s="4" t="s">
        <v>366</v>
      </c>
      <c r="K456" t="str">
        <f t="shared" si="201"/>
        <v>EUEINSTH000I</v>
      </c>
      <c r="L456" t="s">
        <v>203</v>
      </c>
      <c r="M456" t="s">
        <v>109</v>
      </c>
      <c r="N456" t="s">
        <v>368</v>
      </c>
      <c r="O456" t="s">
        <v>369</v>
      </c>
      <c r="T456" s="29">
        <f t="shared" ref="T456:BG456" si="212">T330/$T330</f>
        <v>1</v>
      </c>
      <c r="U456" s="29">
        <f t="shared" si="212"/>
        <v>1</v>
      </c>
      <c r="V456" s="29">
        <f t="shared" si="212"/>
        <v>0.98305084745762716</v>
      </c>
      <c r="W456" s="29">
        <f t="shared" si="212"/>
        <v>0.98305084745762716</v>
      </c>
      <c r="X456" s="29">
        <f t="shared" si="212"/>
        <v>0.98305084745762716</v>
      </c>
      <c r="Y456" s="29">
        <f t="shared" si="212"/>
        <v>0.96666666666666667</v>
      </c>
      <c r="Z456" s="29">
        <f t="shared" si="212"/>
        <v>0.96666666666666667</v>
      </c>
      <c r="AA456" s="29">
        <f t="shared" si="212"/>
        <v>0.95081967213114749</v>
      </c>
      <c r="AB456" s="29">
        <f t="shared" si="212"/>
        <v>0.95081967213114749</v>
      </c>
      <c r="AC456" s="29">
        <f t="shared" si="212"/>
        <v>0.95081967213114749</v>
      </c>
      <c r="AD456" s="29">
        <f t="shared" si="212"/>
        <v>0.95081967213114749</v>
      </c>
      <c r="AE456" s="29">
        <f t="shared" si="212"/>
        <v>0.95081967213114749</v>
      </c>
      <c r="AF456" s="29">
        <f t="shared" si="212"/>
        <v>0.93548387096774199</v>
      </c>
      <c r="AG456" s="29">
        <f t="shared" si="212"/>
        <v>0.93548387096774199</v>
      </c>
      <c r="AH456" s="29">
        <f t="shared" si="212"/>
        <v>0.93548387096774199</v>
      </c>
      <c r="AI456" s="29">
        <f t="shared" si="212"/>
        <v>0.93548387096774199</v>
      </c>
      <c r="AJ456" s="29">
        <f t="shared" si="212"/>
        <v>0.93548387096774199</v>
      </c>
      <c r="AK456" s="29">
        <f t="shared" si="212"/>
        <v>0.93548387096774199</v>
      </c>
      <c r="AL456" s="29">
        <f t="shared" si="212"/>
        <v>0.93548387096774199</v>
      </c>
      <c r="AM456" s="29">
        <f t="shared" si="212"/>
        <v>0.93548387096774199</v>
      </c>
      <c r="AN456" s="29">
        <f t="shared" si="212"/>
        <v>0.93548387096774199</v>
      </c>
      <c r="AO456" s="29">
        <f t="shared" si="212"/>
        <v>0.93548387096774199</v>
      </c>
      <c r="AP456" s="29">
        <f t="shared" si="212"/>
        <v>0.93548387096774199</v>
      </c>
      <c r="AQ456" s="29">
        <f t="shared" si="212"/>
        <v>0.93548387096774199</v>
      </c>
      <c r="AR456" s="29">
        <f t="shared" si="212"/>
        <v>0.92063492063492047</v>
      </c>
      <c r="AS456" s="29">
        <f t="shared" si="212"/>
        <v>0.92063492063492047</v>
      </c>
      <c r="AT456" s="29">
        <f t="shared" si="212"/>
        <v>0.92063492063492047</v>
      </c>
      <c r="AU456" s="29">
        <f t="shared" si="212"/>
        <v>0.92063492063492047</v>
      </c>
      <c r="AV456" s="29">
        <f t="shared" si="212"/>
        <v>0.92063492063492047</v>
      </c>
      <c r="AW456" s="29">
        <f t="shared" si="212"/>
        <v>0.92063492063492047</v>
      </c>
      <c r="AX456" s="29">
        <f t="shared" si="212"/>
        <v>0.92063492063492047</v>
      </c>
      <c r="AY456" s="29">
        <f t="shared" si="212"/>
        <v>0.92063492063492047</v>
      </c>
      <c r="AZ456" s="29">
        <f t="shared" si="212"/>
        <v>0.92063492063492047</v>
      </c>
      <c r="BA456" s="29">
        <f t="shared" si="212"/>
        <v>0.92063492063492047</v>
      </c>
      <c r="BB456" s="29">
        <f t="shared" si="212"/>
        <v>0.92063492063492047</v>
      </c>
      <c r="BC456" s="29">
        <f t="shared" si="212"/>
        <v>0.92063492063492047</v>
      </c>
      <c r="BD456" s="29">
        <f t="shared" si="212"/>
        <v>0.92063492063492047</v>
      </c>
      <c r="BE456" s="29">
        <f t="shared" si="212"/>
        <v>0.92063492063492047</v>
      </c>
      <c r="BF456" s="29">
        <f t="shared" si="212"/>
        <v>0.92063492063492047</v>
      </c>
      <c r="BG456" s="29">
        <f t="shared" si="212"/>
        <v>0.92063492063492047</v>
      </c>
      <c r="BH456" s="29"/>
      <c r="BI456" s="29"/>
      <c r="BJ456" s="29"/>
      <c r="BK456" s="29"/>
      <c r="BL456" s="29"/>
      <c r="BM456" s="29"/>
      <c r="BN456" s="29"/>
      <c r="BO456" s="29"/>
      <c r="BP456" s="29"/>
      <c r="BQ456" s="29"/>
    </row>
    <row r="457" spans="1:69" ht="15" customHeight="1" x14ac:dyDescent="0.3">
      <c r="A457" t="s">
        <v>16</v>
      </c>
      <c r="B457" t="s">
        <v>363</v>
      </c>
      <c r="C457" t="s">
        <v>433</v>
      </c>
      <c r="D457" t="s">
        <v>437</v>
      </c>
      <c r="K457" t="s">
        <v>442</v>
      </c>
      <c r="M457" t="s">
        <v>333</v>
      </c>
      <c r="N457" t="s">
        <v>368</v>
      </c>
      <c r="O457" t="s">
        <v>369</v>
      </c>
      <c r="T457" s="31">
        <v>1</v>
      </c>
      <c r="U457" s="31">
        <v>1</v>
      </c>
      <c r="V457" s="31">
        <v>1</v>
      </c>
      <c r="W457" s="31">
        <v>1</v>
      </c>
      <c r="X457" s="31">
        <v>1</v>
      </c>
      <c r="Y457" s="31">
        <v>1</v>
      </c>
      <c r="Z457" s="31">
        <v>1</v>
      </c>
      <c r="AA457" s="31">
        <v>1</v>
      </c>
      <c r="AB457" s="31">
        <v>1</v>
      </c>
      <c r="AC457" s="31">
        <v>1</v>
      </c>
      <c r="AD457" s="31">
        <v>1</v>
      </c>
      <c r="AE457" s="31">
        <v>1</v>
      </c>
      <c r="AF457" s="31">
        <v>1</v>
      </c>
      <c r="AG457" s="31">
        <v>1</v>
      </c>
      <c r="AH457" s="31">
        <v>1</v>
      </c>
      <c r="AI457" s="31">
        <v>1</v>
      </c>
      <c r="AJ457" s="31">
        <v>1</v>
      </c>
      <c r="AK457" s="31">
        <v>1</v>
      </c>
      <c r="AL457" s="31">
        <v>1</v>
      </c>
      <c r="AM457" s="31">
        <v>1</v>
      </c>
      <c r="AN457" s="31">
        <v>1</v>
      </c>
      <c r="AO457" s="31">
        <v>1</v>
      </c>
      <c r="AP457" s="31">
        <v>1</v>
      </c>
      <c r="AQ457" s="31">
        <v>1</v>
      </c>
      <c r="AR457" s="31">
        <v>1</v>
      </c>
      <c r="AS457" s="31">
        <v>1</v>
      </c>
      <c r="AT457" s="31">
        <v>1</v>
      </c>
      <c r="AU457" s="31">
        <v>1</v>
      </c>
      <c r="AV457" s="31">
        <v>1</v>
      </c>
      <c r="AW457" s="31">
        <v>1</v>
      </c>
      <c r="AX457" s="31">
        <v>1</v>
      </c>
      <c r="AY457" s="31">
        <v>1</v>
      </c>
      <c r="AZ457" s="31">
        <v>1</v>
      </c>
      <c r="BA457" s="31">
        <v>1</v>
      </c>
      <c r="BB457" s="31">
        <v>1</v>
      </c>
      <c r="BC457" s="31">
        <v>1</v>
      </c>
      <c r="BD457" s="31">
        <v>1</v>
      </c>
      <c r="BE457" s="31">
        <v>1</v>
      </c>
      <c r="BF457" s="31">
        <v>1</v>
      </c>
      <c r="BG457" s="31">
        <v>1</v>
      </c>
    </row>
  </sheetData>
  <autoFilter ref="A1:BQ193" xr:uid="{2C1588AB-A4A4-42C4-B9D5-3E8272A2F19F}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Constantinos Taliotis</dc:creator>
  <cp:lastModifiedBy>Constantinos Taliotis</cp:lastModifiedBy>
  <dcterms:created xsi:type="dcterms:W3CDTF">2024-09-30T12:58:20Z</dcterms:created>
  <dcterms:modified xsi:type="dcterms:W3CDTF">2025-05-13T13:32:24Z</dcterms:modified>
</cp:coreProperties>
</file>