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7"/>
  <workbookPr updateLinks="never" defaultThemeVersion="202300"/>
  <mc:AlternateContent xmlns:mc="http://schemas.openxmlformats.org/markup-compatibility/2006">
    <mc:Choice Requires="x15">
      <x15ac:absPath xmlns:x15ac="http://schemas.microsoft.com/office/spreadsheetml/2010/11/ac" url="C:\git\OMNIA\SuppXls\"/>
    </mc:Choice>
  </mc:AlternateContent>
  <bookViews>
    <workbookView xWindow="-120" yWindow="-120" windowWidth="29040" windowHeight="15720" activeTab="4"/>
  </bookViews>
  <sheets>
    <sheet name="LOG" sheetId="3" r:id="rId3"/>
    <sheet name="BY" sheetId="2" r:id="rId4"/>
    <sheet name="GCs" sheetId="1" r:id="rId5"/>
    <sheet name="AL" sheetId="4" r:id="rId6"/>
    <sheet name="ST" sheetId="5" r:id="rId7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<sst xmlns="http://schemas.openxmlformats.org/spreadsheetml/2006/main" count="952" uniqueCount="349">
  <si>
    <t>AFE</t>
  </si>
  <si>
    <t>AFN</t>
  </si>
  <si>
    <t>AFW</t>
  </si>
  <si>
    <t>AFZ</t>
  </si>
  <si>
    <t>ANZ</t>
  </si>
  <si>
    <t>ASC</t>
  </si>
  <si>
    <t>ASE</t>
  </si>
  <si>
    <t>ASO</t>
  </si>
  <si>
    <t>BRA</t>
  </si>
  <si>
    <t>CAN</t>
  </si>
  <si>
    <t>CHL</t>
  </si>
  <si>
    <t>CHN</t>
  </si>
  <si>
    <t>ENE</t>
  </si>
  <si>
    <t>ENW</t>
  </si>
  <si>
    <t>EUE</t>
  </si>
  <si>
    <t>EUM</t>
  </si>
  <si>
    <t>EUW</t>
  </si>
  <si>
    <t>IDN</t>
  </si>
  <si>
    <t>IND</t>
  </si>
  <si>
    <t>JPN</t>
  </si>
  <si>
    <t>LAM</t>
  </si>
  <si>
    <t>MDA</t>
  </si>
  <si>
    <t>MEA</t>
  </si>
  <si>
    <t>MEX</t>
  </si>
  <si>
    <t>NIG</t>
  </si>
  <si>
    <t>RUS</t>
  </si>
  <si>
    <t>SKT</t>
  </si>
  <si>
    <t>USA</t>
  </si>
  <si>
    <t>~UC_Sets: R_E: AllRegions</t>
  </si>
  <si>
    <t>~UC_T</t>
  </si>
  <si>
    <t>UC_ATTR~RHS</t>
  </si>
  <si>
    <t>UC_N</t>
  </si>
  <si>
    <t>Pset_PN</t>
  </si>
  <si>
    <t>LimType</t>
  </si>
  <si>
    <t>UC_ACT~RHS</t>
  </si>
  <si>
    <t>UC_ACT~LHS</t>
  </si>
  <si>
    <t>UC_RHSRTS~AFE~2019</t>
  </si>
  <si>
    <t>UC_RHSRTS~AFN~2019</t>
  </si>
  <si>
    <t>UC_RHSRTS~AFW~2019</t>
  </si>
  <si>
    <t>UC_RHSRTS~AFZ~2019</t>
  </si>
  <si>
    <t>UC_RHSRTS~ANZ~2019</t>
  </si>
  <si>
    <t>UC_RHSRTS~ASC~2019</t>
  </si>
  <si>
    <t>UC_RHSRTS~ASE~2019</t>
  </si>
  <si>
    <t>UC_RHSRTS~ASO~2019</t>
  </si>
  <si>
    <t>UC_RHSRTS~BRA~2019</t>
  </si>
  <si>
    <t>UC_RHSRTS~CAN~2019</t>
  </si>
  <si>
    <t>UC_RHSRTS~CHL~2019</t>
  </si>
  <si>
    <t>UC_RHSRTS~CHN~2019</t>
  </si>
  <si>
    <t>UC_RHSRTS~ENE~2019</t>
  </si>
  <si>
    <t>UC_RHSRTS~ENW~2019</t>
  </si>
  <si>
    <t>UC_RHSRTS~EUE~2019</t>
  </si>
  <si>
    <t>UC_RHSRTS~EUM~2019</t>
  </si>
  <si>
    <t>UC_RHSRTS~EUW~2019</t>
  </si>
  <si>
    <t>UC_RHSRTS~IDN~2019</t>
  </si>
  <si>
    <t>UC_RHSRTS~IND~2019</t>
  </si>
  <si>
    <t>UC_RHSRTS~JPN~2019</t>
  </si>
  <si>
    <t>UC_RHSRTS~LAM~2019</t>
  </si>
  <si>
    <t>UC_RHSRTS~MDA~2019</t>
  </si>
  <si>
    <t>UC_RHSRTS~MEA~2019</t>
  </si>
  <si>
    <t>UC_RHSRTS~MEX~2019</t>
  </si>
  <si>
    <t>UC_RHSRTS~NIG~2019</t>
  </si>
  <si>
    <t>UC_RHSRTS~RUS~2019</t>
  </si>
  <si>
    <t>UC_RHSRTS~SKT~2019</t>
  </si>
  <si>
    <t>UC_RHSRTS~USA~2019</t>
  </si>
  <si>
    <t>UC_RHSRTS~0</t>
  </si>
  <si>
    <t>UC_Desc</t>
  </si>
  <si>
    <t>ACT,GROWTH</t>
  </si>
  <si>
    <t>I-AL-PRIELC01</t>
  </si>
  <si>
    <t>UP</t>
  </si>
  <si>
    <t>I-AL-PRIH2G01</t>
  </si>
  <si>
    <t>I-AL-PRIGAS01</t>
  </si>
  <si>
    <t>I-AL-PRIELC-CCS01</t>
  </si>
  <si>
    <t>I-AL-PRIH2G-CCS01</t>
  </si>
  <si>
    <t>I-AL-PRIELC-IN01</t>
  </si>
  <si>
    <t>I-AL-PRIH2G-IN01</t>
  </si>
  <si>
    <t>I-AL-SECGAS01</t>
  </si>
  <si>
    <t>I-AL-SECELC01</t>
  </si>
  <si>
    <t>I-AL-SECH2G01</t>
  </si>
  <si>
    <t>*</t>
  </si>
  <si>
    <t>* IRON AND STEEL</t>
  </si>
  <si>
    <t>* ALUMINIUM</t>
  </si>
  <si>
    <t>* NON-METALLIC MINERALS (excl. CEMENT)</t>
  </si>
  <si>
    <t>* CEMENT</t>
  </si>
  <si>
    <t>Description</t>
  </si>
  <si>
    <t>INM</t>
  </si>
  <si>
    <t>ICM</t>
  </si>
  <si>
    <t>Demand for industry (IND): Cement</t>
  </si>
  <si>
    <t>IAL</t>
  </si>
  <si>
    <t>INF</t>
  </si>
  <si>
    <t>IIS</t>
  </si>
  <si>
    <t>Demand for industry (IND): Aluminium</t>
  </si>
  <si>
    <t>Demand for industry (IND): Iron and steel</t>
  </si>
  <si>
    <t>Commodity</t>
  </si>
  <si>
    <t>Unit</t>
  </si>
  <si>
    <t>PJ</t>
  </si>
  <si>
    <t>Mt</t>
  </si>
  <si>
    <t>Demand for industry (IND): Other non-ferrous minerals</t>
  </si>
  <si>
    <t>Demand for industry (IND): Other non-metallic minerals</t>
  </si>
  <si>
    <t>I-IS-BF_BOF01</t>
  </si>
  <si>
    <t>I-IS-BF_BOF02</t>
  </si>
  <si>
    <t>I-IS-DRI_EAF_COA01</t>
  </si>
  <si>
    <t>I-IS-DRI_EAF_NGA01</t>
  </si>
  <si>
    <t>I-IS-DRI_EAF_H201</t>
  </si>
  <si>
    <t>I-IS-SCP_EAF01</t>
  </si>
  <si>
    <t>I-IS-BF_BOF01_CCS</t>
  </si>
  <si>
    <t>I-IS-BF_BOF02_CCS</t>
  </si>
  <si>
    <t>I-IS-DRI_EAF_COA01_CCS</t>
  </si>
  <si>
    <t>I-IS-DRI_EAF_NGA01_CCS</t>
  </si>
  <si>
    <t>I-IS-MOE01</t>
  </si>
  <si>
    <t>I-CM-DRYKILN01</t>
  </si>
  <si>
    <t>I-CM-DRYKILN-PH-PC01</t>
  </si>
  <si>
    <t>I-CM-DRYKILN-AFBIO01</t>
  </si>
  <si>
    <t>I-CM-DRYKILN-AFGAS01</t>
  </si>
  <si>
    <t>I-CM-DRYKILN-PSTCCS01</t>
  </si>
  <si>
    <t>I-CM-DRYKILN-OXYCCS01</t>
  </si>
  <si>
    <t>I-CM-GRND01</t>
  </si>
  <si>
    <t>I-CM-GRND-LOWCNK01</t>
  </si>
  <si>
    <t>I-NM-HTH_GAS01</t>
  </si>
  <si>
    <t>I-NM-HTH_HET01</t>
  </si>
  <si>
    <t>I-NM-HTH_OIL01</t>
  </si>
  <si>
    <t>I-NM-HTH_COA01</t>
  </si>
  <si>
    <t>I-NM-HTH_GAS02</t>
  </si>
  <si>
    <t>I-NM-HTH_HET02</t>
  </si>
  <si>
    <t>I-NM-HTH_OIL02</t>
  </si>
  <si>
    <t>I-NM-HTH_COA02</t>
  </si>
  <si>
    <t>I-NM-HTH_ELC03</t>
  </si>
  <si>
    <t>I-NM-HTH_GAS03</t>
  </si>
  <si>
    <t>I-NM-HTH_HET03</t>
  </si>
  <si>
    <t>I-NM-HTH_OIL03</t>
  </si>
  <si>
    <t>I-NM-HTH_COA03</t>
  </si>
  <si>
    <t>I-NM-HTH_BIO03</t>
  </si>
  <si>
    <t>I-NM-HTH_H2G03</t>
  </si>
  <si>
    <t>I-NM-LTH_ELC01</t>
  </si>
  <si>
    <t>I-NM-LTH_GAS01</t>
  </si>
  <si>
    <t>I-NM-LTH_HET01</t>
  </si>
  <si>
    <t>I-NM-LTH_OIL01</t>
  </si>
  <si>
    <t>I-NM-LTH_COA01</t>
  </si>
  <si>
    <t>I-NM-LTH_BIO01</t>
  </si>
  <si>
    <t>I-NM-LTH_ELC02</t>
  </si>
  <si>
    <t>I-NM-LTH_GAS02</t>
  </si>
  <si>
    <t>I-NM-LTH_HET02</t>
  </si>
  <si>
    <t>I-NM-LTH_OIL02</t>
  </si>
  <si>
    <t>I-NM-LTH_COA02</t>
  </si>
  <si>
    <t>I-NM-LTH_BIO02</t>
  </si>
  <si>
    <t>I-NM-LTH_ELC03</t>
  </si>
  <si>
    <t>I-NM-LTH_GAS03</t>
  </si>
  <si>
    <t>I-NM-LTH_HET03</t>
  </si>
  <si>
    <t>I-NM-LTH_OIL03</t>
  </si>
  <si>
    <t>I-NM-LTH_COA03</t>
  </si>
  <si>
    <t>I-NM-LTH_BIO03</t>
  </si>
  <si>
    <t>I-NM-LTH_H2G03</t>
  </si>
  <si>
    <t>I-NM-MDR_ELC01</t>
  </si>
  <si>
    <t>I-NM-MDR_ELC02</t>
  </si>
  <si>
    <t>I-NM-MDR_ELC03</t>
  </si>
  <si>
    <t>I-NM-OTS_ELC01</t>
  </si>
  <si>
    <t>I-NM-OTS_ELC02</t>
  </si>
  <si>
    <t>I-NM-OTS_ELC03</t>
  </si>
  <si>
    <t>I-NF-HTHCOA01</t>
  </si>
  <si>
    <t>I-NF-HTHELC01</t>
  </si>
  <si>
    <t>I-NF-HTHGAS01</t>
  </si>
  <si>
    <t>I-NF-HTHOIL01</t>
  </si>
  <si>
    <t>I-NF-HTHBIO01</t>
  </si>
  <si>
    <t>I-NF-HTHH2G01</t>
  </si>
  <si>
    <t>I-NF-HTHCOA02</t>
  </si>
  <si>
    <t>I-NF-HTHELC02</t>
  </si>
  <si>
    <t>I-NF-HTHGAS02</t>
  </si>
  <si>
    <t>I-NF-HTHOIL02</t>
  </si>
  <si>
    <t>I-NF-HTHBIO02</t>
  </si>
  <si>
    <t>I-NF-HTHH2G02</t>
  </si>
  <si>
    <t>I-NF-MDRCOA01</t>
  </si>
  <si>
    <t>I-NF-MDRGAS01</t>
  </si>
  <si>
    <t>I-NF-MDRELC01</t>
  </si>
  <si>
    <t>I-NF-MDROIL01</t>
  </si>
  <si>
    <t>I-NF-MDRBIO01</t>
  </si>
  <si>
    <t>I-NF-MDRH2G01</t>
  </si>
  <si>
    <t>I-NF-MDRCOA02</t>
  </si>
  <si>
    <t>I-NF-MDRGAS02</t>
  </si>
  <si>
    <t>I-NF-MDRELC02</t>
  </si>
  <si>
    <t>I-NF-MDROIL02</t>
  </si>
  <si>
    <t>I-NF-MDRBIO02</t>
  </si>
  <si>
    <t>I-NF-MDRH2G02</t>
  </si>
  <si>
    <t>I-NF-OTHBGS01</t>
  </si>
  <si>
    <t>I-NF-OTHBIO01</t>
  </si>
  <si>
    <t>I-NF-OTHBLQ01</t>
  </si>
  <si>
    <t>I-NF-OTHCOA01</t>
  </si>
  <si>
    <t>I-NF-OTHELC01</t>
  </si>
  <si>
    <t>I-NF-OTHGAS01</t>
  </si>
  <si>
    <t>I-NF-OTHLPG01</t>
  </si>
  <si>
    <t>I-NF-OTHOIL01</t>
  </si>
  <si>
    <t>I-NF-OTHGEOTH01</t>
  </si>
  <si>
    <t>I-NF-OTHH2G01</t>
  </si>
  <si>
    <t>Note - Commodity</t>
  </si>
  <si>
    <t>Note - Seed value (% BY)</t>
  </si>
  <si>
    <t>UC_Gro_IAL_I-AL-PRIELC01</t>
  </si>
  <si>
    <t>UC_Gro_IAL_I-AL-PRIH2G01</t>
  </si>
  <si>
    <t>UC_Gro_IAL_I-AL-PRIGAS01</t>
  </si>
  <si>
    <t>UC_Gro_IAL_I-AL-PRIELC-CCS01</t>
  </si>
  <si>
    <t>UC_Gro_IAL_I-AL-PRIH2G-CCS01</t>
  </si>
  <si>
    <t>UC_Gro_IAL_I-AL-PRIELC-IN01</t>
  </si>
  <si>
    <t>UC_Gro_IAL_I-AL-PRIH2G-IN01</t>
  </si>
  <si>
    <t>UC_Gro_IAL_I-AL-SECGAS01</t>
  </si>
  <si>
    <t>UC_Gro_IAL_I-AL-SECELC01</t>
  </si>
  <si>
    <t>UC_Gro_IAL_I-AL-SECH2G01</t>
  </si>
  <si>
    <t>UC_Gro_INF_I-NF-HTHCOA01</t>
  </si>
  <si>
    <t>UC_Gro_INF_I-NF-HTHELC01</t>
  </si>
  <si>
    <t>UC_Gro_INF_I-NF-HTHGAS01</t>
  </si>
  <si>
    <t>UC_Gro_INF_I-NF-HTHOIL01</t>
  </si>
  <si>
    <t>UC_Gro_INF_I-NF-HTHBIO01</t>
  </si>
  <si>
    <t>UC_Gro_INF_I-NF-HTHH2G01</t>
  </si>
  <si>
    <t>UC_Gro_INF_I-NF-HTHCOA02</t>
  </si>
  <si>
    <t>UC_Gro_INF_I-NF-HTHELC02</t>
  </si>
  <si>
    <t>UC_Gro_INF_I-NF-HTHGAS02</t>
  </si>
  <si>
    <t>UC_Gro_INF_I-NF-HTHOIL02</t>
  </si>
  <si>
    <t>UC_Gro_INF_I-NF-HTHBIO02</t>
  </si>
  <si>
    <t>UC_Gro_INF_I-NF-HTHH2G02</t>
  </si>
  <si>
    <t>UC_Gro_INF_I-NF-MDRCOA01</t>
  </si>
  <si>
    <t>UC_Gro_INF_I-NF-MDRGAS01</t>
  </si>
  <si>
    <t>UC_Gro_INF_I-NF-MDRELC01</t>
  </si>
  <si>
    <t>UC_Gro_INF_I-NF-MDROIL01</t>
  </si>
  <si>
    <t>UC_Gro_INF_I-NF-MDRBIO01</t>
  </si>
  <si>
    <t>UC_Gro_INF_I-NF-MDRH2G01</t>
  </si>
  <si>
    <t>UC_Gro_INF_I-NF-MDRCOA02</t>
  </si>
  <si>
    <t>UC_Gro_INF_I-NF-MDRGAS02</t>
  </si>
  <si>
    <t>UC_Gro_INF_I-NF-MDRELC02</t>
  </si>
  <si>
    <t>UC_Gro_INF_I-NF-MDROIL02</t>
  </si>
  <si>
    <t>UC_Gro_INF_I-NF-MDRBIO02</t>
  </si>
  <si>
    <t>UC_Gro_INF_I-NF-MDRH2G02</t>
  </si>
  <si>
    <t>UC_Gro_INF_I-NF-OTHBGS01</t>
  </si>
  <si>
    <t>UC_Gro_INF_I-NF-OTHBIO01</t>
  </si>
  <si>
    <t>UC_Gro_INF_I-NF-OTHBLQ01</t>
  </si>
  <si>
    <t>UC_Gro_INF_I-NF-OTHCOA01</t>
  </si>
  <si>
    <t>UC_Gro_INF_I-NF-OTHELC01</t>
  </si>
  <si>
    <t>UC_Gro_INF_I-NF-OTHGAS01</t>
  </si>
  <si>
    <t>UC_Gro_INF_I-NF-OTHLPG01</t>
  </si>
  <si>
    <t>UC_Gro_INF_I-NF-OTHOIL01</t>
  </si>
  <si>
    <t>UC_Gro_INF_I-NF-OTHGEOTH01</t>
  </si>
  <si>
    <t>UC_Gro_INF_I-NF-OTHH2G01</t>
  </si>
  <si>
    <t>UC_Gro_IIS_I-IS-BF_BOF01</t>
  </si>
  <si>
    <t>UC_Gro_IIS_I-IS-BF_BOF02</t>
  </si>
  <si>
    <t>UC_Gro_IIS_I-IS-DRI_EAF_COA01</t>
  </si>
  <si>
    <t>UC_Gro_IIS_I-IS-DRI_EAF_NGA01</t>
  </si>
  <si>
    <t>UC_Gro_IIS_I-IS-DRI_EAF_H201</t>
  </si>
  <si>
    <t>UC_Gro_IIS_I-IS-SCP_EAF01</t>
  </si>
  <si>
    <t>UC_Gro_IIS_I-IS-BF_BOF01_CCS</t>
  </si>
  <si>
    <t>UC_Gro_IIS_I-IS-BF_BOF02_CCS</t>
  </si>
  <si>
    <t>UC_Gro_IIS_I-IS-DRI_EAF_COA01_CCS</t>
  </si>
  <si>
    <t>UC_Gro_IIS_I-IS-DRI_EAF_NGA01_CCS</t>
  </si>
  <si>
    <t>UC_Gro_IIS_I-IS-MOE01</t>
  </si>
  <si>
    <t>UC_Gro_ICM_I-CM-DRYKILN01</t>
  </si>
  <si>
    <t>UC_Gro_ICM_I-CM-DRYKILN-PH-PC01</t>
  </si>
  <si>
    <t>UC_Gro_ICM_I-CM-DRYKILN-AFBIO01</t>
  </si>
  <si>
    <t>UC_Gro_ICM_I-CM-DRYKILN-AFGAS01</t>
  </si>
  <si>
    <t>UC_Gro_ICM_I-CM-DRYKILN-PSTCCS01</t>
  </si>
  <si>
    <t>UC_Gro_ICM_I-CM-DRYKILN-OXYCCS01</t>
  </si>
  <si>
    <t>UC_Gro_ICM_I-CM-GRND01</t>
  </si>
  <si>
    <t>UC_Gro_ICM_I-CM-GRND-LOWCNK01</t>
  </si>
  <si>
    <t>UC_Gro_INM_I-NM-HTH_GAS01</t>
  </si>
  <si>
    <t>UC_Gro_INM_I-NM-HTH_HET01</t>
  </si>
  <si>
    <t>UC_Gro_INM_I-NM-HTH_OIL01</t>
  </si>
  <si>
    <t>UC_Gro_INM_I-NM-HTH_COA01</t>
  </si>
  <si>
    <t>UC_Gro_INM_I-NM-HTH_GAS02</t>
  </si>
  <si>
    <t>UC_Gro_INM_I-NM-HTH_HET02</t>
  </si>
  <si>
    <t>UC_Gro_INM_I-NM-HTH_OIL02</t>
  </si>
  <si>
    <t>UC_Gro_INM_I-NM-HTH_COA02</t>
  </si>
  <si>
    <t>UC_Gro_INM_I-NM-HTH_ELC03</t>
  </si>
  <si>
    <t>UC_Gro_INM_I-NM-HTH_GAS03</t>
  </si>
  <si>
    <t>UC_Gro_INM_I-NM-HTH_HET03</t>
  </si>
  <si>
    <t>UC_Gro_INM_I-NM-HTH_OIL03</t>
  </si>
  <si>
    <t>UC_Gro_INM_I-NM-HTH_COA03</t>
  </si>
  <si>
    <t>UC_Gro_INM_I-NM-HTH_BIO03</t>
  </si>
  <si>
    <t>UC_Gro_INM_I-NM-HTH_H2G03</t>
  </si>
  <si>
    <t>UC_Gro_INM_I-NM-LTH_ELC01</t>
  </si>
  <si>
    <t>UC_Gro_INM_I-NM-LTH_GAS01</t>
  </si>
  <si>
    <t>UC_Gro_INM_I-NM-LTH_HET01</t>
  </si>
  <si>
    <t>UC_Gro_INM_I-NM-LTH_OIL01</t>
  </si>
  <si>
    <t>UC_Gro_INM_I-NM-LTH_COA01</t>
  </si>
  <si>
    <t>UC_Gro_INM_I-NM-LTH_BIO01</t>
  </si>
  <si>
    <t>UC_Gro_INM_I-NM-LTH_ELC02</t>
  </si>
  <si>
    <t>UC_Gro_INM_I-NM-LTH_GAS02</t>
  </si>
  <si>
    <t>UC_Gro_INM_I-NM-LTH_HET02</t>
  </si>
  <si>
    <t>UC_Gro_INM_I-NM-LTH_OIL02</t>
  </si>
  <si>
    <t>UC_Gro_INM_I-NM-LTH_COA02</t>
  </si>
  <si>
    <t>UC_Gro_INM_I-NM-LTH_BIO02</t>
  </si>
  <si>
    <t>UC_Gro_INM_I-NM-LTH_ELC03</t>
  </si>
  <si>
    <t>UC_Gro_INM_I-NM-LTH_GAS03</t>
  </si>
  <si>
    <t>UC_Gro_INM_I-NM-LTH_HET03</t>
  </si>
  <si>
    <t>UC_Gro_INM_I-NM-LTH_OIL03</t>
  </si>
  <si>
    <t>UC_Gro_INM_I-NM-LTH_COA03</t>
  </si>
  <si>
    <t>UC_Gro_INM_I-NM-LTH_BIO03</t>
  </si>
  <si>
    <t>UC_Gro_INM_I-NM-LTH_H2G03</t>
  </si>
  <si>
    <t>UC_Gro_INM_I-NM-MDR_ELC01</t>
  </si>
  <si>
    <t>UC_Gro_INM_I-NM-MDR_ELC02</t>
  </si>
  <si>
    <t>UC_Gro_INM_I-NM-MDR_ELC03</t>
  </si>
  <si>
    <t>UC_Gro_INM_I-NM-OTS_ELC01</t>
  </si>
  <si>
    <t>UC_Gro_INM_I-NM-OTS_ELC02</t>
  </si>
  <si>
    <t>UC_Gro_INM_I-NM-OTS_ELC03</t>
  </si>
  <si>
    <t>LOG TABLE</t>
  </si>
  <si>
    <t>Date</t>
  </si>
  <si>
    <t>TAB</t>
  </si>
  <si>
    <t>CELL(s)</t>
  </si>
  <si>
    <t>Description of the change</t>
  </si>
  <si>
    <t>GCs</t>
  </si>
  <si>
    <t>F78, AN78</t>
  </si>
  <si>
    <t>For ICM final demand tech changed growth and seed value to remove dummy imports</t>
  </si>
  <si>
    <t>AN117-119</t>
  </si>
  <si>
    <t>Changed seed value for I-NM-MDR_ELC* to remove dummies</t>
  </si>
  <si>
    <t>TimeSlice</t>
  </si>
  <si>
    <t>Attribute</t>
  </si>
  <si>
    <t>Year</t>
  </si>
  <si>
    <t>ANNUAL</t>
  </si>
  <si>
    <t>ACT_BND</t>
  </si>
  <si>
    <t>I-AL-IALSCRPRD</t>
  </si>
  <si>
    <t>Scenario</t>
  </si>
  <si>
    <t>Base</t>
  </si>
  <si>
    <t>PRC_RESID</t>
  </si>
  <si>
    <t>I-AL-SEC00</t>
  </si>
  <si>
    <t>~TFM_Fill</t>
  </si>
  <si>
    <t>AL</t>
  </si>
  <si>
    <t>Add new sheet for aluminium sector constraints. Add constraint on scrap production.</t>
  </si>
  <si>
    <t>Scrap production constraint</t>
  </si>
  <si>
    <t>~TFM_INS</t>
  </si>
  <si>
    <t>Currently a place holder with scrap production over the time horizon limited to 2019 production</t>
  </si>
  <si>
    <t/>
  </si>
  <si>
    <t>INFHTH</t>
  </si>
  <si>
    <t>INFMDR</t>
  </si>
  <si>
    <t>INFOTH</t>
  </si>
  <si>
    <t>* NON-FERROUS METALS (excl. ALUMINIUM)</t>
  </si>
  <si>
    <t>HTH</t>
  </si>
  <si>
    <t>MDR</t>
  </si>
  <si>
    <t>OTH</t>
  </si>
  <si>
    <t>Share per unit output of DMD tech</t>
  </si>
  <si>
    <t>INMHTH</t>
  </si>
  <si>
    <t>INMLTH</t>
  </si>
  <si>
    <t>INMMDR</t>
  </si>
  <si>
    <t>INMOTS</t>
  </si>
  <si>
    <t>LTH</t>
  </si>
  <si>
    <t>OTS</t>
  </si>
  <si>
    <t>BY</t>
  </si>
  <si>
    <t>Revise INF/INM formula to capture changes in row above</t>
  </si>
  <si>
    <t>Small changes to I-NM-MDR_ELC* and I-NM-OTS_ELC* to remove dummies</t>
  </si>
  <si>
    <t>Revise basis for seed values for INF and INM growth constraints - constraint now based on base year production/capacity of each energy service</t>
  </si>
  <si>
    <t>ST</t>
  </si>
  <si>
    <t>Temporary lower bound constraints on BF-BOF and EAF activity</t>
  </si>
  <si>
    <t>AFA</t>
  </si>
  <si>
    <t>LO</t>
  </si>
  <si>
    <t>Annual availability factor lower limit</t>
  </si>
  <si>
    <t>Temporary</t>
  </si>
  <si>
    <t>I-IS-BF_BOF</t>
  </si>
  <si>
    <t>I-IS-SCP_EAF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</si>
</sst>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 [$]mm/yyyy"/>
  </numFmts>
  <fonts count="1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Time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6000061035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</borders>
  <cellStyleXfs count="14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0" fontId="0" fillId="0" borderId="0">
      <alignment/>
      <protection/>
    </xf>
    <xf numFmtId="0" fontId="3" fillId="0" borderId="0" applyFill="0" applyProtection="0">
      <alignment/>
    </xf>
    <xf numFmtId="43" fontId="0" fillId="0" borderId="0" applyFont="0" applyFill="0" applyBorder="0" applyAlignment="0" applyProtection="0"/>
    <xf numFmtId="0" fontId="4" fillId="0" borderId="0">
      <alignment/>
      <protection/>
    </xf>
    <xf numFmtId="43" fontId="5" fillId="0" borderId="0" applyFont="0" applyFill="0" applyBorder="0" applyAlignment="0" applyProtection="0"/>
    <xf numFmtId="0" fontId="6" fillId="0" borderId="0">
      <alignment/>
      <protection/>
    </xf>
    <xf numFmtId="0" fontId="5" fillId="0" borderId="0">
      <alignment/>
      <protection/>
    </xf>
    <xf numFmtId="164" fontId="2" fillId="0" borderId="0">
      <alignment/>
      <protection/>
    </xf>
    <xf numFmtId="0" fontId="7" fillId="0" borderId="0">
      <alignment/>
      <protection/>
    </xf>
    <xf numFmtId="0" fontId="5" fillId="0" borderId="0">
      <alignment/>
      <protection/>
    </xf>
    <xf numFmtId="43" fontId="5" fillId="0" borderId="0" applyFont="0" applyFill="0" applyBorder="0" applyAlignment="0" applyProtection="0"/>
    <xf numFmtId="0" fontId="4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8" fillId="0" borderId="0">
      <alignment/>
      <protection/>
    </xf>
    <xf numFmtId="0" fontId="2" fillId="0" borderId="0">
      <alignment/>
      <protection/>
    </xf>
    <xf numFmtId="0" fontId="0" fillId="0" borderId="0">
      <alignment/>
      <protection/>
    </xf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>
      <alignment/>
      <protection/>
    </xf>
    <xf numFmtId="0" fontId="5" fillId="0" borderId="0">
      <alignment/>
      <protection/>
    </xf>
    <xf numFmtId="43" fontId="5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0" fontId="0" fillId="0" borderId="0">
      <alignment/>
      <protection/>
    </xf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0" fillId="0" borderId="0">
      <alignment/>
      <protection/>
    </xf>
    <xf numFmtId="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/>
      <protection/>
    </xf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0" fillId="0" borderId="0">
      <alignment/>
      <protection/>
    </xf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/>
      <protection/>
    </xf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0" fillId="0" borderId="0">
      <alignment/>
      <protection/>
    </xf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/>
      <protection/>
    </xf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10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2" borderId="0" xfId="0" applyFont="1" applyFill="1"/>
    <xf numFmtId="0" fontId="0" fillId="2" borderId="0" xfId="0" applyFill="1"/>
    <xf numFmtId="0" fontId="9" fillId="2" borderId="0" xfId="0" applyFont="1" applyFill="1"/>
    <xf numFmtId="14" fontId="0" fillId="0" borderId="0" xfId="0" applyNumberFormat="1"/>
    <xf numFmtId="0" fontId="12" fillId="0" borderId="0" xfId="58" applyFont="1">
      <alignment/>
      <protection/>
    </xf>
    <xf numFmtId="0" fontId="11" fillId="0" borderId="1" xfId="58" applyFont="1" applyBorder="1">
      <alignment/>
      <protection/>
    </xf>
    <xf numFmtId="0" fontId="11" fillId="0" borderId="2" xfId="58" applyFont="1" applyBorder="1">
      <alignment/>
      <protection/>
    </xf>
    <xf numFmtId="0" fontId="11" fillId="0" borderId="3" xfId="58" applyFont="1" applyBorder="1">
      <alignment/>
      <protection/>
    </xf>
    <xf numFmtId="2" fontId="0" fillId="0" borderId="0" xfId="0" applyNumberFormat="1"/>
    <xf numFmtId="0" fontId="11" fillId="0" borderId="0" xfId="0" applyFont="1"/>
    <xf numFmtId="0" fontId="11" fillId="3" borderId="0" xfId="0" applyFont="1" applyFill="1"/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0" xfId="86" applyNumberFormat="1" applyFont="1" applyAlignment="1">
      <alignment horizontal="left" vertical="center"/>
    </xf>
    <xf numFmtId="2" fontId="0" fillId="0" borderId="0" xfId="86" applyNumberFormat="1" applyFont="1" applyAlignment="1">
      <alignment horizontal="left" vertical="center"/>
    </xf>
    <xf numFmtId="2" fontId="0" fillId="0" borderId="0" xfId="86" applyNumberFormat="1" applyFont="1" applyBorder="1" applyAlignment="1">
      <alignment horizontal="left" vertical="center"/>
    </xf>
    <xf numFmtId="0" fontId="0" fillId="0" borderId="0" xfId="86" applyNumberFormat="1" applyFont="1" applyBorder="1" applyAlignment="1">
      <alignment horizontal="left" vertical="center"/>
    </xf>
    <xf numFmtId="0" fontId="0" fillId="0" borderId="0" xfId="0" applyFill="1"/>
  </cellXfs>
  <cellStyles count="13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50" xfId="20"/>
    <cellStyle name="Normal 50 7" xfId="21"/>
    <cellStyle name="Normal 3 28" xfId="22"/>
    <cellStyle name="Normal 10 2" xfId="23"/>
    <cellStyle name="Normal 2" xfId="24"/>
    <cellStyle name="Normal 3 3" xfId="25"/>
    <cellStyle name="Comma 3" xfId="26"/>
    <cellStyle name="Normal 2 3" xfId="27"/>
    <cellStyle name="Comma 2" xfId="28"/>
    <cellStyle name="Normale 3" xfId="29"/>
    <cellStyle name="Normal 3" xfId="30"/>
    <cellStyle name="Normal 10 2 2" xfId="31"/>
    <cellStyle name="Normale 2" xfId="32"/>
    <cellStyle name="Normal 5" xfId="33"/>
    <cellStyle name="Comma 4" xfId="34"/>
    <cellStyle name="Normal 9" xfId="35"/>
    <cellStyle name="Normal 56" xfId="36"/>
    <cellStyle name="Normal 5 10" xfId="37"/>
    <cellStyle name="Normal 50 2" xfId="38"/>
    <cellStyle name="Normal 50 7 2" xfId="39"/>
    <cellStyle name="Normal 3 28 2" xfId="40"/>
    <cellStyle name="Normal 2 10 2" xfId="41"/>
    <cellStyle name="Normal 4 38" xfId="42"/>
    <cellStyle name="Normal 3 2" xfId="43"/>
    <cellStyle name="Normal 2 3 2" xfId="44"/>
    <cellStyle name="Percent 2" xfId="45"/>
    <cellStyle name="Comma 2 2" xfId="46"/>
    <cellStyle name="Normal 2 2" xfId="47"/>
    <cellStyle name="Normal 6" xfId="48"/>
    <cellStyle name="Migliaia 2" xfId="49"/>
    <cellStyle name="Comma 2 3" xfId="50"/>
    <cellStyle name="Comma 4 2" xfId="51"/>
    <cellStyle name="Comma 2 2 2" xfId="52"/>
    <cellStyle name="Normal 6 2" xfId="53"/>
    <cellStyle name="Normal 4" xfId="54"/>
    <cellStyle name="Comma 2 4" xfId="55"/>
    <cellStyle name="Normal 2 4" xfId="56"/>
    <cellStyle name="Comma 10 2" xfId="57"/>
    <cellStyle name="Normal 7" xfId="58"/>
    <cellStyle name="Comma 5" xfId="59"/>
    <cellStyle name="Comma 2 5" xfId="60"/>
    <cellStyle name="Comma 2 2 3" xfId="61"/>
    <cellStyle name="Migliaia 2 2" xfId="62"/>
    <cellStyle name="Comma 2 3 2" xfId="63"/>
    <cellStyle name="Comma 4 2 2" xfId="64"/>
    <cellStyle name="Comma 2 2 2 2" xfId="65"/>
    <cellStyle name="Comma 10 2 2" xfId="66"/>
    <cellStyle name="Comma 6" xfId="67"/>
    <cellStyle name="Comma 2 6" xfId="68"/>
    <cellStyle name="Comma 2 2 4" xfId="69"/>
    <cellStyle name="Migliaia 2 3" xfId="70"/>
    <cellStyle name="Comma 2 3 3" xfId="71"/>
    <cellStyle name="Comma 4 2 3" xfId="72"/>
    <cellStyle name="Comma 2 2 2 3" xfId="73"/>
    <cellStyle name="Comma 10 2 3" xfId="74"/>
    <cellStyle name="Comma 3 2" xfId="75"/>
    <cellStyle name="Comma 2 5 2" xfId="76"/>
    <cellStyle name="Comma 4 3" xfId="77"/>
    <cellStyle name="Comma 2 2 3 2" xfId="78"/>
    <cellStyle name="Migliaia 2 2 2" xfId="79"/>
    <cellStyle name="Comma 2 3 2 2" xfId="80"/>
    <cellStyle name="Comma 4 2 2 2" xfId="81"/>
    <cellStyle name="Comma 2 2 2 2 2" xfId="82"/>
    <cellStyle name="Comma 2 4 2" xfId="83"/>
    <cellStyle name="Comma 10 2 2 2" xfId="84"/>
    <cellStyle name="Normal 2 5" xfId="85"/>
    <cellStyle name="Percent 3" xfId="86"/>
    <cellStyle name="Comma 7" xfId="87"/>
    <cellStyle name="Comma 2 7" xfId="88"/>
    <cellStyle name="Normale 3 2" xfId="89"/>
    <cellStyle name="Comma 2 2 5" xfId="90"/>
    <cellStyle name="Migliaia 2 4" xfId="91"/>
    <cellStyle name="Comma 2 3 4" xfId="92"/>
    <cellStyle name="Comma 4 2 4" xfId="93"/>
    <cellStyle name="Comma 2 2 2 4" xfId="94"/>
    <cellStyle name="Comma 10 2 4" xfId="95"/>
    <cellStyle name="Comma 3 3" xfId="96"/>
    <cellStyle name="Comma 2 5 3" xfId="97"/>
    <cellStyle name="Comma 4 3 2" xfId="98"/>
    <cellStyle name="Comma 2 2 3 3" xfId="99"/>
    <cellStyle name="Migliaia 2 2 3" xfId="100"/>
    <cellStyle name="Comma 2 3 2 3" xfId="101"/>
    <cellStyle name="Comma 4 2 2 3" xfId="102"/>
    <cellStyle name="Comma 2 2 2 2 3" xfId="103"/>
    <cellStyle name="Comma 2 4 2 2" xfId="104"/>
    <cellStyle name="Comma 10 2 2 3" xfId="105"/>
    <cellStyle name="Normal 2 6" xfId="106"/>
    <cellStyle name="Comma 8" xfId="107"/>
    <cellStyle name="Comma 2 8" xfId="108"/>
    <cellStyle name="Normale 3 3" xfId="109"/>
    <cellStyle name="Comma 2 2 6" xfId="110"/>
    <cellStyle name="Migliaia 2 5" xfId="111"/>
    <cellStyle name="Comma 2 3 5" xfId="112"/>
    <cellStyle name="Comma 4 2 5" xfId="113"/>
    <cellStyle name="Comma 2 2 2 5" xfId="114"/>
    <cellStyle name="Comma 10 2 5" xfId="115"/>
    <cellStyle name="Comma 3 4" xfId="116"/>
    <cellStyle name="Comma 2 5 4" xfId="117"/>
    <cellStyle name="Comma 4 3 3" xfId="118"/>
    <cellStyle name="Comma 2 2 3 4" xfId="119"/>
    <cellStyle name="Migliaia 2 2 4" xfId="120"/>
    <cellStyle name="Comma 2 3 2 4" xfId="121"/>
    <cellStyle name="Comma 4 2 2 4" xfId="122"/>
    <cellStyle name="Comma 2 2 2 2 4" xfId="123"/>
    <cellStyle name="Comma 2 4 2 3" xfId="124"/>
    <cellStyle name="Comma 10 2 2 4" xfId="125"/>
    <cellStyle name="Normal 2 7" xfId="126"/>
    <cellStyle name="Comma 9" xfId="127"/>
    <cellStyle name="Comma 2 9" xfId="128"/>
    <cellStyle name="Normale 3 4" xfId="129"/>
    <cellStyle name="Comma 2 2 7" xfId="130"/>
    <cellStyle name="Migliaia 2 6" xfId="131"/>
    <cellStyle name="Comma 2 3 6" xfId="132"/>
    <cellStyle name="Comma 4 2 6" xfId="133"/>
    <cellStyle name="Comma 2 2 2 6" xfId="134"/>
    <cellStyle name="Comma 10 2 6" xfId="135"/>
    <cellStyle name="Comma 3 5" xfId="136"/>
    <cellStyle name="Comma 2 5 5" xfId="137"/>
    <cellStyle name="Comma 4 3 4" xfId="138"/>
    <cellStyle name="Comma 2 2 3 5" xfId="139"/>
    <cellStyle name="Migliaia 2 2 5" xfId="140"/>
    <cellStyle name="Comma 2 3 2 5" xfId="141"/>
    <cellStyle name="Comma 4 2 2 5" xfId="142"/>
    <cellStyle name="Comma 2 2 2 2 5" xfId="143"/>
    <cellStyle name="Comma 2 4 2 4" xfId="144"/>
    <cellStyle name="Comma 10 2 2 5" xfId="1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alcChain" Target="calcChain.xml" /><Relationship Id="rId1" Type="http://schemas.openxmlformats.org/officeDocument/2006/relationships/theme" Target="theme/theme1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7B0F80-2440-4208-973C-D249B960997D}">
  <dimension ref="A1:D9"/>
  <sheetViews>
    <sheetView workbookViewId="0" topLeftCell="A1">
      <selection pane="topLeft" activeCell="D10" sqref="D10"/>
    </sheetView>
  </sheetViews>
  <sheetFormatPr defaultRowHeight="15"/>
  <cols>
    <col min="1" max="1" width="10.375" bestFit="1" customWidth="1"/>
  </cols>
  <sheetData>
    <row r="1" spans="1:1" ht="18.75">
      <c r="A1" s="9" t="s">
        <v>296</v>
      </c>
    </row>
    <row r="2" spans="1:4" ht="15.75" thickBot="1">
      <c r="A2" s="10" t="s">
        <v>297</v>
      </c>
      <c r="B2" s="11" t="s">
        <v>298</v>
      </c>
      <c r="C2" s="11" t="s">
        <v>299</v>
      </c>
      <c r="D2" s="12" t="s">
        <v>300</v>
      </c>
    </row>
    <row r="3" spans="1:4" ht="15">
      <c r="A3" s="8">
        <v>45812</v>
      </c>
      <c r="B3" t="s">
        <v>301</v>
      </c>
      <c r="C3" t="s">
        <v>302</v>
      </c>
      <c r="D3" t="s">
        <v>303</v>
      </c>
    </row>
    <row r="4" spans="1:4" ht="15">
      <c r="A4" s="8">
        <v>45831</v>
      </c>
      <c r="B4" t="s">
        <v>301</v>
      </c>
      <c r="C4" t="s">
        <v>304</v>
      </c>
      <c r="D4" t="s">
        <v>305</v>
      </c>
    </row>
    <row r="5" spans="1:4" ht="15">
      <c r="A5" s="8">
        <v>45831</v>
      </c>
      <c r="B5" t="s">
        <v>317</v>
      </c>
      <c r="D5" t="s">
        <v>318</v>
      </c>
    </row>
    <row r="6" spans="1:4" ht="15">
      <c r="A6" s="8">
        <v>45832</v>
      </c>
      <c r="B6" t="s">
        <v>337</v>
      </c>
      <c r="D6" t="s">
        <v>340</v>
      </c>
    </row>
    <row r="7" spans="1:4" ht="15">
      <c r="A7" s="8">
        <v>45832</v>
      </c>
      <c r="B7" t="s">
        <v>301</v>
      </c>
      <c r="D7" t="s">
        <v>338</v>
      </c>
    </row>
    <row r="8" spans="1:4" ht="15">
      <c r="A8" s="8">
        <v>45832</v>
      </c>
      <c r="B8" t="s">
        <v>301</v>
      </c>
      <c r="D8" t="s">
        <v>339</v>
      </c>
    </row>
    <row r="9" spans="1:4" ht="15">
      <c r="A9" s="8">
        <v>45859</v>
      </c>
      <c r="B9" t="s">
        <v>341</v>
      </c>
      <c r="D9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BD10CE-7A45-4381-9AC0-4778E4A4623A}">
  <dimension ref="A1:AE67"/>
  <sheetViews>
    <sheetView zoomScale="76" zoomScaleNormal="76" workbookViewId="0" topLeftCell="A1">
      <selection pane="topLeft" activeCell="H37" sqref="H37"/>
    </sheetView>
  </sheetViews>
  <sheetFormatPr defaultRowHeight="15"/>
  <cols>
    <col min="1" max="1" width="12.25" bestFit="1" customWidth="1"/>
    <col min="2" max="2" width="51.25" bestFit="1" customWidth="1"/>
    <col min="3" max="3" width="4.625" bestFit="1" customWidth="1"/>
  </cols>
  <sheetData>
    <row r="1" spans="1:3" ht="15">
      <c r="A1" s="3"/>
      <c r="B1" s="3"/>
      <c r="C1" s="3"/>
    </row>
    <row r="2" spans="1:31" ht="15">
      <c r="A2" s="1" t="s">
        <v>92</v>
      </c>
      <c r="B2" t="s">
        <v>83</v>
      </c>
      <c r="C2" t="s">
        <v>93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</row>
    <row r="3" spans="1:31" ht="15">
      <c r="A3" s="4" t="s">
        <v>87</v>
      </c>
      <c r="B3" s="1" t="s">
        <v>90</v>
      </c>
      <c r="C3" t="s">
        <v>95</v>
      </c>
      <c r="D3" s="3">
        <v>0</v>
      </c>
      <c r="E3" s="3">
        <v>0.36</v>
      </c>
      <c r="F3" s="3">
        <v>0.13</v>
      </c>
      <c r="G3" s="3">
        <v>1.33</v>
      </c>
      <c r="H3" s="3">
        <v>2.52</v>
      </c>
      <c r="I3" s="3">
        <v>0.42</v>
      </c>
      <c r="J3" s="3">
        <v>1.25</v>
      </c>
      <c r="K3" s="3">
        <v>0.01</v>
      </c>
      <c r="L3" s="3">
        <v>1.82</v>
      </c>
      <c r="M3" s="3">
        <v>4.5599999999999996</v>
      </c>
      <c r="N3" s="3">
        <v>0</v>
      </c>
      <c r="O3" s="3">
        <v>46.10</v>
      </c>
      <c r="P3" s="3">
        <v>0.15</v>
      </c>
      <c r="Q3" s="3">
        <v>3.52</v>
      </c>
      <c r="R3" s="3">
        <v>0.80</v>
      </c>
      <c r="S3" s="3">
        <v>4.21</v>
      </c>
      <c r="T3" s="3">
        <v>2.73</v>
      </c>
      <c r="U3" s="3">
        <v>0.30</v>
      </c>
      <c r="V3" s="3">
        <v>5.03</v>
      </c>
      <c r="W3" s="3">
        <v>1.31</v>
      </c>
      <c r="X3" s="3">
        <v>0.68</v>
      </c>
      <c r="Y3" s="3">
        <v>0.88</v>
      </c>
      <c r="Z3" s="3">
        <v>6.60</v>
      </c>
      <c r="AA3" s="3">
        <v>0.01</v>
      </c>
      <c r="AB3" s="3">
        <v>0</v>
      </c>
      <c r="AC3" s="3">
        <v>3.96</v>
      </c>
      <c r="AD3" s="3">
        <v>2</v>
      </c>
      <c r="AE3" s="3">
        <v>4.95</v>
      </c>
    </row>
    <row r="5" spans="1:31" ht="15">
      <c r="A5" s="4" t="s">
        <v>89</v>
      </c>
      <c r="B5" s="1" t="s">
        <v>91</v>
      </c>
      <c r="C5" s="1" t="s">
        <v>95</v>
      </c>
      <c r="D5">
        <v>0.020681920372387839</v>
      </c>
      <c r="E5">
        <v>4.1527707221657062</v>
      </c>
      <c r="F5">
        <v>0.02275011240962662</v>
      </c>
      <c r="G5">
        <v>5.449427867460253</v>
      </c>
      <c r="H5">
        <v>10.242282119875885</v>
      </c>
      <c r="I5">
        <v>8.8887206217632286</v>
      </c>
      <c r="J5">
        <v>11.893211783458112</v>
      </c>
      <c r="K5">
        <v>7.4902478935587551</v>
      </c>
      <c r="L5">
        <v>31.653395773796809</v>
      </c>
      <c r="M5">
        <v>13.532859931167701</v>
      </c>
      <c r="N5">
        <v>1.8010723639455219</v>
      </c>
      <c r="O5">
        <v>954.58333553679552</v>
      </c>
      <c r="P5">
        <v>44.488481212047212</v>
      </c>
      <c r="Q5">
        <v>8.6233643219558687</v>
      </c>
      <c r="R5">
        <v>26.837876847885408</v>
      </c>
      <c r="S5">
        <v>53.100899385095502</v>
      </c>
      <c r="T5">
        <v>68.929788882984198</v>
      </c>
      <c r="U5">
        <v>32.825605686762714</v>
      </c>
      <c r="V5">
        <v>111.80560375758036</v>
      </c>
      <c r="W5">
        <v>102.32246948770613</v>
      </c>
      <c r="X5">
        <v>10.058240634370772</v>
      </c>
      <c r="Y5">
        <v>9.854706373917729</v>
      </c>
      <c r="Z5">
        <v>10.172654787258775</v>
      </c>
      <c r="AA5">
        <v>18.27979081611786</v>
      </c>
      <c r="AB5">
        <v>0.041363840744775678</v>
      </c>
      <c r="AC5">
        <v>75.917977469871857</v>
      </c>
      <c r="AD5">
        <v>91.255212658786306</v>
      </c>
      <c r="AE5">
        <v>85.869581552758177</v>
      </c>
    </row>
    <row r="6" spans="1:31" ht="15">
      <c r="A6" s="4" t="s">
        <v>85</v>
      </c>
      <c r="B6" t="s">
        <v>86</v>
      </c>
      <c r="C6" t="s">
        <v>95</v>
      </c>
      <c r="D6">
        <v>26.228200000000001</v>
      </c>
      <c r="E6">
        <v>99.456000000000003</v>
      </c>
      <c r="F6">
        <v>34.539000000000001</v>
      </c>
      <c r="G6">
        <v>22.596</v>
      </c>
      <c r="H6">
        <v>10.90</v>
      </c>
      <c r="I6">
        <v>37.758800000000001</v>
      </c>
      <c r="J6">
        <v>85.081199999999995</v>
      </c>
      <c r="K6">
        <v>88.698999999999998</v>
      </c>
      <c r="L6">
        <v>56.611199999999997</v>
      </c>
      <c r="M6">
        <v>13.12</v>
      </c>
      <c r="N6">
        <v>5.03</v>
      </c>
      <c r="O6">
        <v>2345.9062000000004</v>
      </c>
      <c r="P6">
        <v>20.750599999999999</v>
      </c>
      <c r="Q6">
        <v>13.289</v>
      </c>
      <c r="R6">
        <v>48.965</v>
      </c>
      <c r="S6">
        <v>64.381500000000003</v>
      </c>
      <c r="T6">
        <v>58.651499999999999</v>
      </c>
      <c r="U6">
        <v>205.13300000000001</v>
      </c>
      <c r="V6">
        <v>338.923</v>
      </c>
      <c r="W6">
        <v>53.4617</v>
      </c>
      <c r="X6">
        <v>66.143600000000006</v>
      </c>
      <c r="Y6">
        <v>70.839300000000009</v>
      </c>
      <c r="Z6">
        <v>161.8322</v>
      </c>
      <c r="AA6">
        <v>42.430999999999997</v>
      </c>
      <c r="AB6">
        <v>23</v>
      </c>
      <c r="AC6">
        <v>57.676000000000002</v>
      </c>
      <c r="AD6">
        <v>61.906300000000002</v>
      </c>
      <c r="AE6">
        <v>88.10</v>
      </c>
    </row>
    <row r="7" spans="1:3" ht="15">
      <c r="A7" s="1"/>
      <c r="B7" s="1"/>
      <c r="C7" s="1"/>
    </row>
    <row r="8" spans="1:31" ht="15">
      <c r="A8" s="4" t="s">
        <v>88</v>
      </c>
      <c r="B8" s="1" t="s">
        <v>96</v>
      </c>
      <c r="C8" t="s">
        <v>94</v>
      </c>
      <c r="D8" s="13">
        <v>0</v>
      </c>
      <c r="E8" s="13">
        <v>2.7255500000000001</v>
      </c>
      <c r="F8" s="13">
        <v>0.2227431389091164</v>
      </c>
      <c r="G8" s="13">
        <v>46.984375585775361</v>
      </c>
      <c r="H8" s="13">
        <v>138.90157497965126</v>
      </c>
      <c r="I8" s="13">
        <v>98.504567869674901</v>
      </c>
      <c r="J8" s="13">
        <v>0.70</v>
      </c>
      <c r="K8" s="13">
        <v>0</v>
      </c>
      <c r="L8" s="13">
        <v>121.14829115545304</v>
      </c>
      <c r="M8" s="13">
        <v>64.414753710611706</v>
      </c>
      <c r="N8" s="13">
        <v>0</v>
      </c>
      <c r="O8" s="13">
        <v>51.22279913289146</v>
      </c>
      <c r="P8" s="13">
        <v>30.251161125231313</v>
      </c>
      <c r="Q8" s="13">
        <v>15.214278423219863</v>
      </c>
      <c r="R8" s="13">
        <v>18.661000425294962</v>
      </c>
      <c r="S8" s="13">
        <v>65.239205243335633</v>
      </c>
      <c r="T8" s="13">
        <v>92.688337813481667</v>
      </c>
      <c r="U8" s="13">
        <v>0</v>
      </c>
      <c r="V8" s="13">
        <v>0</v>
      </c>
      <c r="W8" s="13">
        <v>69.7243123930769</v>
      </c>
      <c r="X8" s="13">
        <v>1.0115970828034262</v>
      </c>
      <c r="Y8" s="13">
        <v>20.087842036902039</v>
      </c>
      <c r="Z8" s="13">
        <v>0</v>
      </c>
      <c r="AA8" s="13">
        <v>2.7460760538424163</v>
      </c>
      <c r="AB8" s="13">
        <v>0</v>
      </c>
      <c r="AC8" s="13">
        <v>116.52565285216363</v>
      </c>
      <c r="AD8" s="13">
        <v>34.987038537931731</v>
      </c>
      <c r="AE8" s="13">
        <v>181.9858459690343</v>
      </c>
    </row>
    <row r="9" spans="1:31" ht="15">
      <c r="A9" s="4" t="s">
        <v>327</v>
      </c>
      <c r="B9" s="1" t="s">
        <v>330</v>
      </c>
      <c r="C9" s="1"/>
      <c r="D9" s="13" t="s">
        <v>322</v>
      </c>
      <c r="E9" s="13">
        <v>0.31700023848397563</v>
      </c>
      <c r="F9" s="13">
        <v>0.80402010050251249</v>
      </c>
      <c r="G9" s="13">
        <v>0.82186042088105071</v>
      </c>
      <c r="H9" s="13">
        <v>0.84206237699732034</v>
      </c>
      <c r="I9" s="13">
        <v>0.84202824058432946</v>
      </c>
      <c r="J9" s="13" t="s">
        <v>322</v>
      </c>
      <c r="K9" s="13" t="s">
        <v>322</v>
      </c>
      <c r="L9" s="13">
        <v>0.82514638597196943</v>
      </c>
      <c r="M9" s="13">
        <v>0.82149344916794476</v>
      </c>
      <c r="N9" s="13" t="s">
        <v>322</v>
      </c>
      <c r="O9" s="13">
        <v>0.72162902506384674</v>
      </c>
      <c r="P9" s="13">
        <v>0.49500153028448785</v>
      </c>
      <c r="Q9" s="13">
        <v>0.76831164019405962</v>
      </c>
      <c r="R9" s="13">
        <v>0.7447482422080427</v>
      </c>
      <c r="S9" s="13">
        <v>0.79537158941239194</v>
      </c>
      <c r="T9" s="13">
        <v>0.79106129198375874</v>
      </c>
      <c r="U9" s="13" t="s">
        <v>322</v>
      </c>
      <c r="V9" s="13" t="s">
        <v>322</v>
      </c>
      <c r="W9" s="13">
        <v>0.76561108870096206</v>
      </c>
      <c r="X9" s="13">
        <v>0.84192292154635884</v>
      </c>
      <c r="Y9" s="13">
        <v>0.82542066035726658</v>
      </c>
      <c r="Z9" s="13" t="s">
        <v>322</v>
      </c>
      <c r="AA9" s="13">
        <v>0.80733944954128445</v>
      </c>
      <c r="AB9" s="13" t="s">
        <v>322</v>
      </c>
      <c r="AC9" s="13">
        <v>0.80733944954128445</v>
      </c>
      <c r="AD9" s="13">
        <v>0.80315948785439439</v>
      </c>
      <c r="AE9" s="13">
        <v>0.82368274312382705</v>
      </c>
    </row>
    <row r="10" spans="1:31" ht="15">
      <c r="A10" s="4" t="s">
        <v>328</v>
      </c>
      <c r="B10" s="1" t="s">
        <v>330</v>
      </c>
      <c r="C10" s="1"/>
      <c r="D10" s="13" t="s">
        <v>322</v>
      </c>
      <c r="E10" s="13">
        <v>0.023940122177175248</v>
      </c>
      <c r="F10" s="13">
        <v>0.065326633165829151</v>
      </c>
      <c r="G10" s="13">
        <v>0.071694056960479452</v>
      </c>
      <c r="H10" s="13">
        <v>0.023667865916697034</v>
      </c>
      <c r="I10" s="13">
        <v>0.039736753973791603</v>
      </c>
      <c r="J10" s="13" t="s">
        <v>322</v>
      </c>
      <c r="K10" s="13" t="s">
        <v>322</v>
      </c>
      <c r="L10" s="13">
        <v>0.055709684401850867</v>
      </c>
      <c r="M10" s="13">
        <v>0.071908585858525068</v>
      </c>
      <c r="N10" s="13" t="s">
        <v>322</v>
      </c>
      <c r="O10" s="13">
        <v>0.05863235828643755</v>
      </c>
      <c r="P10" s="13">
        <v>0.022614292994145174</v>
      </c>
      <c r="Q10" s="13">
        <v>0.082764240398426517</v>
      </c>
      <c r="R10" s="13">
        <v>0.037125727544001612</v>
      </c>
      <c r="S10" s="13">
        <v>0.04799506621331795</v>
      </c>
      <c r="T10" s="13">
        <v>0.049232587532966825</v>
      </c>
      <c r="U10" s="13" t="s">
        <v>322</v>
      </c>
      <c r="V10" s="13" t="s">
        <v>322</v>
      </c>
      <c r="W10" s="13">
        <v>0.061660065554324385</v>
      </c>
      <c r="X10" s="13" t="s">
        <v>322</v>
      </c>
      <c r="Y10" s="13">
        <v>0.039992605693769584</v>
      </c>
      <c r="Z10" s="13" t="s">
        <v>322</v>
      </c>
      <c r="AA10" s="13">
        <v>0.091743119266055051</v>
      </c>
      <c r="AB10" s="13" t="s">
        <v>322</v>
      </c>
      <c r="AC10" s="13">
        <v>0.091743119266055051</v>
      </c>
      <c r="AD10" s="13">
        <v>0.08032879322488283</v>
      </c>
      <c r="AE10" s="13">
        <v>0.041533631233801063</v>
      </c>
    </row>
    <row r="11" spans="1:31" ht="15">
      <c r="A11" s="4" t="s">
        <v>329</v>
      </c>
      <c r="B11" s="1" t="s">
        <v>330</v>
      </c>
      <c r="C11" s="1"/>
      <c r="D11" s="13" t="s">
        <v>322</v>
      </c>
      <c r="E11" s="13">
        <v>0.65905963933884903</v>
      </c>
      <c r="F11" s="13">
        <v>0.1306532663316583</v>
      </c>
      <c r="G11" s="13">
        <v>0.10644552215846972</v>
      </c>
      <c r="H11" s="13">
        <v>0.1342697570859826</v>
      </c>
      <c r="I11" s="13">
        <v>0.11823500544187901</v>
      </c>
      <c r="J11" s="13">
        <v>1</v>
      </c>
      <c r="K11" s="13" t="s">
        <v>322</v>
      </c>
      <c r="L11" s="13">
        <v>0.11914392962617969</v>
      </c>
      <c r="M11" s="13">
        <v>0.10659796497353009</v>
      </c>
      <c r="N11" s="13" t="s">
        <v>322</v>
      </c>
      <c r="O11" s="13">
        <v>0.21973861664971575</v>
      </c>
      <c r="P11" s="13">
        <v>0.48238417672136708</v>
      </c>
      <c r="Q11" s="13">
        <v>0.14892411940751396</v>
      </c>
      <c r="R11" s="13">
        <v>0.21812603024795571</v>
      </c>
      <c r="S11" s="13">
        <v>0.15663334437429025</v>
      </c>
      <c r="T11" s="13">
        <v>0.15970612048327457</v>
      </c>
      <c r="U11" s="13" t="s">
        <v>322</v>
      </c>
      <c r="V11" s="13" t="s">
        <v>322</v>
      </c>
      <c r="W11" s="13">
        <v>0.17272884574471359</v>
      </c>
      <c r="X11" s="13">
        <v>0.15807707845364108</v>
      </c>
      <c r="Y11" s="13">
        <v>0.13458673394896389</v>
      </c>
      <c r="Z11" s="13" t="s">
        <v>322</v>
      </c>
      <c r="AA11" s="13">
        <v>0.10091743119266056</v>
      </c>
      <c r="AB11" s="13" t="s">
        <v>322</v>
      </c>
      <c r="AC11" s="13">
        <v>0.10091743119266056</v>
      </c>
      <c r="AD11" s="13">
        <v>0.11651171892072283</v>
      </c>
      <c r="AE11" s="13">
        <v>0.1347836256423719</v>
      </c>
    </row>
    <row r="12" spans="1:31" ht="15">
      <c r="A12" s="17" t="s">
        <v>323</v>
      </c>
      <c r="D12" s="13">
        <f>IFERROR(D$8*D9,0)</f>
        <v>0</v>
      </c>
      <c r="E12" s="13">
        <f t="shared" si="0" ref="E12:AE12">IFERROR(E$8*E9,0)</f>
        <v>0.86399999999999977</v>
      </c>
      <c r="F12" s="13">
        <f t="shared" si="0"/>
        <v>0.17908996093195287</v>
      </c>
      <c r="G12" s="13">
        <f t="shared" si="0"/>
        <v>38.614598693758701</v>
      </c>
      <c r="H12" s="13">
        <f t="shared" si="0"/>
        <v>116.96379039603666</v>
      </c>
      <c r="I12" s="13">
        <f t="shared" si="0"/>
        <v>82.943627972822028</v>
      </c>
      <c r="J12" s="13">
        <f t="shared" si="0"/>
        <v>0</v>
      </c>
      <c r="K12" s="13">
        <f t="shared" si="0"/>
        <v>0</v>
      </c>
      <c r="L12" s="13">
        <f t="shared" si="0"/>
        <v>99.965074613601985</v>
      </c>
      <c r="M12" s="13">
        <f t="shared" si="0"/>
        <v>52.916298203034081</v>
      </c>
      <c r="N12" s="13">
        <f t="shared" si="0"/>
        <v>0</v>
      </c>
      <c r="O12" s="13">
        <f t="shared" si="0"/>
        <v>36.963858599309717</v>
      </c>
      <c r="P12" s="13">
        <f t="shared" si="0"/>
        <v>14.97437104987211</v>
      </c>
      <c r="Q12" s="13">
        <f t="shared" si="0"/>
        <v>11.689307209713144</v>
      </c>
      <c r="R12" s="13">
        <f t="shared" si="0"/>
        <v>13.897747264581961</v>
      </c>
      <c r="S12" s="13">
        <f t="shared" si="0"/>
        <v>51.889410366393115</v>
      </c>
      <c r="T12" s="13">
        <f t="shared" si="0"/>
        <v>73.322156262559886</v>
      </c>
      <c r="U12" s="13">
        <f t="shared" si="0"/>
        <v>0</v>
      </c>
      <c r="V12" s="13">
        <f t="shared" si="0"/>
        <v>0</v>
      </c>
      <c r="W12" s="13">
        <f t="shared" si="0"/>
        <v>53.381706720189584</v>
      </c>
      <c r="X12" s="13">
        <f t="shared" si="0"/>
        <v>0.85168677138163451</v>
      </c>
      <c r="Y12" s="13">
        <f t="shared" si="0"/>
        <v>16.58091983925214</v>
      </c>
      <c r="Z12" s="13">
        <f t="shared" si="0"/>
        <v>0</v>
      </c>
      <c r="AA12" s="13">
        <f t="shared" si="0"/>
        <v>2.217015529707639</v>
      </c>
      <c r="AB12" s="13">
        <f t="shared" si="0"/>
        <v>0</v>
      </c>
      <c r="AC12" s="13">
        <f t="shared" si="0"/>
        <v>94.075756431104594</v>
      </c>
      <c r="AD12" s="13">
        <f t="shared" si="0"/>
        <v>28.100171953667211</v>
      </c>
      <c r="AE12" s="13">
        <f t="shared" si="0"/>
        <v>149.89860081748444</v>
      </c>
    </row>
    <row r="13" spans="1:31" ht="15">
      <c r="A13" s="17" t="s">
        <v>324</v>
      </c>
      <c r="D13" s="13">
        <f t="shared" si="1" ref="D13:AE13">IFERROR(D$8*D10,0)</f>
        <v>0</v>
      </c>
      <c r="E13" s="13">
        <f t="shared" si="1"/>
        <v>0.065250000000000002</v>
      </c>
      <c r="F13" s="13">
        <f t="shared" si="1"/>
        <v>0.014551059325721174</v>
      </c>
      <c r="G13" s="13">
        <f t="shared" si="1"/>
        <v>3.368500499499139</v>
      </c>
      <c r="H13" s="13">
        <f t="shared" si="1"/>
        <v>3.2875038522364255</v>
      </c>
      <c r="I13" s="13">
        <f t="shared" si="1"/>
        <v>3.9142517787319289</v>
      </c>
      <c r="J13" s="13">
        <f t="shared" si="1"/>
        <v>0</v>
      </c>
      <c r="K13" s="13">
        <f t="shared" si="1"/>
        <v>0</v>
      </c>
      <c r="L13" s="13">
        <f t="shared" si="1"/>
        <v>6.7491330660938296</v>
      </c>
      <c r="M13" s="13">
        <f t="shared" si="1"/>
        <v>4.6319738477552681</v>
      </c>
      <c r="N13" s="13">
        <f t="shared" si="1"/>
        <v>0</v>
      </c>
      <c r="O13" s="13">
        <f t="shared" si="1"/>
        <v>3.0033135111939147</v>
      </c>
      <c r="P13" s="13">
        <f t="shared" si="1"/>
        <v>0.68410862109907533</v>
      </c>
      <c r="Q13" s="13">
        <f t="shared" si="1"/>
        <v>1.2591981969079622</v>
      </c>
      <c r="R13" s="13">
        <f t="shared" si="1"/>
        <v>0.69280321748799889</v>
      </c>
      <c r="S13" s="13">
        <f t="shared" si="1"/>
        <v>3.1311599753581332</v>
      </c>
      <c r="T13" s="13">
        <f t="shared" si="1"/>
        <v>4.5632867046874352</v>
      </c>
      <c r="U13" s="13">
        <f t="shared" si="1"/>
        <v>0</v>
      </c>
      <c r="V13" s="13">
        <f t="shared" si="1"/>
        <v>0</v>
      </c>
      <c r="W13" s="13">
        <f t="shared" si="1"/>
        <v>4.2992056728873136</v>
      </c>
      <c r="X13" s="13">
        <f t="shared" si="1"/>
        <v>0</v>
      </c>
      <c r="Y13" s="13">
        <f t="shared" si="1"/>
        <v>0.80336514582055252</v>
      </c>
      <c r="Z13" s="13">
        <f t="shared" si="1"/>
        <v>0</v>
      </c>
      <c r="AA13" s="13">
        <f t="shared" si="1"/>
        <v>0.25193358292132262</v>
      </c>
      <c r="AB13" s="13">
        <f t="shared" si="1"/>
        <v>0</v>
      </c>
      <c r="AC13" s="13">
        <f t="shared" si="1"/>
        <v>10.690426867170975</v>
      </c>
      <c r="AD13" s="13">
        <f t="shared" si="1"/>
        <v>2.8104665842645251</v>
      </c>
      <c r="AE13" s="13">
        <f t="shared" si="1"/>
        <v>7.5585330162491919</v>
      </c>
    </row>
    <row r="14" spans="1:31" ht="15">
      <c r="A14" t="s">
        <v>325</v>
      </c>
      <c r="D14" s="13">
        <f t="shared" si="2" ref="D14:AE14">IFERROR(D$8*D11,0)</f>
        <v>0</v>
      </c>
      <c r="E14" s="13">
        <f t="shared" si="2"/>
        <v>1.7963</v>
      </c>
      <c r="F14" s="13">
        <f t="shared" si="2"/>
        <v>0.029102118651442348</v>
      </c>
      <c r="G14" s="13">
        <f t="shared" si="2"/>
        <v>5.0012763925175152</v>
      </c>
      <c r="H14" s="13">
        <f t="shared" si="2"/>
        <v>18.650280731378174</v>
      </c>
      <c r="I14" s="13">
        <f t="shared" si="2"/>
        <v>11.646688118120952</v>
      </c>
      <c r="J14" s="13">
        <f t="shared" si="2"/>
        <v>0.69999999999999996</v>
      </c>
      <c r="K14" s="13">
        <f t="shared" si="2"/>
        <v>0</v>
      </c>
      <c r="L14" s="13">
        <f t="shared" si="2"/>
        <v>14.434083475757223</v>
      </c>
      <c r="M14" s="13">
        <f t="shared" si="2"/>
        <v>6.8664816598223544</v>
      </c>
      <c r="N14" s="13">
        <f t="shared" si="2"/>
        <v>0</v>
      </c>
      <c r="O14" s="13">
        <f t="shared" si="2"/>
        <v>11.255627022387829</v>
      </c>
      <c r="P14" s="13">
        <f t="shared" si="2"/>
        <v>14.592681454260131</v>
      </c>
      <c r="Q14" s="13">
        <f t="shared" si="2"/>
        <v>2.2657730165987582</v>
      </c>
      <c r="R14" s="13">
        <f t="shared" si="2"/>
        <v>4.070449943225003</v>
      </c>
      <c r="S14" s="13">
        <f t="shared" si="2"/>
        <v>10.218634901584393</v>
      </c>
      <c r="T14" s="13">
        <f t="shared" si="2"/>
        <v>14.802894846234357</v>
      </c>
      <c r="U14" s="13">
        <f t="shared" si="2"/>
        <v>0</v>
      </c>
      <c r="V14" s="13">
        <f t="shared" si="2"/>
        <v>0</v>
      </c>
      <c r="W14" s="13">
        <f t="shared" si="2"/>
        <v>12.043400000000002</v>
      </c>
      <c r="X14" s="13">
        <f t="shared" si="2"/>
        <v>0.15991031142179166</v>
      </c>
      <c r="Y14" s="13">
        <f t="shared" si="2"/>
        <v>2.7035570518293475</v>
      </c>
      <c r="Z14" s="13">
        <f t="shared" si="2"/>
        <v>0</v>
      </c>
      <c r="AA14" s="13">
        <f t="shared" si="2"/>
        <v>0.27712694121345488</v>
      </c>
      <c r="AB14" s="13">
        <f t="shared" si="2"/>
        <v>0</v>
      </c>
      <c r="AC14" s="13">
        <f t="shared" si="2"/>
        <v>11.759469553888074</v>
      </c>
      <c r="AD14" s="13">
        <f t="shared" si="2"/>
        <v>4.0763999999999996</v>
      </c>
      <c r="AE14" s="13">
        <f t="shared" si="2"/>
        <v>24.528712135300673</v>
      </c>
    </row>
    <row r="15" spans="1:3" ht="15">
      <c r="A15" s="1"/>
      <c r="B15" s="1"/>
      <c r="C15" s="1"/>
    </row>
    <row r="16" spans="1:31" ht="15">
      <c r="A16" s="4" t="s">
        <v>84</v>
      </c>
      <c r="B16" t="s">
        <v>97</v>
      </c>
      <c r="C16" t="s">
        <v>94</v>
      </c>
      <c r="D16">
        <v>0</v>
      </c>
      <c r="E16">
        <v>0</v>
      </c>
      <c r="F16">
        <v>0</v>
      </c>
      <c r="G16">
        <v>0</v>
      </c>
      <c r="H16">
        <v>36.82408354479022</v>
      </c>
      <c r="I16">
        <v>12.692815009045683</v>
      </c>
      <c r="J16">
        <v>64.9542590828367</v>
      </c>
      <c r="K16">
        <v>11.071282448623798</v>
      </c>
      <c r="L16">
        <v>23.630123027817771</v>
      </c>
      <c r="M16">
        <v>14.676086677137762</v>
      </c>
      <c r="N16">
        <v>1.7345329070335971</v>
      </c>
      <c r="O16">
        <v>0</v>
      </c>
      <c r="P16">
        <v>34.714777113420666</v>
      </c>
      <c r="Q16">
        <v>48.244507402834024</v>
      </c>
      <c r="R16">
        <v>95.168541963466112</v>
      </c>
      <c r="S16">
        <v>198.3808893934202</v>
      </c>
      <c r="T16">
        <v>154.31129872380015</v>
      </c>
      <c r="U16">
        <v>0</v>
      </c>
      <c r="V16">
        <v>0</v>
      </c>
      <c r="W16">
        <v>84.250996595291298</v>
      </c>
      <c r="X16">
        <v>0</v>
      </c>
      <c r="Y16">
        <v>48.92756983322905</v>
      </c>
      <c r="Z16">
        <v>0</v>
      </c>
      <c r="AA16">
        <v>42.809239076891942</v>
      </c>
      <c r="AB16">
        <v>0</v>
      </c>
      <c r="AC16">
        <v>259.93156226169481</v>
      </c>
      <c r="AD16">
        <v>18.25387558175305</v>
      </c>
      <c r="AE16">
        <v>254.89998373729415</v>
      </c>
    </row>
    <row r="17" spans="1:31" ht="15">
      <c r="A17" t="s">
        <v>327</v>
      </c>
      <c r="B17" s="1" t="s">
        <v>330</v>
      </c>
      <c r="D17" s="18" t="s">
        <v>322</v>
      </c>
      <c r="E17" s="18" t="s">
        <v>322</v>
      </c>
      <c r="F17" s="18" t="s">
        <v>322</v>
      </c>
      <c r="G17" s="18" t="s">
        <v>322</v>
      </c>
      <c r="H17" s="19">
        <v>0.061964807908565296</v>
      </c>
      <c r="I17" s="19">
        <v>0.071199951603596226</v>
      </c>
      <c r="J17" s="19">
        <v>0.059963563480695183</v>
      </c>
      <c r="K17" s="19">
        <v>0.04278200656949524</v>
      </c>
      <c r="L17" s="19">
        <v>0.24448780532861644</v>
      </c>
      <c r="M17" s="19">
        <v>0.16947623293179284</v>
      </c>
      <c r="N17" s="19">
        <v>0.2946764593768571</v>
      </c>
      <c r="O17" s="19" t="s">
        <v>322</v>
      </c>
      <c r="P17" s="19">
        <v>0.12165539473250517</v>
      </c>
      <c r="Q17" s="19">
        <v>0.12152544193297189</v>
      </c>
      <c r="R17" s="19">
        <v>0.21355260441506776</v>
      </c>
      <c r="S17" s="19">
        <v>0.17334632199096642</v>
      </c>
      <c r="T17" s="19">
        <v>0.17910784340942362</v>
      </c>
      <c r="U17" s="19" t="s">
        <v>322</v>
      </c>
      <c r="V17" s="19" t="s">
        <v>322</v>
      </c>
      <c r="W17" s="19">
        <v>0.11808933010197704</v>
      </c>
      <c r="X17" s="19" t="s">
        <v>322</v>
      </c>
      <c r="Y17" s="19">
        <v>0.15948567037986211</v>
      </c>
      <c r="Z17" s="19" t="s">
        <v>322</v>
      </c>
      <c r="AA17" s="19">
        <v>0.1455222145401604</v>
      </c>
      <c r="AB17" s="19" t="s">
        <v>322</v>
      </c>
      <c r="AC17" s="19">
        <v>0.28880443694155178</v>
      </c>
      <c r="AD17" s="19">
        <v>0</v>
      </c>
      <c r="AE17" s="19">
        <v>0.060464647361877233</v>
      </c>
    </row>
    <row r="18" spans="1:31" ht="15">
      <c r="A18" t="s">
        <v>335</v>
      </c>
      <c r="B18" s="1" t="s">
        <v>330</v>
      </c>
      <c r="C18" s="1"/>
      <c r="D18" s="18" t="s">
        <v>322</v>
      </c>
      <c r="E18" s="18" t="s">
        <v>322</v>
      </c>
      <c r="F18" s="18" t="s">
        <v>322</v>
      </c>
      <c r="G18" s="18" t="s">
        <v>322</v>
      </c>
      <c r="H18" s="19">
        <v>0.76280879043001193</v>
      </c>
      <c r="I18" s="19">
        <v>0.89535208383746245</v>
      </c>
      <c r="J18" s="19">
        <v>0.92820829271215144</v>
      </c>
      <c r="K18" s="19">
        <v>0.9352158186233358</v>
      </c>
      <c r="L18" s="19">
        <v>0.63647539128707931</v>
      </c>
      <c r="M18" s="19">
        <v>0.72151135214807005</v>
      </c>
      <c r="N18" s="19">
        <v>0.47293785181029085</v>
      </c>
      <c r="O18" s="19" t="s">
        <v>322</v>
      </c>
      <c r="P18" s="19">
        <v>0.6718142961871465</v>
      </c>
      <c r="Q18" s="19">
        <v>0.52134240810202215</v>
      </c>
      <c r="R18" s="19">
        <v>0.52101686687983695</v>
      </c>
      <c r="S18" s="19">
        <v>0.55645138694268137</v>
      </c>
      <c r="T18" s="19">
        <v>0.57845159359700882</v>
      </c>
      <c r="U18" s="19" t="s">
        <v>322</v>
      </c>
      <c r="V18" s="19" t="s">
        <v>322</v>
      </c>
      <c r="W18" s="19">
        <v>0.52908178510516202</v>
      </c>
      <c r="X18" s="19" t="s">
        <v>322</v>
      </c>
      <c r="Y18" s="19">
        <v>0.54700596448790284</v>
      </c>
      <c r="Z18" s="19" t="s">
        <v>322</v>
      </c>
      <c r="AA18" s="19">
        <v>0.46197118209524995</v>
      </c>
      <c r="AB18" s="19" t="s">
        <v>322</v>
      </c>
      <c r="AC18" s="19">
        <v>0.5862500431047406</v>
      </c>
      <c r="AD18" s="19">
        <v>0.20</v>
      </c>
      <c r="AE18" s="19">
        <v>0.71545285005382075</v>
      </c>
    </row>
    <row r="19" spans="1:31" ht="15">
      <c r="A19" t="s">
        <v>328</v>
      </c>
      <c r="B19" s="1" t="s">
        <v>330</v>
      </c>
      <c r="C19" s="1"/>
      <c r="D19" s="21" t="s">
        <v>322</v>
      </c>
      <c r="E19" s="21" t="s">
        <v>322</v>
      </c>
      <c r="F19" s="21" t="s">
        <v>322</v>
      </c>
      <c r="G19" s="21" t="s">
        <v>322</v>
      </c>
      <c r="H19" s="19">
        <v>0.12492725056960663</v>
      </c>
      <c r="I19" s="19">
        <v>0.001754679870198364</v>
      </c>
      <c r="J19" s="19">
        <v>0.00235285147080449</v>
      </c>
      <c r="K19" s="19">
        <v>0.0097787443587417696</v>
      </c>
      <c r="L19" s="19">
        <v>0.04416369169949521</v>
      </c>
      <c r="M19" s="19">
        <v>0.054213593983622195</v>
      </c>
      <c r="N19" s="19">
        <v>0.13619248758383365</v>
      </c>
      <c r="O19" s="19" t="s">
        <v>322</v>
      </c>
      <c r="P19" s="19">
        <v>0.1608088794553712</v>
      </c>
      <c r="Q19" s="19">
        <v>0.2938293023419542</v>
      </c>
      <c r="R19" s="19">
        <v>0.21074454226856576</v>
      </c>
      <c r="S19" s="19">
        <v>0.20407022071519723</v>
      </c>
      <c r="T19" s="19">
        <v>0.1892827741254989</v>
      </c>
      <c r="U19" s="19" t="s">
        <v>322</v>
      </c>
      <c r="V19" s="19" t="s">
        <v>322</v>
      </c>
      <c r="W19" s="19">
        <v>0.2916200317361165</v>
      </c>
      <c r="X19" s="19" t="s">
        <v>322</v>
      </c>
      <c r="Y19" s="19">
        <v>0.22495303745222314</v>
      </c>
      <c r="Z19" s="19" t="s">
        <v>322</v>
      </c>
      <c r="AA19" s="19">
        <v>0.30430944477573796</v>
      </c>
      <c r="AB19" s="19" t="s">
        <v>322</v>
      </c>
      <c r="AC19" s="19">
        <v>0.082304096247778208</v>
      </c>
      <c r="AD19" s="19">
        <v>0.70</v>
      </c>
      <c r="AE19" s="19">
        <v>0.16956236466896082</v>
      </c>
    </row>
    <row r="20" spans="1:31" ht="15">
      <c r="A20" t="s">
        <v>336</v>
      </c>
      <c r="B20" s="1" t="s">
        <v>330</v>
      </c>
      <c r="C20" s="1"/>
      <c r="H20" s="20">
        <v>0.050299151091816152</v>
      </c>
      <c r="I20" s="20">
        <v>0.031693284688742829</v>
      </c>
      <c r="J20" s="20">
        <v>0.0094752923363488253</v>
      </c>
      <c r="K20" s="20">
        <v>0.012223430448427221</v>
      </c>
      <c r="L20" s="20">
        <v>0.074873111684808979</v>
      </c>
      <c r="M20" s="20">
        <v>0.054798820936515003</v>
      </c>
      <c r="N20" s="20">
        <v>0.096193201229018394</v>
      </c>
      <c r="O20" s="20" t="s">
        <v>322</v>
      </c>
      <c r="P20" s="20">
        <v>0.045721429624977272</v>
      </c>
      <c r="Q20" s="20">
        <v>0.063302847623051661</v>
      </c>
      <c r="R20" s="20">
        <v>0.054685986436529527</v>
      </c>
      <c r="S20" s="20">
        <v>0.066132070351154967</v>
      </c>
      <c r="T20" s="20">
        <v>0.053157788868068476</v>
      </c>
      <c r="U20" s="20" t="s">
        <v>322</v>
      </c>
      <c r="V20" s="20" t="s">
        <v>322</v>
      </c>
      <c r="W20" s="20">
        <v>0.06120885305674445</v>
      </c>
      <c r="X20" s="20" t="s">
        <v>322</v>
      </c>
      <c r="Y20" s="20">
        <v>0.068555327680011935</v>
      </c>
      <c r="Z20" s="20" t="s">
        <v>322</v>
      </c>
      <c r="AA20" s="20">
        <v>0.088197158588851618</v>
      </c>
      <c r="AB20" s="20" t="s">
        <v>322</v>
      </c>
      <c r="AC20" s="20">
        <v>0.042641423705929445</v>
      </c>
      <c r="AD20" s="20">
        <v>0.10000000000000009</v>
      </c>
      <c r="AE20" s="20">
        <v>0.054520137915341174</v>
      </c>
    </row>
    <row r="21" spans="1:31" ht="15">
      <c r="A21" s="17" t="s">
        <v>331</v>
      </c>
      <c r="B21" s="1"/>
      <c r="C21" s="1"/>
      <c r="D21" s="13">
        <f>IFERROR(D$16*D17,0)</f>
        <v>0</v>
      </c>
      <c r="E21" s="13">
        <f t="shared" si="3" ref="E21:AE21">IFERROR(E$16*E17,0)</f>
        <v>0</v>
      </c>
      <c r="F21" s="13">
        <f t="shared" si="3"/>
        <v>0</v>
      </c>
      <c r="G21" s="13">
        <f t="shared" si="3"/>
        <v>0</v>
      </c>
      <c r="H21" s="13">
        <f t="shared" si="3"/>
        <v>2.2817972632618861</v>
      </c>
      <c r="I21" s="13">
        <f t="shared" si="3"/>
        <v>0.90372781435745242</v>
      </c>
      <c r="J21" s="13">
        <f t="shared" si="3"/>
        <v>3.8948888378552002</v>
      </c>
      <c r="K21" s="13">
        <f t="shared" si="3"/>
        <v>0.47365167844976064</v>
      </c>
      <c r="L21" s="13">
        <f t="shared" si="3"/>
        <v>5.7772769187163675</v>
      </c>
      <c r="M21" s="13">
        <f t="shared" si="3"/>
        <v>2.4872478842217811</v>
      </c>
      <c r="N21" s="13">
        <f t="shared" si="3"/>
        <v>0.51112601571730765</v>
      </c>
      <c r="O21" s="13">
        <f t="shared" si="3"/>
        <v>0</v>
      </c>
      <c r="P21" s="13">
        <f t="shared" si="3"/>
        <v>4.2232399127841278</v>
      </c>
      <c r="Q21" s="13">
        <f t="shared" si="3"/>
        <v>5.8629350829679385</v>
      </c>
      <c r="R21" s="13">
        <f t="shared" si="3"/>
        <v>20.323489994682856</v>
      </c>
      <c r="S21" s="13">
        <f t="shared" si="3"/>
        <v>34.388597529646113</v>
      </c>
      <c r="T21" s="13">
        <f t="shared" si="3"/>
        <v>27.638363928127188</v>
      </c>
      <c r="U21" s="13">
        <f t="shared" si="3"/>
        <v>0</v>
      </c>
      <c r="V21" s="13">
        <f t="shared" si="3"/>
        <v>0</v>
      </c>
      <c r="W21" s="13">
        <f t="shared" si="3"/>
        <v>9.9491437483618981</v>
      </c>
      <c r="X21" s="13">
        <f t="shared" si="3"/>
        <v>0</v>
      </c>
      <c r="Y21" s="13">
        <f t="shared" si="3"/>
        <v>7.8032462749100535</v>
      </c>
      <c r="Z21" s="13">
        <f t="shared" si="3"/>
        <v>0</v>
      </c>
      <c r="AA21" s="13">
        <f t="shared" si="3"/>
        <v>6.2296952732484874</v>
      </c>
      <c r="AB21" s="13">
        <f t="shared" si="3"/>
        <v>0</v>
      </c>
      <c r="AC21" s="13">
        <f t="shared" si="3"/>
        <v>75.069388482326673</v>
      </c>
      <c r="AD21" s="13">
        <f t="shared" si="3"/>
        <v>0</v>
      </c>
      <c r="AE21" s="13">
        <f t="shared" si="3"/>
        <v>15.412437629223732</v>
      </c>
    </row>
    <row r="22" spans="1:31" ht="15">
      <c r="A22" s="17" t="s">
        <v>332</v>
      </c>
      <c r="B22" s="1"/>
      <c r="C22" s="1"/>
      <c r="D22" s="13">
        <f t="shared" si="4" ref="D22:AE22">IFERROR(D$16*D18,0)</f>
        <v>0</v>
      </c>
      <c r="E22" s="13">
        <f t="shared" si="4"/>
        <v>0</v>
      </c>
      <c r="F22" s="13">
        <f t="shared" si="4"/>
        <v>0</v>
      </c>
      <c r="G22" s="13">
        <f t="shared" si="4"/>
        <v>0</v>
      </c>
      <c r="H22" s="13">
        <f t="shared" si="4"/>
        <v>28.089734627495133</v>
      </c>
      <c r="I22" s="13">
        <f t="shared" si="4"/>
        <v>11.364538368112472</v>
      </c>
      <c r="J22" s="13">
        <f t="shared" si="4"/>
        <v>60.29108192766261</v>
      </c>
      <c r="K22" s="13">
        <f t="shared" si="4"/>
        <v>10.354038478399875</v>
      </c>
      <c r="L22" s="13">
        <f t="shared" si="4"/>
        <v>15.039991800292139</v>
      </c>
      <c r="M22" s="13">
        <f t="shared" si="4"/>
        <v>10.588963142663943</v>
      </c>
      <c r="N22" s="13">
        <f t="shared" si="4"/>
        <v>0.82032626694672839</v>
      </c>
      <c r="O22" s="13">
        <f t="shared" si="4"/>
        <v>0</v>
      </c>
      <c r="P22" s="13">
        <f t="shared" si="4"/>
        <v>23.321883553746368</v>
      </c>
      <c r="Q22" s="13">
        <f t="shared" si="4"/>
        <v>25.151907667089326</v>
      </c>
      <c r="R22" s="13">
        <f t="shared" si="4"/>
        <v>49.584415559327397</v>
      </c>
      <c r="S22" s="13">
        <f t="shared" si="4"/>
        <v>110.38932104589134</v>
      </c>
      <c r="T22" s="13">
        <f t="shared" si="4"/>
        <v>89.261616656806268</v>
      </c>
      <c r="U22" s="13">
        <f t="shared" si="4"/>
        <v>0</v>
      </c>
      <c r="V22" s="13">
        <f t="shared" si="4"/>
        <v>0</v>
      </c>
      <c r="W22" s="13">
        <f t="shared" si="4"/>
        <v>44.575667675525651</v>
      </c>
      <c r="X22" s="13">
        <f t="shared" si="4"/>
        <v>0</v>
      </c>
      <c r="Y22" s="13">
        <f t="shared" si="4"/>
        <v>26.763672526674675</v>
      </c>
      <c r="Z22" s="13">
        <f t="shared" si="4"/>
        <v>0</v>
      </c>
      <c r="AA22" s="13">
        <f t="shared" si="4"/>
        <v>19.776634780949937</v>
      </c>
      <c r="AB22" s="13">
        <f t="shared" si="4"/>
        <v>0</v>
      </c>
      <c r="AC22" s="13">
        <f t="shared" si="4"/>
        <v>152.38488958020113</v>
      </c>
      <c r="AD22" s="13">
        <f t="shared" si="4"/>
        <v>3.6507751163506104</v>
      </c>
      <c r="AE22" s="13">
        <f t="shared" si="4"/>
        <v>182.36891984351965</v>
      </c>
    </row>
    <row r="23" spans="1:31" ht="15">
      <c r="A23" s="17" t="s">
        <v>333</v>
      </c>
      <c r="B23" s="1"/>
      <c r="C23" s="1"/>
      <c r="D23" s="13">
        <f t="shared" si="5" ref="D23:AE23">IFERROR(D$16*D19,0)</f>
        <v>0</v>
      </c>
      <c r="E23" s="13">
        <f t="shared" si="5"/>
        <v>0</v>
      </c>
      <c r="F23" s="13">
        <f t="shared" si="5"/>
        <v>0</v>
      </c>
      <c r="G23" s="13">
        <f t="shared" si="5"/>
        <v>0</v>
      </c>
      <c r="H23" s="13">
        <f t="shared" si="5"/>
        <v>4.6003315119961359</v>
      </c>
      <c r="I23" s="13">
        <f t="shared" si="5"/>
        <v>0.022271826992524123</v>
      </c>
      <c r="J23" s="13">
        <f t="shared" si="5"/>
        <v>0.15282772401806824</v>
      </c>
      <c r="K23" s="13">
        <f t="shared" si="5"/>
        <v>0.10826324078851672</v>
      </c>
      <c r="L23" s="13">
        <f t="shared" si="5"/>
        <v>1.0435934682216863</v>
      </c>
      <c r="M23" s="13">
        <f t="shared" si="5"/>
        <v>0.79564340438279368</v>
      </c>
      <c r="N23" s="13">
        <f t="shared" si="5"/>
        <v>0.23623035140492404</v>
      </c>
      <c r="O23" s="13">
        <f t="shared" si="5"/>
        <v>0</v>
      </c>
      <c r="P23" s="13">
        <f t="shared" si="5"/>
        <v>5.5824444081521429</v>
      </c>
      <c r="Q23" s="13">
        <f t="shared" si="5"/>
        <v>14.175649952005966</v>
      </c>
      <c r="R23" s="13">
        <f t="shared" si="5"/>
        <v>20.056250814457456</v>
      </c>
      <c r="S23" s="13">
        <f t="shared" si="5"/>
        <v>40.483631884192391</v>
      </c>
      <c r="T23" s="13">
        <f t="shared" si="5"/>
        <v>29.208470701349452</v>
      </c>
      <c r="U23" s="13">
        <f t="shared" si="5"/>
        <v>0</v>
      </c>
      <c r="V23" s="13">
        <f t="shared" si="5"/>
        <v>0</v>
      </c>
      <c r="W23" s="13">
        <f t="shared" si="5"/>
        <v>24.569278300918292</v>
      </c>
      <c r="X23" s="13">
        <f t="shared" si="5"/>
        <v>0</v>
      </c>
      <c r="Y23" s="13">
        <f t="shared" si="5"/>
        <v>11.006405449140638</v>
      </c>
      <c r="Z23" s="13">
        <f t="shared" si="5"/>
        <v>0</v>
      </c>
      <c r="AA23" s="13">
        <f t="shared" si="5"/>
        <v>13.027255774760812</v>
      </c>
      <c r="AB23" s="13">
        <f t="shared" si="5"/>
        <v>0</v>
      </c>
      <c r="AC23" s="13">
        <f t="shared" si="5"/>
        <v>21.393432318221883</v>
      </c>
      <c r="AD23" s="13">
        <f t="shared" si="5"/>
        <v>12.777712907227134</v>
      </c>
      <c r="AE23" s="13">
        <f t="shared" si="5"/>
        <v>43.221443996575253</v>
      </c>
    </row>
    <row r="24" spans="1:31" ht="15">
      <c r="A24" s="17" t="s">
        <v>334</v>
      </c>
      <c r="B24" s="1"/>
      <c r="C24" s="1"/>
      <c r="D24" s="13">
        <f t="shared" si="6" ref="D24:AE24">IFERROR(D$16*D20,0)</f>
        <v>0</v>
      </c>
      <c r="E24" s="13">
        <f t="shared" si="6"/>
        <v>0</v>
      </c>
      <c r="F24" s="13">
        <f t="shared" si="6"/>
        <v>0</v>
      </c>
      <c r="G24" s="13">
        <f t="shared" si="6"/>
        <v>0</v>
      </c>
      <c r="H24" s="13">
        <f t="shared" si="6"/>
        <v>1.8522201420370641</v>
      </c>
      <c r="I24" s="13">
        <f t="shared" si="6"/>
        <v>0.40227699958323271</v>
      </c>
      <c r="J24" s="13">
        <f t="shared" si="6"/>
        <v>0.6154605933008187</v>
      </c>
      <c r="K24" s="13">
        <f t="shared" si="6"/>
        <v>0.13532905098564602</v>
      </c>
      <c r="L24" s="13">
        <f t="shared" si="6"/>
        <v>1.7692608405875765</v>
      </c>
      <c r="M24" s="13">
        <f t="shared" si="6"/>
        <v>0.80423224586924569</v>
      </c>
      <c r="N24" s="13">
        <f t="shared" si="6"/>
        <v>0.16685027296463706</v>
      </c>
      <c r="O24" s="13">
        <f t="shared" si="6"/>
        <v>0</v>
      </c>
      <c r="P24" s="13">
        <f t="shared" si="6"/>
        <v>1.5872092387380345</v>
      </c>
      <c r="Q24" s="13">
        <f t="shared" si="6"/>
        <v>3.0540147007707903</v>
      </c>
      <c r="R24" s="13">
        <f t="shared" si="6"/>
        <v>5.2043855949983993</v>
      </c>
      <c r="S24" s="13">
        <f t="shared" si="6"/>
        <v>13.119338933690358</v>
      </c>
      <c r="T24" s="13">
        <f t="shared" si="6"/>
        <v>8.202847437517212</v>
      </c>
      <c r="U24" s="13">
        <f t="shared" si="6"/>
        <v>0</v>
      </c>
      <c r="V24" s="13">
        <f t="shared" si="6"/>
        <v>0</v>
      </c>
      <c r="W24" s="13">
        <f t="shared" si="6"/>
        <v>5.1569068704854617</v>
      </c>
      <c r="X24" s="13">
        <f t="shared" si="6"/>
        <v>0</v>
      </c>
      <c r="Y24" s="13">
        <f t="shared" si="6"/>
        <v>3.3542455825036845</v>
      </c>
      <c r="Z24" s="13">
        <f t="shared" si="6"/>
        <v>0</v>
      </c>
      <c r="AA24" s="13">
        <f t="shared" si="6"/>
        <v>3.7756532479327025</v>
      </c>
      <c r="AB24" s="13">
        <f t="shared" si="6"/>
        <v>0</v>
      </c>
      <c r="AC24" s="13">
        <f t="shared" si="6"/>
        <v>11.083851880945108</v>
      </c>
      <c r="AD24" s="13">
        <f t="shared" si="6"/>
        <v>1.8253875581753067</v>
      </c>
      <c r="AE24" s="13">
        <f t="shared" si="6"/>
        <v>13.897182267975499</v>
      </c>
    </row>
    <row r="25" spans="1:3" ht="15">
      <c r="A25" s="1"/>
      <c r="B25" s="1"/>
      <c r="C25" s="1"/>
    </row>
    <row r="26" spans="1:3" ht="15">
      <c r="A26" s="1"/>
      <c r="B26" s="1"/>
      <c r="C26" s="1"/>
    </row>
    <row r="27" spans="1:3" ht="15">
      <c r="A27" s="1"/>
      <c r="B27" s="1"/>
      <c r="C27" s="1"/>
    </row>
    <row r="28" spans="1:3" ht="15">
      <c r="A28" s="1"/>
      <c r="B28" s="1"/>
      <c r="C28" s="1"/>
    </row>
    <row r="31" spans="1:3" ht="15">
      <c r="A31" s="1"/>
      <c r="B31" s="1"/>
      <c r="C31" s="1"/>
    </row>
    <row r="32" spans="1:3" ht="15">
      <c r="A32" s="1"/>
      <c r="B32" s="1"/>
      <c r="C32" s="1"/>
    </row>
    <row r="33" spans="1:3" ht="15">
      <c r="A33" s="1"/>
      <c r="B33" s="1"/>
      <c r="C33" s="1"/>
    </row>
    <row r="34" spans="1:3" ht="15">
      <c r="A34" s="1"/>
      <c r="B34" s="1"/>
      <c r="C34" s="1"/>
    </row>
    <row r="35" spans="1:3" ht="15">
      <c r="A35" s="1"/>
      <c r="B35" s="1"/>
      <c r="C35" s="1"/>
    </row>
    <row r="36" spans="1:3" ht="15">
      <c r="A36" s="1"/>
      <c r="B36" s="1"/>
      <c r="C36" s="1"/>
    </row>
    <row r="37" spans="1:3" ht="15">
      <c r="A37" s="1"/>
      <c r="B37" s="1"/>
      <c r="C37" s="1"/>
    </row>
    <row r="38" spans="1:3" ht="15">
      <c r="A38" s="1"/>
      <c r="B38" s="1"/>
      <c r="C38" s="1"/>
    </row>
    <row r="39" spans="1:3" ht="15">
      <c r="A39" s="1"/>
      <c r="B39" s="1"/>
      <c r="C39" s="1"/>
    </row>
    <row r="40" spans="1:3" ht="15">
      <c r="A40" s="1"/>
      <c r="B40" s="1"/>
      <c r="C40" s="1"/>
    </row>
    <row r="41" spans="1:3" ht="15">
      <c r="A41" s="1"/>
      <c r="B41" s="1"/>
      <c r="C41" s="1"/>
    </row>
    <row r="43" spans="1:3" ht="15">
      <c r="A43" s="1"/>
      <c r="B43" s="1"/>
      <c r="C43" s="1"/>
    </row>
    <row r="44" spans="1:3" ht="15">
      <c r="A44" s="1"/>
      <c r="B44" s="1"/>
      <c r="C44" s="1"/>
    </row>
    <row r="45" spans="1:3" ht="15">
      <c r="A45" s="1"/>
      <c r="B45" s="1"/>
      <c r="C45" s="1"/>
    </row>
    <row r="46" spans="1:3" ht="15">
      <c r="A46" s="1"/>
      <c r="B46" s="1"/>
      <c r="C46" s="1"/>
    </row>
    <row r="47" spans="1:3" ht="15">
      <c r="A47" s="1"/>
      <c r="B47" s="1"/>
      <c r="C47" s="1"/>
    </row>
    <row r="48" spans="1:3" ht="15">
      <c r="A48" s="1"/>
      <c r="B48" s="1"/>
      <c r="C48" s="1"/>
    </row>
    <row r="49" spans="1:3" ht="15">
      <c r="A49" s="1"/>
      <c r="B49" s="1"/>
      <c r="C49" s="1"/>
    </row>
    <row r="50" spans="1:3" ht="15">
      <c r="A50" s="1"/>
      <c r="B50" s="1"/>
      <c r="C50" s="1"/>
    </row>
    <row r="51" spans="1:3" ht="15">
      <c r="A51" s="1"/>
      <c r="B51" s="1"/>
      <c r="C51" s="1"/>
    </row>
    <row r="52" spans="1:3" ht="15">
      <c r="A52" s="1"/>
      <c r="B52" s="1"/>
      <c r="C52" s="1"/>
    </row>
    <row r="53" spans="1:3" ht="15">
      <c r="A53" s="1"/>
      <c r="B53" s="1"/>
      <c r="C53" s="1"/>
    </row>
    <row r="54" spans="1:3" ht="15">
      <c r="A54" s="1"/>
      <c r="B54" s="1"/>
      <c r="C54" s="1"/>
    </row>
    <row r="56" spans="1:3" ht="15">
      <c r="A56" s="1"/>
      <c r="B56" s="1"/>
      <c r="C56" s="1"/>
    </row>
    <row r="57" spans="1:3" ht="15">
      <c r="A57" s="1"/>
      <c r="B57" s="1"/>
      <c r="C57" s="1"/>
    </row>
    <row r="58" spans="1:3" ht="15">
      <c r="A58" s="1"/>
      <c r="B58" s="1"/>
      <c r="C58" s="1"/>
    </row>
    <row r="59" spans="1:3" ht="15">
      <c r="A59" s="1"/>
      <c r="B59" s="1"/>
      <c r="C59" s="1"/>
    </row>
    <row r="60" spans="1:3" ht="15">
      <c r="A60" s="1"/>
      <c r="B60" s="1"/>
      <c r="C60" s="1"/>
    </row>
    <row r="61" spans="1:3" ht="15">
      <c r="A61" s="1"/>
      <c r="B61" s="1"/>
      <c r="C61" s="1"/>
    </row>
    <row r="62" spans="1:3" ht="15">
      <c r="A62" s="1"/>
      <c r="B62" s="1"/>
      <c r="C62" s="1"/>
    </row>
    <row r="63" spans="1:3" ht="15">
      <c r="A63" s="1"/>
      <c r="B63" s="1"/>
      <c r="C63" s="1"/>
    </row>
    <row r="64" spans="1:3" ht="15">
      <c r="A64" s="1"/>
      <c r="B64" s="1"/>
      <c r="C64" s="1"/>
    </row>
    <row r="65" spans="1:3" ht="15">
      <c r="A65" s="1"/>
      <c r="B65" s="1"/>
      <c r="C65" s="1"/>
    </row>
    <row r="66" spans="1:3" ht="15">
      <c r="A66" s="1"/>
      <c r="B66" s="1"/>
      <c r="C66" s="1"/>
    </row>
    <row r="67" spans="1:3" ht="15">
      <c r="A67" s="1"/>
      <c r="B67" s="1"/>
      <c r="C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E6D5D2-A33E-401A-8372-0B5232882F07}">
  <dimension ref="B1:AO125"/>
  <sheetViews>
    <sheetView zoomScale="56" zoomScaleNormal="56" workbookViewId="0" topLeftCell="H1">
      <selection pane="topLeft" activeCell="AL17" sqref="AL17"/>
    </sheetView>
  </sheetViews>
  <sheetFormatPr defaultRowHeight="15"/>
  <cols>
    <col min="2" max="2" width="43.125" bestFit="1" customWidth="1"/>
    <col min="3" max="3" width="44" bestFit="1" customWidth="1"/>
    <col min="4" max="4" width="22.875" bestFit="1" customWidth="1"/>
    <col min="37" max="37" width="43.625" bestFit="1" customWidth="1"/>
    <col min="38" max="39" width="43.625" customWidth="1"/>
  </cols>
  <sheetData>
    <row r="1" spans="2:39" ht="15">
      <c r="B1" s="3"/>
      <c r="C1" s="3"/>
      <c r="D1" s="2"/>
      <c r="E1" s="3"/>
      <c r="F1" s="3"/>
      <c r="G1" s="3"/>
      <c r="AJ1" s="3"/>
      <c r="AK1" s="3"/>
      <c r="AL1" s="3"/>
      <c r="AM1" s="3"/>
    </row>
    <row r="2" spans="2:39" ht="15">
      <c r="B2" s="1" t="s">
        <v>28</v>
      </c>
      <c r="C2" s="1"/>
      <c r="D2" s="1"/>
      <c r="E2" s="1"/>
      <c r="F2" s="1"/>
      <c r="G2" s="1"/>
      <c r="AJ2" s="3"/>
      <c r="AK2" s="3"/>
      <c r="AL2" s="3"/>
      <c r="AM2" s="3"/>
    </row>
    <row r="3" spans="2:39" ht="15">
      <c r="B3" s="3"/>
      <c r="C3" s="1"/>
      <c r="D3" s="1"/>
      <c r="E3" s="1" t="s">
        <v>29</v>
      </c>
      <c r="F3" s="1"/>
      <c r="G3" s="1"/>
      <c r="H3" s="1"/>
      <c r="I3" s="1"/>
      <c r="J3" s="1"/>
      <c r="K3" s="3"/>
      <c r="L3" s="3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2:41" ht="15">
      <c r="B4" s="1" t="s">
        <v>30</v>
      </c>
      <c r="C4" s="1" t="s">
        <v>31</v>
      </c>
      <c r="D4" s="3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1" t="s">
        <v>45</v>
      </c>
      <c r="R4" s="1" t="s">
        <v>46</v>
      </c>
      <c r="S4" s="1" t="s">
        <v>47</v>
      </c>
      <c r="T4" s="1" t="s">
        <v>48</v>
      </c>
      <c r="U4" s="1" t="s">
        <v>49</v>
      </c>
      <c r="V4" s="1" t="s">
        <v>50</v>
      </c>
      <c r="W4" s="1" t="s">
        <v>51</v>
      </c>
      <c r="X4" s="1" t="s">
        <v>52</v>
      </c>
      <c r="Y4" s="1" t="s">
        <v>53</v>
      </c>
      <c r="Z4" s="1" t="s">
        <v>54</v>
      </c>
      <c r="AA4" s="1" t="s">
        <v>55</v>
      </c>
      <c r="AB4" s="1" t="s">
        <v>56</v>
      </c>
      <c r="AC4" s="1" t="s">
        <v>57</v>
      </c>
      <c r="AD4" s="1" t="s">
        <v>58</v>
      </c>
      <c r="AE4" s="1" t="s">
        <v>59</v>
      </c>
      <c r="AF4" s="1" t="s">
        <v>60</v>
      </c>
      <c r="AG4" s="1" t="s">
        <v>61</v>
      </c>
      <c r="AH4" s="1" t="s">
        <v>62</v>
      </c>
      <c r="AI4" s="1" t="s">
        <v>63</v>
      </c>
      <c r="AJ4" s="1" t="s">
        <v>64</v>
      </c>
      <c r="AK4" s="1" t="s">
        <v>65</v>
      </c>
      <c r="AL4" s="1"/>
      <c r="AM4" s="1"/>
      <c r="AN4" s="1" t="s">
        <v>191</v>
      </c>
      <c r="AO4" s="1" t="s">
        <v>192</v>
      </c>
    </row>
    <row r="5" spans="2:39" ht="15">
      <c r="B5" s="1" t="s">
        <v>78</v>
      </c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2:39" ht="15">
      <c r="B6" s="1" t="s">
        <v>80</v>
      </c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ht="15">
      <c r="B7" s="1" t="s">
        <v>78</v>
      </c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2:41" ht="15">
      <c r="B8" s="5" t="s">
        <v>66</v>
      </c>
      <c r="C8" t="s">
        <v>193</v>
      </c>
      <c r="D8" s="5" t="s">
        <v>67</v>
      </c>
      <c r="E8" s="5" t="s">
        <v>68</v>
      </c>
      <c r="F8" s="5">
        <v>1.1000000000000001</v>
      </c>
      <c r="G8" s="5">
        <v>1</v>
      </c>
      <c r="H8" s="1">
        <f>$AO8*_xlfn.XLOOKUP($AN8,BY!$A$3:$A$6,BY!D$3:D$6)</f>
        <v>0</v>
      </c>
      <c r="I8" s="1">
        <f>$AO8*_xlfn.XLOOKUP($AN8,BY!$A$3:$A$6,BY!E$3:E$6)</f>
        <v>0.053999999999999999</v>
      </c>
      <c r="J8" s="1">
        <f>$AO8*_xlfn.XLOOKUP($AN8,BY!$A$3:$A$6,BY!F$3:F$6)</f>
        <v>0.0195</v>
      </c>
      <c r="K8" s="1">
        <f>$AO8*_xlfn.XLOOKUP($AN8,BY!$A$3:$A$6,BY!G$3:G$6)</f>
        <v>0.19950000000000001</v>
      </c>
      <c r="L8" s="1">
        <f>$AO8*_xlfn.XLOOKUP($AN8,BY!$A$3:$A$6,BY!H$3:H$6)</f>
        <v>0.378</v>
      </c>
      <c r="M8" s="1">
        <f>$AO8*_xlfn.XLOOKUP($AN8,BY!$A$3:$A$6,BY!I$3:I$6)</f>
        <v>0.063</v>
      </c>
      <c r="N8" s="1">
        <f>$AO8*_xlfn.XLOOKUP($AN8,BY!$A$3:$A$6,BY!J$3:J$6)</f>
        <v>0.1875</v>
      </c>
      <c r="O8" s="1">
        <f>$AO8*_xlfn.XLOOKUP($AN8,BY!$A$3:$A$6,BY!K$3:K$6)</f>
        <v>0.0015</v>
      </c>
      <c r="P8" s="1">
        <f>$AO8*_xlfn.XLOOKUP($AN8,BY!$A$3:$A$6,BY!L$3:L$6)</f>
        <v>0.27300000000000002</v>
      </c>
      <c r="Q8" s="1">
        <f>$AO8*_xlfn.XLOOKUP($AN8,BY!$A$3:$A$6,BY!M$3:M$6)</f>
        <v>0.68399999999999994</v>
      </c>
      <c r="R8" s="1">
        <f>$AO8*_xlfn.XLOOKUP($AN8,BY!$A$3:$A$6,BY!N$3:N$6)</f>
        <v>0</v>
      </c>
      <c r="S8" s="1">
        <f>$AO8*_xlfn.XLOOKUP($AN8,BY!$A$3:$A$6,BY!O$3:O$6)</f>
        <v>6.915</v>
      </c>
      <c r="T8" s="1">
        <f>$AO8*_xlfn.XLOOKUP($AN8,BY!$A$3:$A$6,BY!P$3:P$6)</f>
        <v>0.022499999999999999</v>
      </c>
      <c r="U8" s="1">
        <f>$AO8*_xlfn.XLOOKUP($AN8,BY!$A$3:$A$6,BY!Q$3:Q$6)</f>
        <v>0.52800000000000002</v>
      </c>
      <c r="V8" s="1">
        <f>$AO8*_xlfn.XLOOKUP($AN8,BY!$A$3:$A$6,BY!R$3:R$6)</f>
        <v>0.12</v>
      </c>
      <c r="W8" s="1">
        <f>$AO8*_xlfn.XLOOKUP($AN8,BY!$A$3:$A$6,BY!S$3:S$6)</f>
        <v>0.63149999999999995</v>
      </c>
      <c r="X8" s="1">
        <f>$AO8*_xlfn.XLOOKUP($AN8,BY!$A$3:$A$6,BY!T$3:T$6)</f>
        <v>0.40949999999999998</v>
      </c>
      <c r="Y8" s="1">
        <f>$AO8*_xlfn.XLOOKUP($AN8,BY!$A$3:$A$6,BY!U$3:U$6)</f>
        <v>0.044999999999999998</v>
      </c>
      <c r="Z8" s="1">
        <f>$AO8*_xlfn.XLOOKUP($AN8,BY!$A$3:$A$6,BY!V$3:V$6)</f>
        <v>0.75450000000000006</v>
      </c>
      <c r="AA8" s="1">
        <f>$AO8*_xlfn.XLOOKUP($AN8,BY!$A$3:$A$6,BY!W$3:W$6)</f>
        <v>0.19650000000000001</v>
      </c>
      <c r="AB8" s="1">
        <f>$AO8*_xlfn.XLOOKUP($AN8,BY!$A$3:$A$6,BY!X$3:X$6)</f>
        <v>0.10200000000000001</v>
      </c>
      <c r="AC8" s="1">
        <f>$AO8*_xlfn.XLOOKUP($AN8,BY!$A$3:$A$6,BY!Y$3:Y$6)</f>
        <v>0.13200000000000001</v>
      </c>
      <c r="AD8" s="1">
        <f>$AO8*_xlfn.XLOOKUP($AN8,BY!$A$3:$A$6,BY!Z$3:Z$6)</f>
        <v>0.98999999999999988</v>
      </c>
      <c r="AE8" s="1">
        <f>$AO8*_xlfn.XLOOKUP($AN8,BY!$A$3:$A$6,BY!AA$3:AA$6)</f>
        <v>0.0015</v>
      </c>
      <c r="AF8" s="1">
        <f>$AO8*_xlfn.XLOOKUP($AN8,BY!$A$3:$A$6,BY!AB$3:AB$6)</f>
        <v>0</v>
      </c>
      <c r="AG8" s="1">
        <f>$AO8*_xlfn.XLOOKUP($AN8,BY!$A$3:$A$6,BY!AC$3:AC$6)</f>
        <v>0.59399999999999997</v>
      </c>
      <c r="AH8" s="1">
        <f>$AO8*_xlfn.XLOOKUP($AN8,BY!$A$3:$A$6,BY!AD$3:AD$6)</f>
        <v>0.29999999999999999</v>
      </c>
      <c r="AI8" s="1">
        <f>$AO8*_xlfn.XLOOKUP($AN8,BY!$A$3:$A$6,BY!AE$3:AE$6)</f>
        <v>0.74250000000000005</v>
      </c>
      <c r="AJ8" s="5">
        <v>5</v>
      </c>
      <c r="AK8" s="1" t="str">
        <f>"Max growth of "&amp;D8</f>
        <v>Max growth of I-AL-PRIELC01</v>
      </c>
      <c r="AL8" s="1"/>
      <c r="AM8" s="1"/>
      <c r="AN8" s="6" t="s">
        <v>87</v>
      </c>
      <c r="AO8" s="6">
        <v>0.15</v>
      </c>
    </row>
    <row r="9" spans="2:41" ht="15">
      <c r="B9" s="5" t="s">
        <v>66</v>
      </c>
      <c r="C9" t="s">
        <v>194</v>
      </c>
      <c r="D9" s="7" t="s">
        <v>69</v>
      </c>
      <c r="E9" s="5" t="s">
        <v>68</v>
      </c>
      <c r="F9" s="5">
        <v>1.1000000000000001</v>
      </c>
      <c r="G9" s="5">
        <v>1</v>
      </c>
      <c r="H9" s="1">
        <f>$AO9*_xlfn.XLOOKUP($AN9,BY!$A$3:$A$6,BY!D$3:D$6)</f>
        <v>0</v>
      </c>
      <c r="I9" s="1">
        <f>$AO9*_xlfn.XLOOKUP($AN9,BY!$A$3:$A$6,BY!E$3:E$6)</f>
        <v>0.053999999999999999</v>
      </c>
      <c r="J9" s="1">
        <f>$AO9*_xlfn.XLOOKUP($AN9,BY!$A$3:$A$6,BY!F$3:F$6)</f>
        <v>0.0195</v>
      </c>
      <c r="K9" s="1">
        <f>$AO9*_xlfn.XLOOKUP($AN9,BY!$A$3:$A$6,BY!G$3:G$6)</f>
        <v>0.19950000000000001</v>
      </c>
      <c r="L9" s="1">
        <f>$AO9*_xlfn.XLOOKUP($AN9,BY!$A$3:$A$6,BY!H$3:H$6)</f>
        <v>0.378</v>
      </c>
      <c r="M9" s="1">
        <f>$AO9*_xlfn.XLOOKUP($AN9,BY!$A$3:$A$6,BY!I$3:I$6)</f>
        <v>0.063</v>
      </c>
      <c r="N9" s="1">
        <f>$AO9*_xlfn.XLOOKUP($AN9,BY!$A$3:$A$6,BY!J$3:J$6)</f>
        <v>0.1875</v>
      </c>
      <c r="O9" s="1">
        <f>$AO9*_xlfn.XLOOKUP($AN9,BY!$A$3:$A$6,BY!K$3:K$6)</f>
        <v>0.0015</v>
      </c>
      <c r="P9" s="1">
        <f>$AO9*_xlfn.XLOOKUP($AN9,BY!$A$3:$A$6,BY!L$3:L$6)</f>
        <v>0.27300000000000002</v>
      </c>
      <c r="Q9" s="1">
        <f>$AO9*_xlfn.XLOOKUP($AN9,BY!$A$3:$A$6,BY!M$3:M$6)</f>
        <v>0.68399999999999994</v>
      </c>
      <c r="R9" s="1">
        <f>$AO9*_xlfn.XLOOKUP($AN9,BY!$A$3:$A$6,BY!N$3:N$6)</f>
        <v>0</v>
      </c>
      <c r="S9" s="1">
        <f>$AO9*_xlfn.XLOOKUP($AN9,BY!$A$3:$A$6,BY!O$3:O$6)</f>
        <v>6.915</v>
      </c>
      <c r="T9" s="1">
        <f>$AO9*_xlfn.XLOOKUP($AN9,BY!$A$3:$A$6,BY!P$3:P$6)</f>
        <v>0.022499999999999999</v>
      </c>
      <c r="U9" s="1">
        <f>$AO9*_xlfn.XLOOKUP($AN9,BY!$A$3:$A$6,BY!Q$3:Q$6)</f>
        <v>0.52800000000000002</v>
      </c>
      <c r="V9" s="1">
        <f>$AO9*_xlfn.XLOOKUP($AN9,BY!$A$3:$A$6,BY!R$3:R$6)</f>
        <v>0.12</v>
      </c>
      <c r="W9" s="1">
        <f>$AO9*_xlfn.XLOOKUP($AN9,BY!$A$3:$A$6,BY!S$3:S$6)</f>
        <v>0.63149999999999995</v>
      </c>
      <c r="X9" s="1">
        <f>$AO9*_xlfn.XLOOKUP($AN9,BY!$A$3:$A$6,BY!T$3:T$6)</f>
        <v>0.40949999999999998</v>
      </c>
      <c r="Y9" s="1">
        <f>$AO9*_xlfn.XLOOKUP($AN9,BY!$A$3:$A$6,BY!U$3:U$6)</f>
        <v>0.044999999999999998</v>
      </c>
      <c r="Z9" s="1">
        <f>$AO9*_xlfn.XLOOKUP($AN9,BY!$A$3:$A$6,BY!V$3:V$6)</f>
        <v>0.75450000000000006</v>
      </c>
      <c r="AA9" s="1">
        <f>$AO9*_xlfn.XLOOKUP($AN9,BY!$A$3:$A$6,BY!W$3:W$6)</f>
        <v>0.19650000000000001</v>
      </c>
      <c r="AB9" s="1">
        <f>$AO9*_xlfn.XLOOKUP($AN9,BY!$A$3:$A$6,BY!X$3:X$6)</f>
        <v>0.10200000000000001</v>
      </c>
      <c r="AC9" s="1">
        <f>$AO9*_xlfn.XLOOKUP($AN9,BY!$A$3:$A$6,BY!Y$3:Y$6)</f>
        <v>0.13200000000000001</v>
      </c>
      <c r="AD9" s="1">
        <f>$AO9*_xlfn.XLOOKUP($AN9,BY!$A$3:$A$6,BY!Z$3:Z$6)</f>
        <v>0.98999999999999988</v>
      </c>
      <c r="AE9" s="1">
        <f>$AO9*_xlfn.XLOOKUP($AN9,BY!$A$3:$A$6,BY!AA$3:AA$6)</f>
        <v>0.0015</v>
      </c>
      <c r="AF9" s="1">
        <f>$AO9*_xlfn.XLOOKUP($AN9,BY!$A$3:$A$6,BY!AB$3:AB$6)</f>
        <v>0</v>
      </c>
      <c r="AG9" s="1">
        <f>$AO9*_xlfn.XLOOKUP($AN9,BY!$A$3:$A$6,BY!AC$3:AC$6)</f>
        <v>0.59399999999999997</v>
      </c>
      <c r="AH9" s="1">
        <f>$AO9*_xlfn.XLOOKUP($AN9,BY!$A$3:$A$6,BY!AD$3:AD$6)</f>
        <v>0.29999999999999999</v>
      </c>
      <c r="AI9" s="1">
        <f>$AO9*_xlfn.XLOOKUP($AN9,BY!$A$3:$A$6,BY!AE$3:AE$6)</f>
        <v>0.74250000000000005</v>
      </c>
      <c r="AJ9" s="5">
        <v>5</v>
      </c>
      <c r="AK9" s="1" t="str">
        <f t="shared" si="0" ref="AK9:AK72">"Max growth of "&amp;D9</f>
        <v>Max growth of I-AL-PRIH2G01</v>
      </c>
      <c r="AL9" s="1"/>
      <c r="AM9" s="1"/>
      <c r="AN9" s="6" t="s">
        <v>87</v>
      </c>
      <c r="AO9" s="6">
        <v>0.15</v>
      </c>
    </row>
    <row r="10" spans="2:41" ht="15">
      <c r="B10" s="5" t="s">
        <v>66</v>
      </c>
      <c r="C10" t="s">
        <v>195</v>
      </c>
      <c r="D10" s="7" t="s">
        <v>70</v>
      </c>
      <c r="E10" s="5" t="s">
        <v>68</v>
      </c>
      <c r="F10" s="5">
        <v>1.1000000000000001</v>
      </c>
      <c r="G10" s="5">
        <v>1</v>
      </c>
      <c r="H10" s="1">
        <f>$AO10*_xlfn.XLOOKUP($AN10,BY!$A$3:$A$6,BY!D$3:D$6)</f>
        <v>0</v>
      </c>
      <c r="I10" s="1">
        <f>$AO10*_xlfn.XLOOKUP($AN10,BY!$A$3:$A$6,BY!E$3:E$6)</f>
        <v>0.053999999999999999</v>
      </c>
      <c r="J10" s="1">
        <f>$AO10*_xlfn.XLOOKUP($AN10,BY!$A$3:$A$6,BY!F$3:F$6)</f>
        <v>0.0195</v>
      </c>
      <c r="K10" s="1">
        <f>$AO10*_xlfn.XLOOKUP($AN10,BY!$A$3:$A$6,BY!G$3:G$6)</f>
        <v>0.19950000000000001</v>
      </c>
      <c r="L10" s="1">
        <f>$AO10*_xlfn.XLOOKUP($AN10,BY!$A$3:$A$6,BY!H$3:H$6)</f>
        <v>0.378</v>
      </c>
      <c r="M10" s="1">
        <f>$AO10*_xlfn.XLOOKUP($AN10,BY!$A$3:$A$6,BY!I$3:I$6)</f>
        <v>0.063</v>
      </c>
      <c r="N10" s="1">
        <f>$AO10*_xlfn.XLOOKUP($AN10,BY!$A$3:$A$6,BY!J$3:J$6)</f>
        <v>0.1875</v>
      </c>
      <c r="O10" s="1">
        <f>$AO10*_xlfn.XLOOKUP($AN10,BY!$A$3:$A$6,BY!K$3:K$6)</f>
        <v>0.0015</v>
      </c>
      <c r="P10" s="1">
        <f>$AO10*_xlfn.XLOOKUP($AN10,BY!$A$3:$A$6,BY!L$3:L$6)</f>
        <v>0.27300000000000002</v>
      </c>
      <c r="Q10" s="1">
        <f>$AO10*_xlfn.XLOOKUP($AN10,BY!$A$3:$A$6,BY!M$3:M$6)</f>
        <v>0.68399999999999994</v>
      </c>
      <c r="R10" s="1">
        <f>$AO10*_xlfn.XLOOKUP($AN10,BY!$A$3:$A$6,BY!N$3:N$6)</f>
        <v>0</v>
      </c>
      <c r="S10" s="1">
        <f>$AO10*_xlfn.XLOOKUP($AN10,BY!$A$3:$A$6,BY!O$3:O$6)</f>
        <v>6.915</v>
      </c>
      <c r="T10" s="1">
        <f>$AO10*_xlfn.XLOOKUP($AN10,BY!$A$3:$A$6,BY!P$3:P$6)</f>
        <v>0.022499999999999999</v>
      </c>
      <c r="U10" s="1">
        <f>$AO10*_xlfn.XLOOKUP($AN10,BY!$A$3:$A$6,BY!Q$3:Q$6)</f>
        <v>0.52800000000000002</v>
      </c>
      <c r="V10" s="1">
        <f>$AO10*_xlfn.XLOOKUP($AN10,BY!$A$3:$A$6,BY!R$3:R$6)</f>
        <v>0.12</v>
      </c>
      <c r="W10" s="1">
        <f>$AO10*_xlfn.XLOOKUP($AN10,BY!$A$3:$A$6,BY!S$3:S$6)</f>
        <v>0.63149999999999995</v>
      </c>
      <c r="X10" s="1">
        <f>$AO10*_xlfn.XLOOKUP($AN10,BY!$A$3:$A$6,BY!T$3:T$6)</f>
        <v>0.40949999999999998</v>
      </c>
      <c r="Y10" s="1">
        <f>$AO10*_xlfn.XLOOKUP($AN10,BY!$A$3:$A$6,BY!U$3:U$6)</f>
        <v>0.044999999999999998</v>
      </c>
      <c r="Z10" s="1">
        <f>$AO10*_xlfn.XLOOKUP($AN10,BY!$A$3:$A$6,BY!V$3:V$6)</f>
        <v>0.75450000000000006</v>
      </c>
      <c r="AA10" s="1">
        <f>$AO10*_xlfn.XLOOKUP($AN10,BY!$A$3:$A$6,BY!W$3:W$6)</f>
        <v>0.19650000000000001</v>
      </c>
      <c r="AB10" s="1">
        <f>$AO10*_xlfn.XLOOKUP($AN10,BY!$A$3:$A$6,BY!X$3:X$6)</f>
        <v>0.10200000000000001</v>
      </c>
      <c r="AC10" s="1">
        <f>$AO10*_xlfn.XLOOKUP($AN10,BY!$A$3:$A$6,BY!Y$3:Y$6)</f>
        <v>0.13200000000000001</v>
      </c>
      <c r="AD10" s="1">
        <f>$AO10*_xlfn.XLOOKUP($AN10,BY!$A$3:$A$6,BY!Z$3:Z$6)</f>
        <v>0.98999999999999988</v>
      </c>
      <c r="AE10" s="1">
        <f>$AO10*_xlfn.XLOOKUP($AN10,BY!$A$3:$A$6,BY!AA$3:AA$6)</f>
        <v>0.0015</v>
      </c>
      <c r="AF10" s="1">
        <f>$AO10*_xlfn.XLOOKUP($AN10,BY!$A$3:$A$6,BY!AB$3:AB$6)</f>
        <v>0</v>
      </c>
      <c r="AG10" s="1">
        <f>$AO10*_xlfn.XLOOKUP($AN10,BY!$A$3:$A$6,BY!AC$3:AC$6)</f>
        <v>0.59399999999999997</v>
      </c>
      <c r="AH10" s="1">
        <f>$AO10*_xlfn.XLOOKUP($AN10,BY!$A$3:$A$6,BY!AD$3:AD$6)</f>
        <v>0.29999999999999999</v>
      </c>
      <c r="AI10" s="1">
        <f>$AO10*_xlfn.XLOOKUP($AN10,BY!$A$3:$A$6,BY!AE$3:AE$6)</f>
        <v>0.74250000000000005</v>
      </c>
      <c r="AJ10" s="5">
        <v>5</v>
      </c>
      <c r="AK10" s="1" t="str">
        <f t="shared" si="0"/>
        <v>Max growth of I-AL-PRIGAS01</v>
      </c>
      <c r="AL10" s="1"/>
      <c r="AM10" s="1"/>
      <c r="AN10" s="6" t="s">
        <v>87</v>
      </c>
      <c r="AO10" s="6">
        <v>0.15</v>
      </c>
    </row>
    <row r="11" spans="2:41" ht="15">
      <c r="B11" s="5" t="s">
        <v>66</v>
      </c>
      <c r="C11" t="s">
        <v>196</v>
      </c>
      <c r="D11" s="7" t="s">
        <v>71</v>
      </c>
      <c r="E11" s="5" t="s">
        <v>68</v>
      </c>
      <c r="F11" s="5">
        <v>1.1000000000000001</v>
      </c>
      <c r="G11" s="5">
        <v>1</v>
      </c>
      <c r="H11" s="1">
        <f>$AO11*_xlfn.XLOOKUP($AN11,BY!$A$3:$A$6,BY!D$3:D$6)</f>
        <v>0</v>
      </c>
      <c r="I11" s="1">
        <f>$AO11*_xlfn.XLOOKUP($AN11,BY!$A$3:$A$6,BY!E$3:E$6)</f>
        <v>0.053999999999999999</v>
      </c>
      <c r="J11" s="1">
        <f>$AO11*_xlfn.XLOOKUP($AN11,BY!$A$3:$A$6,BY!F$3:F$6)</f>
        <v>0.0195</v>
      </c>
      <c r="K11" s="1">
        <f>$AO11*_xlfn.XLOOKUP($AN11,BY!$A$3:$A$6,BY!G$3:G$6)</f>
        <v>0.19950000000000001</v>
      </c>
      <c r="L11" s="1">
        <f>$AO11*_xlfn.XLOOKUP($AN11,BY!$A$3:$A$6,BY!H$3:H$6)</f>
        <v>0.378</v>
      </c>
      <c r="M11" s="1">
        <f>$AO11*_xlfn.XLOOKUP($AN11,BY!$A$3:$A$6,BY!I$3:I$6)</f>
        <v>0.063</v>
      </c>
      <c r="N11" s="1">
        <f>$AO11*_xlfn.XLOOKUP($AN11,BY!$A$3:$A$6,BY!J$3:J$6)</f>
        <v>0.1875</v>
      </c>
      <c r="O11" s="1">
        <f>$AO11*_xlfn.XLOOKUP($AN11,BY!$A$3:$A$6,BY!K$3:K$6)</f>
        <v>0.0015</v>
      </c>
      <c r="P11" s="1">
        <f>$AO11*_xlfn.XLOOKUP($AN11,BY!$A$3:$A$6,BY!L$3:L$6)</f>
        <v>0.27300000000000002</v>
      </c>
      <c r="Q11" s="1">
        <f>$AO11*_xlfn.XLOOKUP($AN11,BY!$A$3:$A$6,BY!M$3:M$6)</f>
        <v>0.68399999999999994</v>
      </c>
      <c r="R11" s="1">
        <f>$AO11*_xlfn.XLOOKUP($AN11,BY!$A$3:$A$6,BY!N$3:N$6)</f>
        <v>0</v>
      </c>
      <c r="S11" s="1">
        <f>$AO11*_xlfn.XLOOKUP($AN11,BY!$A$3:$A$6,BY!O$3:O$6)</f>
        <v>6.915</v>
      </c>
      <c r="T11" s="1">
        <f>$AO11*_xlfn.XLOOKUP($AN11,BY!$A$3:$A$6,BY!P$3:P$6)</f>
        <v>0.022499999999999999</v>
      </c>
      <c r="U11" s="1">
        <f>$AO11*_xlfn.XLOOKUP($AN11,BY!$A$3:$A$6,BY!Q$3:Q$6)</f>
        <v>0.52800000000000002</v>
      </c>
      <c r="V11" s="1">
        <f>$AO11*_xlfn.XLOOKUP($AN11,BY!$A$3:$A$6,BY!R$3:R$6)</f>
        <v>0.12</v>
      </c>
      <c r="W11" s="1">
        <f>$AO11*_xlfn.XLOOKUP($AN11,BY!$A$3:$A$6,BY!S$3:S$6)</f>
        <v>0.63149999999999995</v>
      </c>
      <c r="X11" s="1">
        <f>$AO11*_xlfn.XLOOKUP($AN11,BY!$A$3:$A$6,BY!T$3:T$6)</f>
        <v>0.40949999999999998</v>
      </c>
      <c r="Y11" s="1">
        <f>$AO11*_xlfn.XLOOKUP($AN11,BY!$A$3:$A$6,BY!U$3:U$6)</f>
        <v>0.044999999999999998</v>
      </c>
      <c r="Z11" s="1">
        <f>$AO11*_xlfn.XLOOKUP($AN11,BY!$A$3:$A$6,BY!V$3:V$6)</f>
        <v>0.75450000000000006</v>
      </c>
      <c r="AA11" s="1">
        <f>$AO11*_xlfn.XLOOKUP($AN11,BY!$A$3:$A$6,BY!W$3:W$6)</f>
        <v>0.19650000000000001</v>
      </c>
      <c r="AB11" s="1">
        <f>$AO11*_xlfn.XLOOKUP($AN11,BY!$A$3:$A$6,BY!X$3:X$6)</f>
        <v>0.10200000000000001</v>
      </c>
      <c r="AC11" s="1">
        <f>$AO11*_xlfn.XLOOKUP($AN11,BY!$A$3:$A$6,BY!Y$3:Y$6)</f>
        <v>0.13200000000000001</v>
      </c>
      <c r="AD11" s="1">
        <f>$AO11*_xlfn.XLOOKUP($AN11,BY!$A$3:$A$6,BY!Z$3:Z$6)</f>
        <v>0.98999999999999988</v>
      </c>
      <c r="AE11" s="1">
        <f>$AO11*_xlfn.XLOOKUP($AN11,BY!$A$3:$A$6,BY!AA$3:AA$6)</f>
        <v>0.0015</v>
      </c>
      <c r="AF11" s="1">
        <f>$AO11*_xlfn.XLOOKUP($AN11,BY!$A$3:$A$6,BY!AB$3:AB$6)</f>
        <v>0</v>
      </c>
      <c r="AG11" s="1">
        <f>$AO11*_xlfn.XLOOKUP($AN11,BY!$A$3:$A$6,BY!AC$3:AC$6)</f>
        <v>0.59399999999999997</v>
      </c>
      <c r="AH11" s="1">
        <f>$AO11*_xlfn.XLOOKUP($AN11,BY!$A$3:$A$6,BY!AD$3:AD$6)</f>
        <v>0.29999999999999999</v>
      </c>
      <c r="AI11" s="1">
        <f>$AO11*_xlfn.XLOOKUP($AN11,BY!$A$3:$A$6,BY!AE$3:AE$6)</f>
        <v>0.74250000000000005</v>
      </c>
      <c r="AJ11" s="5">
        <v>5</v>
      </c>
      <c r="AK11" s="1" t="str">
        <f t="shared" si="0"/>
        <v>Max growth of I-AL-PRIELC-CCS01</v>
      </c>
      <c r="AL11" s="1"/>
      <c r="AM11" s="1"/>
      <c r="AN11" s="6" t="s">
        <v>87</v>
      </c>
      <c r="AO11" s="6">
        <v>0.15</v>
      </c>
    </row>
    <row r="12" spans="2:41" ht="15">
      <c r="B12" s="5" t="s">
        <v>66</v>
      </c>
      <c r="C12" t="s">
        <v>197</v>
      </c>
      <c r="D12" s="7" t="s">
        <v>72</v>
      </c>
      <c r="E12" s="5" t="s">
        <v>68</v>
      </c>
      <c r="F12" s="5">
        <v>1.1000000000000001</v>
      </c>
      <c r="G12" s="5">
        <v>1</v>
      </c>
      <c r="H12" s="1">
        <f>$AO12*_xlfn.XLOOKUP($AN12,BY!$A$3:$A$6,BY!D$3:D$6)</f>
        <v>0</v>
      </c>
      <c r="I12" s="1">
        <f>$AO12*_xlfn.XLOOKUP($AN12,BY!$A$3:$A$6,BY!E$3:E$6)</f>
        <v>0.053999999999999999</v>
      </c>
      <c r="J12" s="1">
        <f>$AO12*_xlfn.XLOOKUP($AN12,BY!$A$3:$A$6,BY!F$3:F$6)</f>
        <v>0.0195</v>
      </c>
      <c r="K12" s="1">
        <f>$AO12*_xlfn.XLOOKUP($AN12,BY!$A$3:$A$6,BY!G$3:G$6)</f>
        <v>0.19950000000000001</v>
      </c>
      <c r="L12" s="1">
        <f>$AO12*_xlfn.XLOOKUP($AN12,BY!$A$3:$A$6,BY!H$3:H$6)</f>
        <v>0.378</v>
      </c>
      <c r="M12" s="1">
        <f>$AO12*_xlfn.XLOOKUP($AN12,BY!$A$3:$A$6,BY!I$3:I$6)</f>
        <v>0.063</v>
      </c>
      <c r="N12" s="1">
        <f>$AO12*_xlfn.XLOOKUP($AN12,BY!$A$3:$A$6,BY!J$3:J$6)</f>
        <v>0.1875</v>
      </c>
      <c r="O12" s="1">
        <f>$AO12*_xlfn.XLOOKUP($AN12,BY!$A$3:$A$6,BY!K$3:K$6)</f>
        <v>0.0015</v>
      </c>
      <c r="P12" s="1">
        <f>$AO12*_xlfn.XLOOKUP($AN12,BY!$A$3:$A$6,BY!L$3:L$6)</f>
        <v>0.27300000000000002</v>
      </c>
      <c r="Q12" s="1">
        <f>$AO12*_xlfn.XLOOKUP($AN12,BY!$A$3:$A$6,BY!M$3:M$6)</f>
        <v>0.68399999999999994</v>
      </c>
      <c r="R12" s="1">
        <f>$AO12*_xlfn.XLOOKUP($AN12,BY!$A$3:$A$6,BY!N$3:N$6)</f>
        <v>0</v>
      </c>
      <c r="S12" s="1">
        <f>$AO12*_xlfn.XLOOKUP($AN12,BY!$A$3:$A$6,BY!O$3:O$6)</f>
        <v>6.915</v>
      </c>
      <c r="T12" s="1">
        <f>$AO12*_xlfn.XLOOKUP($AN12,BY!$A$3:$A$6,BY!P$3:P$6)</f>
        <v>0.022499999999999999</v>
      </c>
      <c r="U12" s="1">
        <f>$AO12*_xlfn.XLOOKUP($AN12,BY!$A$3:$A$6,BY!Q$3:Q$6)</f>
        <v>0.52800000000000002</v>
      </c>
      <c r="V12" s="1">
        <f>$AO12*_xlfn.XLOOKUP($AN12,BY!$A$3:$A$6,BY!R$3:R$6)</f>
        <v>0.12</v>
      </c>
      <c r="W12" s="1">
        <f>$AO12*_xlfn.XLOOKUP($AN12,BY!$A$3:$A$6,BY!S$3:S$6)</f>
        <v>0.63149999999999995</v>
      </c>
      <c r="X12" s="1">
        <f>$AO12*_xlfn.XLOOKUP($AN12,BY!$A$3:$A$6,BY!T$3:T$6)</f>
        <v>0.40949999999999998</v>
      </c>
      <c r="Y12" s="1">
        <f>$AO12*_xlfn.XLOOKUP($AN12,BY!$A$3:$A$6,BY!U$3:U$6)</f>
        <v>0.044999999999999998</v>
      </c>
      <c r="Z12" s="1">
        <f>$AO12*_xlfn.XLOOKUP($AN12,BY!$A$3:$A$6,BY!V$3:V$6)</f>
        <v>0.75450000000000006</v>
      </c>
      <c r="AA12" s="1">
        <f>$AO12*_xlfn.XLOOKUP($AN12,BY!$A$3:$A$6,BY!W$3:W$6)</f>
        <v>0.19650000000000001</v>
      </c>
      <c r="AB12" s="1">
        <f>$AO12*_xlfn.XLOOKUP($AN12,BY!$A$3:$A$6,BY!X$3:X$6)</f>
        <v>0.10200000000000001</v>
      </c>
      <c r="AC12" s="1">
        <f>$AO12*_xlfn.XLOOKUP($AN12,BY!$A$3:$A$6,BY!Y$3:Y$6)</f>
        <v>0.13200000000000001</v>
      </c>
      <c r="AD12" s="1">
        <f>$AO12*_xlfn.XLOOKUP($AN12,BY!$A$3:$A$6,BY!Z$3:Z$6)</f>
        <v>0.98999999999999988</v>
      </c>
      <c r="AE12" s="1">
        <f>$AO12*_xlfn.XLOOKUP($AN12,BY!$A$3:$A$6,BY!AA$3:AA$6)</f>
        <v>0.0015</v>
      </c>
      <c r="AF12" s="1">
        <f>$AO12*_xlfn.XLOOKUP($AN12,BY!$A$3:$A$6,BY!AB$3:AB$6)</f>
        <v>0</v>
      </c>
      <c r="AG12" s="1">
        <f>$AO12*_xlfn.XLOOKUP($AN12,BY!$A$3:$A$6,BY!AC$3:AC$6)</f>
        <v>0.59399999999999997</v>
      </c>
      <c r="AH12" s="1">
        <f>$AO12*_xlfn.XLOOKUP($AN12,BY!$A$3:$A$6,BY!AD$3:AD$6)</f>
        <v>0.29999999999999999</v>
      </c>
      <c r="AI12" s="1">
        <f>$AO12*_xlfn.XLOOKUP($AN12,BY!$A$3:$A$6,BY!AE$3:AE$6)</f>
        <v>0.74250000000000005</v>
      </c>
      <c r="AJ12" s="5">
        <v>5</v>
      </c>
      <c r="AK12" s="1" t="str">
        <f t="shared" si="0"/>
        <v>Max growth of I-AL-PRIH2G-CCS01</v>
      </c>
      <c r="AL12" s="1"/>
      <c r="AM12" s="1"/>
      <c r="AN12" s="6" t="s">
        <v>87</v>
      </c>
      <c r="AO12" s="6">
        <v>0.15</v>
      </c>
    </row>
    <row r="13" spans="2:41" ht="15">
      <c r="B13" s="5" t="s">
        <v>66</v>
      </c>
      <c r="C13" t="s">
        <v>198</v>
      </c>
      <c r="D13" s="7" t="s">
        <v>73</v>
      </c>
      <c r="E13" s="5" t="s">
        <v>68</v>
      </c>
      <c r="F13" s="5">
        <v>1.1000000000000001</v>
      </c>
      <c r="G13" s="5">
        <v>1</v>
      </c>
      <c r="H13" s="1">
        <f>$AO13*_xlfn.XLOOKUP($AN13,BY!$A$3:$A$6,BY!D$3:D$6)</f>
        <v>0</v>
      </c>
      <c r="I13" s="1">
        <f>$AO13*_xlfn.XLOOKUP($AN13,BY!$A$3:$A$6,BY!E$3:E$6)</f>
        <v>0.053999999999999999</v>
      </c>
      <c r="J13" s="1">
        <f>$AO13*_xlfn.XLOOKUP($AN13,BY!$A$3:$A$6,BY!F$3:F$6)</f>
        <v>0.0195</v>
      </c>
      <c r="K13" s="1">
        <f>$AO13*_xlfn.XLOOKUP($AN13,BY!$A$3:$A$6,BY!G$3:G$6)</f>
        <v>0.19950000000000001</v>
      </c>
      <c r="L13" s="1">
        <f>$AO13*_xlfn.XLOOKUP($AN13,BY!$A$3:$A$6,BY!H$3:H$6)</f>
        <v>0.378</v>
      </c>
      <c r="M13" s="1">
        <f>$AO13*_xlfn.XLOOKUP($AN13,BY!$A$3:$A$6,BY!I$3:I$6)</f>
        <v>0.063</v>
      </c>
      <c r="N13" s="1">
        <f>$AO13*_xlfn.XLOOKUP($AN13,BY!$A$3:$A$6,BY!J$3:J$6)</f>
        <v>0.1875</v>
      </c>
      <c r="O13" s="1">
        <f>$AO13*_xlfn.XLOOKUP($AN13,BY!$A$3:$A$6,BY!K$3:K$6)</f>
        <v>0.0015</v>
      </c>
      <c r="P13" s="1">
        <f>$AO13*_xlfn.XLOOKUP($AN13,BY!$A$3:$A$6,BY!L$3:L$6)</f>
        <v>0.27300000000000002</v>
      </c>
      <c r="Q13" s="1">
        <f>$AO13*_xlfn.XLOOKUP($AN13,BY!$A$3:$A$6,BY!M$3:M$6)</f>
        <v>0.68399999999999994</v>
      </c>
      <c r="R13" s="1">
        <f>$AO13*_xlfn.XLOOKUP($AN13,BY!$A$3:$A$6,BY!N$3:N$6)</f>
        <v>0</v>
      </c>
      <c r="S13" s="1">
        <f>$AO13*_xlfn.XLOOKUP($AN13,BY!$A$3:$A$6,BY!O$3:O$6)</f>
        <v>6.915</v>
      </c>
      <c r="T13" s="1">
        <f>$AO13*_xlfn.XLOOKUP($AN13,BY!$A$3:$A$6,BY!P$3:P$6)</f>
        <v>0.022499999999999999</v>
      </c>
      <c r="U13" s="1">
        <f>$AO13*_xlfn.XLOOKUP($AN13,BY!$A$3:$A$6,BY!Q$3:Q$6)</f>
        <v>0.52800000000000002</v>
      </c>
      <c r="V13" s="1">
        <f>$AO13*_xlfn.XLOOKUP($AN13,BY!$A$3:$A$6,BY!R$3:R$6)</f>
        <v>0.12</v>
      </c>
      <c r="W13" s="1">
        <f>$AO13*_xlfn.XLOOKUP($AN13,BY!$A$3:$A$6,BY!S$3:S$6)</f>
        <v>0.63149999999999995</v>
      </c>
      <c r="X13" s="1">
        <f>$AO13*_xlfn.XLOOKUP($AN13,BY!$A$3:$A$6,BY!T$3:T$6)</f>
        <v>0.40949999999999998</v>
      </c>
      <c r="Y13" s="1">
        <f>$AO13*_xlfn.XLOOKUP($AN13,BY!$A$3:$A$6,BY!U$3:U$6)</f>
        <v>0.044999999999999998</v>
      </c>
      <c r="Z13" s="1">
        <f>$AO13*_xlfn.XLOOKUP($AN13,BY!$A$3:$A$6,BY!V$3:V$6)</f>
        <v>0.75450000000000006</v>
      </c>
      <c r="AA13" s="1">
        <f>$AO13*_xlfn.XLOOKUP($AN13,BY!$A$3:$A$6,BY!W$3:W$6)</f>
        <v>0.19650000000000001</v>
      </c>
      <c r="AB13" s="1">
        <f>$AO13*_xlfn.XLOOKUP($AN13,BY!$A$3:$A$6,BY!X$3:X$6)</f>
        <v>0.10200000000000001</v>
      </c>
      <c r="AC13" s="1">
        <f>$AO13*_xlfn.XLOOKUP($AN13,BY!$A$3:$A$6,BY!Y$3:Y$6)</f>
        <v>0.13200000000000001</v>
      </c>
      <c r="AD13" s="1">
        <f>$AO13*_xlfn.XLOOKUP($AN13,BY!$A$3:$A$6,BY!Z$3:Z$6)</f>
        <v>0.98999999999999988</v>
      </c>
      <c r="AE13" s="1">
        <f>$AO13*_xlfn.XLOOKUP($AN13,BY!$A$3:$A$6,BY!AA$3:AA$6)</f>
        <v>0.0015</v>
      </c>
      <c r="AF13" s="1">
        <f>$AO13*_xlfn.XLOOKUP($AN13,BY!$A$3:$A$6,BY!AB$3:AB$6)</f>
        <v>0</v>
      </c>
      <c r="AG13" s="1">
        <f>$AO13*_xlfn.XLOOKUP($AN13,BY!$A$3:$A$6,BY!AC$3:AC$6)</f>
        <v>0.59399999999999997</v>
      </c>
      <c r="AH13" s="1">
        <f>$AO13*_xlfn.XLOOKUP($AN13,BY!$A$3:$A$6,BY!AD$3:AD$6)</f>
        <v>0.29999999999999999</v>
      </c>
      <c r="AI13" s="1">
        <f>$AO13*_xlfn.XLOOKUP($AN13,BY!$A$3:$A$6,BY!AE$3:AE$6)</f>
        <v>0.74250000000000005</v>
      </c>
      <c r="AJ13" s="5">
        <v>5</v>
      </c>
      <c r="AK13" s="1" t="str">
        <f t="shared" si="0"/>
        <v>Max growth of I-AL-PRIELC-IN01</v>
      </c>
      <c r="AL13" s="1"/>
      <c r="AM13" s="1"/>
      <c r="AN13" s="6" t="s">
        <v>87</v>
      </c>
      <c r="AO13" s="6">
        <v>0.15</v>
      </c>
    </row>
    <row r="14" spans="2:41" ht="15">
      <c r="B14" s="5" t="s">
        <v>66</v>
      </c>
      <c r="C14" t="s">
        <v>199</v>
      </c>
      <c r="D14" s="7" t="s">
        <v>74</v>
      </c>
      <c r="E14" s="5" t="s">
        <v>68</v>
      </c>
      <c r="F14" s="5">
        <v>1.1000000000000001</v>
      </c>
      <c r="G14" s="5">
        <v>1</v>
      </c>
      <c r="H14" s="1">
        <f>$AO14*_xlfn.XLOOKUP($AN14,BY!$A$3:$A$6,BY!D$3:D$6)</f>
        <v>0</v>
      </c>
      <c r="I14" s="1">
        <f>$AO14*_xlfn.XLOOKUP($AN14,BY!$A$3:$A$6,BY!E$3:E$6)</f>
        <v>0.053999999999999999</v>
      </c>
      <c r="J14" s="1">
        <f>$AO14*_xlfn.XLOOKUP($AN14,BY!$A$3:$A$6,BY!F$3:F$6)</f>
        <v>0.0195</v>
      </c>
      <c r="K14" s="1">
        <f>$AO14*_xlfn.XLOOKUP($AN14,BY!$A$3:$A$6,BY!G$3:G$6)</f>
        <v>0.19950000000000001</v>
      </c>
      <c r="L14" s="1">
        <f>$AO14*_xlfn.XLOOKUP($AN14,BY!$A$3:$A$6,BY!H$3:H$6)</f>
        <v>0.378</v>
      </c>
      <c r="M14" s="1">
        <f>$AO14*_xlfn.XLOOKUP($AN14,BY!$A$3:$A$6,BY!I$3:I$6)</f>
        <v>0.063</v>
      </c>
      <c r="N14" s="1">
        <f>$AO14*_xlfn.XLOOKUP($AN14,BY!$A$3:$A$6,BY!J$3:J$6)</f>
        <v>0.1875</v>
      </c>
      <c r="O14" s="1">
        <f>$AO14*_xlfn.XLOOKUP($AN14,BY!$A$3:$A$6,BY!K$3:K$6)</f>
        <v>0.0015</v>
      </c>
      <c r="P14" s="1">
        <f>$AO14*_xlfn.XLOOKUP($AN14,BY!$A$3:$A$6,BY!L$3:L$6)</f>
        <v>0.27300000000000002</v>
      </c>
      <c r="Q14" s="1">
        <f>$AO14*_xlfn.XLOOKUP($AN14,BY!$A$3:$A$6,BY!M$3:M$6)</f>
        <v>0.68399999999999994</v>
      </c>
      <c r="R14" s="1">
        <f>$AO14*_xlfn.XLOOKUP($AN14,BY!$A$3:$A$6,BY!N$3:N$6)</f>
        <v>0</v>
      </c>
      <c r="S14" s="1">
        <f>$AO14*_xlfn.XLOOKUP($AN14,BY!$A$3:$A$6,BY!O$3:O$6)</f>
        <v>6.915</v>
      </c>
      <c r="T14" s="1">
        <f>$AO14*_xlfn.XLOOKUP($AN14,BY!$A$3:$A$6,BY!P$3:P$6)</f>
        <v>0.022499999999999999</v>
      </c>
      <c r="U14" s="1">
        <f>$AO14*_xlfn.XLOOKUP($AN14,BY!$A$3:$A$6,BY!Q$3:Q$6)</f>
        <v>0.52800000000000002</v>
      </c>
      <c r="V14" s="1">
        <f>$AO14*_xlfn.XLOOKUP($AN14,BY!$A$3:$A$6,BY!R$3:R$6)</f>
        <v>0.12</v>
      </c>
      <c r="W14" s="1">
        <f>$AO14*_xlfn.XLOOKUP($AN14,BY!$A$3:$A$6,BY!S$3:S$6)</f>
        <v>0.63149999999999995</v>
      </c>
      <c r="X14" s="1">
        <f>$AO14*_xlfn.XLOOKUP($AN14,BY!$A$3:$A$6,BY!T$3:T$6)</f>
        <v>0.40949999999999998</v>
      </c>
      <c r="Y14" s="1">
        <f>$AO14*_xlfn.XLOOKUP($AN14,BY!$A$3:$A$6,BY!U$3:U$6)</f>
        <v>0.044999999999999998</v>
      </c>
      <c r="Z14" s="1">
        <f>$AO14*_xlfn.XLOOKUP($AN14,BY!$A$3:$A$6,BY!V$3:V$6)</f>
        <v>0.75450000000000006</v>
      </c>
      <c r="AA14" s="1">
        <f>$AO14*_xlfn.XLOOKUP($AN14,BY!$A$3:$A$6,BY!W$3:W$6)</f>
        <v>0.19650000000000001</v>
      </c>
      <c r="AB14" s="1">
        <f>$AO14*_xlfn.XLOOKUP($AN14,BY!$A$3:$A$6,BY!X$3:X$6)</f>
        <v>0.10200000000000001</v>
      </c>
      <c r="AC14" s="1">
        <f>$AO14*_xlfn.XLOOKUP($AN14,BY!$A$3:$A$6,BY!Y$3:Y$6)</f>
        <v>0.13200000000000001</v>
      </c>
      <c r="AD14" s="1">
        <f>$AO14*_xlfn.XLOOKUP($AN14,BY!$A$3:$A$6,BY!Z$3:Z$6)</f>
        <v>0.98999999999999988</v>
      </c>
      <c r="AE14" s="1">
        <f>$AO14*_xlfn.XLOOKUP($AN14,BY!$A$3:$A$6,BY!AA$3:AA$6)</f>
        <v>0.0015</v>
      </c>
      <c r="AF14" s="1">
        <f>$AO14*_xlfn.XLOOKUP($AN14,BY!$A$3:$A$6,BY!AB$3:AB$6)</f>
        <v>0</v>
      </c>
      <c r="AG14" s="1">
        <f>$AO14*_xlfn.XLOOKUP($AN14,BY!$A$3:$A$6,BY!AC$3:AC$6)</f>
        <v>0.59399999999999997</v>
      </c>
      <c r="AH14" s="1">
        <f>$AO14*_xlfn.XLOOKUP($AN14,BY!$A$3:$A$6,BY!AD$3:AD$6)</f>
        <v>0.29999999999999999</v>
      </c>
      <c r="AI14" s="1">
        <f>$AO14*_xlfn.XLOOKUP($AN14,BY!$A$3:$A$6,BY!AE$3:AE$6)</f>
        <v>0.74250000000000005</v>
      </c>
      <c r="AJ14" s="5">
        <v>5</v>
      </c>
      <c r="AK14" s="1" t="str">
        <f t="shared" si="0"/>
        <v>Max growth of I-AL-PRIH2G-IN01</v>
      </c>
      <c r="AL14" s="1"/>
      <c r="AM14" s="1"/>
      <c r="AN14" s="6" t="s">
        <v>87</v>
      </c>
      <c r="AO14" s="6">
        <v>0.15</v>
      </c>
    </row>
    <row r="15" spans="2:41" ht="15">
      <c r="B15" s="5" t="s">
        <v>66</v>
      </c>
      <c r="C15" t="s">
        <v>200</v>
      </c>
      <c r="D15" s="7" t="s">
        <v>75</v>
      </c>
      <c r="E15" s="5" t="s">
        <v>68</v>
      </c>
      <c r="F15" s="5">
        <v>1.1000000000000001</v>
      </c>
      <c r="G15" s="5">
        <v>1</v>
      </c>
      <c r="H15" s="1">
        <f>$AO15*_xlfn.XLOOKUP($AN15,BY!$A$3:$A$6,BY!D$3:D$6)</f>
        <v>0</v>
      </c>
      <c r="I15" s="1">
        <f>$AO15*_xlfn.XLOOKUP($AN15,BY!$A$3:$A$6,BY!E$3:E$6)</f>
        <v>0.053999999999999999</v>
      </c>
      <c r="J15" s="1">
        <f>$AO15*_xlfn.XLOOKUP($AN15,BY!$A$3:$A$6,BY!F$3:F$6)</f>
        <v>0.0195</v>
      </c>
      <c r="K15" s="1">
        <f>$AO15*_xlfn.XLOOKUP($AN15,BY!$A$3:$A$6,BY!G$3:G$6)</f>
        <v>0.19950000000000001</v>
      </c>
      <c r="L15" s="1">
        <f>$AO15*_xlfn.XLOOKUP($AN15,BY!$A$3:$A$6,BY!H$3:H$6)</f>
        <v>0.378</v>
      </c>
      <c r="M15" s="1">
        <f>$AO15*_xlfn.XLOOKUP($AN15,BY!$A$3:$A$6,BY!I$3:I$6)</f>
        <v>0.063</v>
      </c>
      <c r="N15" s="1">
        <f>$AO15*_xlfn.XLOOKUP($AN15,BY!$A$3:$A$6,BY!J$3:J$6)</f>
        <v>0.1875</v>
      </c>
      <c r="O15" s="1">
        <f>$AO15*_xlfn.XLOOKUP($AN15,BY!$A$3:$A$6,BY!K$3:K$6)</f>
        <v>0.0015</v>
      </c>
      <c r="P15" s="1">
        <f>$AO15*_xlfn.XLOOKUP($AN15,BY!$A$3:$A$6,BY!L$3:L$6)</f>
        <v>0.27300000000000002</v>
      </c>
      <c r="Q15" s="1">
        <f>$AO15*_xlfn.XLOOKUP($AN15,BY!$A$3:$A$6,BY!M$3:M$6)</f>
        <v>0.68399999999999994</v>
      </c>
      <c r="R15" s="1">
        <f>$AO15*_xlfn.XLOOKUP($AN15,BY!$A$3:$A$6,BY!N$3:N$6)</f>
        <v>0</v>
      </c>
      <c r="S15" s="1">
        <f>$AO15*_xlfn.XLOOKUP($AN15,BY!$A$3:$A$6,BY!O$3:O$6)</f>
        <v>6.915</v>
      </c>
      <c r="T15" s="1">
        <f>$AO15*_xlfn.XLOOKUP($AN15,BY!$A$3:$A$6,BY!P$3:P$6)</f>
        <v>0.022499999999999999</v>
      </c>
      <c r="U15" s="1">
        <f>$AO15*_xlfn.XLOOKUP($AN15,BY!$A$3:$A$6,BY!Q$3:Q$6)</f>
        <v>0.52800000000000002</v>
      </c>
      <c r="V15" s="1">
        <f>$AO15*_xlfn.XLOOKUP($AN15,BY!$A$3:$A$6,BY!R$3:R$6)</f>
        <v>0.12</v>
      </c>
      <c r="W15" s="1">
        <f>$AO15*_xlfn.XLOOKUP($AN15,BY!$A$3:$A$6,BY!S$3:S$6)</f>
        <v>0.63149999999999995</v>
      </c>
      <c r="X15" s="1">
        <f>$AO15*_xlfn.XLOOKUP($AN15,BY!$A$3:$A$6,BY!T$3:T$6)</f>
        <v>0.40949999999999998</v>
      </c>
      <c r="Y15" s="1">
        <f>$AO15*_xlfn.XLOOKUP($AN15,BY!$A$3:$A$6,BY!U$3:U$6)</f>
        <v>0.044999999999999998</v>
      </c>
      <c r="Z15" s="1">
        <f>$AO15*_xlfn.XLOOKUP($AN15,BY!$A$3:$A$6,BY!V$3:V$6)</f>
        <v>0.75450000000000006</v>
      </c>
      <c r="AA15" s="1">
        <f>$AO15*_xlfn.XLOOKUP($AN15,BY!$A$3:$A$6,BY!W$3:W$6)</f>
        <v>0.19650000000000001</v>
      </c>
      <c r="AB15" s="1">
        <f>$AO15*_xlfn.XLOOKUP($AN15,BY!$A$3:$A$6,BY!X$3:X$6)</f>
        <v>0.10200000000000001</v>
      </c>
      <c r="AC15" s="1">
        <f>$AO15*_xlfn.XLOOKUP($AN15,BY!$A$3:$A$6,BY!Y$3:Y$6)</f>
        <v>0.13200000000000001</v>
      </c>
      <c r="AD15" s="1">
        <f>$AO15*_xlfn.XLOOKUP($AN15,BY!$A$3:$A$6,BY!Z$3:Z$6)</f>
        <v>0.98999999999999988</v>
      </c>
      <c r="AE15" s="1">
        <f>$AO15*_xlfn.XLOOKUP($AN15,BY!$A$3:$A$6,BY!AA$3:AA$6)</f>
        <v>0.0015</v>
      </c>
      <c r="AF15" s="1">
        <f>$AO15*_xlfn.XLOOKUP($AN15,BY!$A$3:$A$6,BY!AB$3:AB$6)</f>
        <v>0</v>
      </c>
      <c r="AG15" s="1">
        <f>$AO15*_xlfn.XLOOKUP($AN15,BY!$A$3:$A$6,BY!AC$3:AC$6)</f>
        <v>0.59399999999999997</v>
      </c>
      <c r="AH15" s="1">
        <f>$AO15*_xlfn.XLOOKUP($AN15,BY!$A$3:$A$6,BY!AD$3:AD$6)</f>
        <v>0.29999999999999999</v>
      </c>
      <c r="AI15" s="1">
        <f>$AO15*_xlfn.XLOOKUP($AN15,BY!$A$3:$A$6,BY!AE$3:AE$6)</f>
        <v>0.74250000000000005</v>
      </c>
      <c r="AJ15" s="5">
        <v>5</v>
      </c>
      <c r="AK15" s="1" t="str">
        <f t="shared" si="0"/>
        <v>Max growth of I-AL-SECGAS01</v>
      </c>
      <c r="AL15" s="1"/>
      <c r="AM15" s="1"/>
      <c r="AN15" s="6" t="s">
        <v>87</v>
      </c>
      <c r="AO15" s="6">
        <v>0.15</v>
      </c>
    </row>
    <row r="16" spans="2:41" ht="15">
      <c r="B16" s="5" t="s">
        <v>66</v>
      </c>
      <c r="C16" t="s">
        <v>201</v>
      </c>
      <c r="D16" s="7" t="s">
        <v>76</v>
      </c>
      <c r="E16" s="5" t="s">
        <v>68</v>
      </c>
      <c r="F16" s="5">
        <v>1.1000000000000001</v>
      </c>
      <c r="G16" s="5">
        <v>1</v>
      </c>
      <c r="H16" s="1">
        <f>$AO16*_xlfn.XLOOKUP($AN16,BY!$A$3:$A$6,BY!D$3:D$6)</f>
        <v>0</v>
      </c>
      <c r="I16" s="1">
        <f>$AO16*_xlfn.XLOOKUP($AN16,BY!$A$3:$A$6,BY!E$3:E$6)</f>
        <v>0.053999999999999999</v>
      </c>
      <c r="J16" s="1">
        <f>$AO16*_xlfn.XLOOKUP($AN16,BY!$A$3:$A$6,BY!F$3:F$6)</f>
        <v>0.0195</v>
      </c>
      <c r="K16" s="1">
        <f>$AO16*_xlfn.XLOOKUP($AN16,BY!$A$3:$A$6,BY!G$3:G$6)</f>
        <v>0.19950000000000001</v>
      </c>
      <c r="L16" s="1">
        <f>$AO16*_xlfn.XLOOKUP($AN16,BY!$A$3:$A$6,BY!H$3:H$6)</f>
        <v>0.378</v>
      </c>
      <c r="M16" s="1">
        <f>$AO16*_xlfn.XLOOKUP($AN16,BY!$A$3:$A$6,BY!I$3:I$6)</f>
        <v>0.063</v>
      </c>
      <c r="N16" s="1">
        <f>$AO16*_xlfn.XLOOKUP($AN16,BY!$A$3:$A$6,BY!J$3:J$6)</f>
        <v>0.1875</v>
      </c>
      <c r="O16" s="1">
        <f>$AO16*_xlfn.XLOOKUP($AN16,BY!$A$3:$A$6,BY!K$3:K$6)</f>
        <v>0.0015</v>
      </c>
      <c r="P16" s="1">
        <f>$AO16*_xlfn.XLOOKUP($AN16,BY!$A$3:$A$6,BY!L$3:L$6)</f>
        <v>0.27300000000000002</v>
      </c>
      <c r="Q16" s="1">
        <f>$AO16*_xlfn.XLOOKUP($AN16,BY!$A$3:$A$6,BY!M$3:M$6)</f>
        <v>0.68399999999999994</v>
      </c>
      <c r="R16" s="1">
        <f>$AO16*_xlfn.XLOOKUP($AN16,BY!$A$3:$A$6,BY!N$3:N$6)</f>
        <v>0</v>
      </c>
      <c r="S16" s="1">
        <f>$AO16*_xlfn.XLOOKUP($AN16,BY!$A$3:$A$6,BY!O$3:O$6)</f>
        <v>6.915</v>
      </c>
      <c r="T16" s="1">
        <f>$AO16*_xlfn.XLOOKUP($AN16,BY!$A$3:$A$6,BY!P$3:P$6)</f>
        <v>0.022499999999999999</v>
      </c>
      <c r="U16" s="1">
        <f>$AO16*_xlfn.XLOOKUP($AN16,BY!$A$3:$A$6,BY!Q$3:Q$6)</f>
        <v>0.52800000000000002</v>
      </c>
      <c r="V16" s="1">
        <f>$AO16*_xlfn.XLOOKUP($AN16,BY!$A$3:$A$6,BY!R$3:R$6)</f>
        <v>0.12</v>
      </c>
      <c r="W16" s="1">
        <f>$AO16*_xlfn.XLOOKUP($AN16,BY!$A$3:$A$6,BY!S$3:S$6)</f>
        <v>0.63149999999999995</v>
      </c>
      <c r="X16" s="1">
        <f>$AO16*_xlfn.XLOOKUP($AN16,BY!$A$3:$A$6,BY!T$3:T$6)</f>
        <v>0.40949999999999998</v>
      </c>
      <c r="Y16" s="1">
        <f>$AO16*_xlfn.XLOOKUP($AN16,BY!$A$3:$A$6,BY!U$3:U$6)</f>
        <v>0.044999999999999998</v>
      </c>
      <c r="Z16" s="1">
        <f>$AO16*_xlfn.XLOOKUP($AN16,BY!$A$3:$A$6,BY!V$3:V$6)</f>
        <v>0.75450000000000006</v>
      </c>
      <c r="AA16" s="1">
        <f>$AO16*_xlfn.XLOOKUP($AN16,BY!$A$3:$A$6,BY!W$3:W$6)</f>
        <v>0.19650000000000001</v>
      </c>
      <c r="AB16" s="1">
        <f>$AO16*_xlfn.XLOOKUP($AN16,BY!$A$3:$A$6,BY!X$3:X$6)</f>
        <v>0.10200000000000001</v>
      </c>
      <c r="AC16" s="1">
        <f>$AO16*_xlfn.XLOOKUP($AN16,BY!$A$3:$A$6,BY!Y$3:Y$6)</f>
        <v>0.13200000000000001</v>
      </c>
      <c r="AD16" s="1">
        <f>$AO16*_xlfn.XLOOKUP($AN16,BY!$A$3:$A$6,BY!Z$3:Z$6)</f>
        <v>0.98999999999999988</v>
      </c>
      <c r="AE16" s="1">
        <f>$AO16*_xlfn.XLOOKUP($AN16,BY!$A$3:$A$6,BY!AA$3:AA$6)</f>
        <v>0.0015</v>
      </c>
      <c r="AF16" s="1">
        <f>$AO16*_xlfn.XLOOKUP($AN16,BY!$A$3:$A$6,BY!AB$3:AB$6)</f>
        <v>0</v>
      </c>
      <c r="AG16" s="1">
        <f>$AO16*_xlfn.XLOOKUP($AN16,BY!$A$3:$A$6,BY!AC$3:AC$6)</f>
        <v>0.59399999999999997</v>
      </c>
      <c r="AH16" s="1">
        <f>$AO16*_xlfn.XLOOKUP($AN16,BY!$A$3:$A$6,BY!AD$3:AD$6)</f>
        <v>0.29999999999999999</v>
      </c>
      <c r="AI16" s="1">
        <f>$AO16*_xlfn.XLOOKUP($AN16,BY!$A$3:$A$6,BY!AE$3:AE$6)</f>
        <v>0.74250000000000005</v>
      </c>
      <c r="AJ16" s="5">
        <v>5</v>
      </c>
      <c r="AK16" s="1" t="str">
        <f t="shared" si="0"/>
        <v>Max growth of I-AL-SECELC01</v>
      </c>
      <c r="AL16" s="1"/>
      <c r="AM16" s="1"/>
      <c r="AN16" s="6" t="s">
        <v>87</v>
      </c>
      <c r="AO16" s="6">
        <v>0.15</v>
      </c>
    </row>
    <row r="17" spans="2:41" ht="15">
      <c r="B17" s="5" t="s">
        <v>66</v>
      </c>
      <c r="C17" t="s">
        <v>202</v>
      </c>
      <c r="D17" s="7" t="s">
        <v>77</v>
      </c>
      <c r="E17" s="5" t="s">
        <v>68</v>
      </c>
      <c r="F17" s="5">
        <v>1.1000000000000001</v>
      </c>
      <c r="G17" s="5">
        <v>1</v>
      </c>
      <c r="H17" s="1">
        <f>$AO17*_xlfn.XLOOKUP($AN17,BY!$A$3:$A$6,BY!D$3:D$6)</f>
        <v>0</v>
      </c>
      <c r="I17" s="1">
        <f>$AO17*_xlfn.XLOOKUP($AN17,BY!$A$3:$A$6,BY!E$3:E$6)</f>
        <v>0.053999999999999999</v>
      </c>
      <c r="J17" s="1">
        <f>$AO17*_xlfn.XLOOKUP($AN17,BY!$A$3:$A$6,BY!F$3:F$6)</f>
        <v>0.0195</v>
      </c>
      <c r="K17" s="1">
        <f>$AO17*_xlfn.XLOOKUP($AN17,BY!$A$3:$A$6,BY!G$3:G$6)</f>
        <v>0.19950000000000001</v>
      </c>
      <c r="L17" s="1">
        <f>$AO17*_xlfn.XLOOKUP($AN17,BY!$A$3:$A$6,BY!H$3:H$6)</f>
        <v>0.378</v>
      </c>
      <c r="M17" s="1">
        <f>$AO17*_xlfn.XLOOKUP($AN17,BY!$A$3:$A$6,BY!I$3:I$6)</f>
        <v>0.063</v>
      </c>
      <c r="N17" s="1">
        <f>$AO17*_xlfn.XLOOKUP($AN17,BY!$A$3:$A$6,BY!J$3:J$6)</f>
        <v>0.1875</v>
      </c>
      <c r="O17" s="1">
        <f>$AO17*_xlfn.XLOOKUP($AN17,BY!$A$3:$A$6,BY!K$3:K$6)</f>
        <v>0.0015</v>
      </c>
      <c r="P17" s="1">
        <f>$AO17*_xlfn.XLOOKUP($AN17,BY!$A$3:$A$6,BY!L$3:L$6)</f>
        <v>0.27300000000000002</v>
      </c>
      <c r="Q17" s="1">
        <f>$AO17*_xlfn.XLOOKUP($AN17,BY!$A$3:$A$6,BY!M$3:M$6)</f>
        <v>0.68399999999999994</v>
      </c>
      <c r="R17" s="1">
        <f>$AO17*_xlfn.XLOOKUP($AN17,BY!$A$3:$A$6,BY!N$3:N$6)</f>
        <v>0</v>
      </c>
      <c r="S17" s="1">
        <f>$AO17*_xlfn.XLOOKUP($AN17,BY!$A$3:$A$6,BY!O$3:O$6)</f>
        <v>6.915</v>
      </c>
      <c r="T17" s="1">
        <f>$AO17*_xlfn.XLOOKUP($AN17,BY!$A$3:$A$6,BY!P$3:P$6)</f>
        <v>0.022499999999999999</v>
      </c>
      <c r="U17" s="1">
        <f>$AO17*_xlfn.XLOOKUP($AN17,BY!$A$3:$A$6,BY!Q$3:Q$6)</f>
        <v>0.52800000000000002</v>
      </c>
      <c r="V17" s="1">
        <f>$AO17*_xlfn.XLOOKUP($AN17,BY!$A$3:$A$6,BY!R$3:R$6)</f>
        <v>0.12</v>
      </c>
      <c r="W17" s="1">
        <f>$AO17*_xlfn.XLOOKUP($AN17,BY!$A$3:$A$6,BY!S$3:S$6)</f>
        <v>0.63149999999999995</v>
      </c>
      <c r="X17" s="1">
        <f>$AO17*_xlfn.XLOOKUP($AN17,BY!$A$3:$A$6,BY!T$3:T$6)</f>
        <v>0.40949999999999998</v>
      </c>
      <c r="Y17" s="1">
        <f>$AO17*_xlfn.XLOOKUP($AN17,BY!$A$3:$A$6,BY!U$3:U$6)</f>
        <v>0.044999999999999998</v>
      </c>
      <c r="Z17" s="1">
        <f>$AO17*_xlfn.XLOOKUP($AN17,BY!$A$3:$A$6,BY!V$3:V$6)</f>
        <v>0.75450000000000006</v>
      </c>
      <c r="AA17" s="1">
        <f>$AO17*_xlfn.XLOOKUP($AN17,BY!$A$3:$A$6,BY!W$3:W$6)</f>
        <v>0.19650000000000001</v>
      </c>
      <c r="AB17" s="1">
        <f>$AO17*_xlfn.XLOOKUP($AN17,BY!$A$3:$A$6,BY!X$3:X$6)</f>
        <v>0.10200000000000001</v>
      </c>
      <c r="AC17" s="1">
        <f>$AO17*_xlfn.XLOOKUP($AN17,BY!$A$3:$A$6,BY!Y$3:Y$6)</f>
        <v>0.13200000000000001</v>
      </c>
      <c r="AD17" s="1">
        <f>$AO17*_xlfn.XLOOKUP($AN17,BY!$A$3:$A$6,BY!Z$3:Z$6)</f>
        <v>0.98999999999999988</v>
      </c>
      <c r="AE17" s="1">
        <f>$AO17*_xlfn.XLOOKUP($AN17,BY!$A$3:$A$6,BY!AA$3:AA$6)</f>
        <v>0.0015</v>
      </c>
      <c r="AF17" s="1">
        <f>$AO17*_xlfn.XLOOKUP($AN17,BY!$A$3:$A$6,BY!AB$3:AB$6)</f>
        <v>0</v>
      </c>
      <c r="AG17" s="1">
        <f>$AO17*_xlfn.XLOOKUP($AN17,BY!$A$3:$A$6,BY!AC$3:AC$6)</f>
        <v>0.59399999999999997</v>
      </c>
      <c r="AH17" s="1">
        <f>$AO17*_xlfn.XLOOKUP($AN17,BY!$A$3:$A$6,BY!AD$3:AD$6)</f>
        <v>0.29999999999999999</v>
      </c>
      <c r="AI17" s="1">
        <f>$AO17*_xlfn.XLOOKUP($AN17,BY!$A$3:$A$6,BY!AE$3:AE$6)</f>
        <v>0.74250000000000005</v>
      </c>
      <c r="AJ17" s="5">
        <v>5</v>
      </c>
      <c r="AK17" s="1" t="str">
        <f t="shared" si="0"/>
        <v>Max growth of I-AL-SECH2G01</v>
      </c>
      <c r="AL17" s="1"/>
      <c r="AM17" s="1"/>
      <c r="AN17" s="6" t="s">
        <v>87</v>
      </c>
      <c r="AO17" s="6">
        <v>0.15</v>
      </c>
    </row>
    <row r="18" spans="2:39" ht="15">
      <c r="B18" s="1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2:39" ht="15">
      <c r="B19" s="1" t="s">
        <v>326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2:39" ht="15">
      <c r="B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2:41" ht="15">
      <c r="B21" s="5" t="s">
        <v>66</v>
      </c>
      <c r="C21" s="3" t="s">
        <v>203</v>
      </c>
      <c r="D21" s="6" t="s">
        <v>157</v>
      </c>
      <c r="E21" s="5" t="s">
        <v>68</v>
      </c>
      <c r="F21" s="5">
        <v>1.1000000000000001</v>
      </c>
      <c r="G21" s="5">
        <v>1</v>
      </c>
      <c r="H21" s="1">
        <f>$AO21*_xlfn.XLOOKUP($AM21,BY!$A$12:$A$14,BY!D$12:D$14)</f>
        <v>0</v>
      </c>
      <c r="I21" s="1">
        <f>$AO21*_xlfn.XLOOKUP($AM21,BY!$A$12:$A$14,BY!E$12:E$14)</f>
        <v>0.086399999999999977</v>
      </c>
      <c r="J21" s="1">
        <f>$AO21*_xlfn.XLOOKUP($AM21,BY!$A$12:$A$14,BY!F$12:F$14)</f>
        <v>0.017908996093195288</v>
      </c>
      <c r="K21" s="1">
        <f>$AO21*_xlfn.XLOOKUP($AM21,BY!$A$12:$A$14,BY!G$12:G$14)</f>
        <v>3.8614598693758704</v>
      </c>
      <c r="L21" s="1">
        <f>$AO21*_xlfn.XLOOKUP($AM21,BY!$A$12:$A$14,BY!H$12:H$14)</f>
        <v>11.696379039603666</v>
      </c>
      <c r="M21" s="1">
        <f>$AO21*_xlfn.XLOOKUP($AM21,BY!$A$12:$A$14,BY!I$12:I$14)</f>
        <v>8.2943627972822025</v>
      </c>
      <c r="N21" s="1">
        <f>$AO21*_xlfn.XLOOKUP($AM21,BY!$A$12:$A$14,BY!J$12:J$14)</f>
        <v>0</v>
      </c>
      <c r="O21" s="1">
        <f>$AO21*_xlfn.XLOOKUP($AM21,BY!$A$12:$A$14,BY!K$12:K$14)</f>
        <v>0</v>
      </c>
      <c r="P21" s="1">
        <f>$AO21*_xlfn.XLOOKUP($AM21,BY!$A$12:$A$14,BY!L$12:L$14)</f>
        <v>9.9965074613601992</v>
      </c>
      <c r="Q21" s="1">
        <f>$AO21*_xlfn.XLOOKUP($AM21,BY!$A$12:$A$14,BY!M$12:M$14)</f>
        <v>5.2916298203034087</v>
      </c>
      <c r="R21" s="1">
        <f>$AO21*_xlfn.XLOOKUP($AM21,BY!$A$12:$A$14,BY!N$12:N$14)</f>
        <v>0</v>
      </c>
      <c r="S21" s="1">
        <f>$AO21*_xlfn.XLOOKUP($AM21,BY!$A$12:$A$14,BY!O$12:O$14)</f>
        <v>3.696385859930972</v>
      </c>
      <c r="T21" s="1">
        <f>$AO21*_xlfn.XLOOKUP($AM21,BY!$A$12:$A$14,BY!P$12:P$14)</f>
        <v>1.4974371049872111</v>
      </c>
      <c r="U21" s="1">
        <f>$AO21*_xlfn.XLOOKUP($AM21,BY!$A$12:$A$14,BY!Q$12:Q$14)</f>
        <v>1.1689307209713145</v>
      </c>
      <c r="V21" s="1">
        <f>$AO21*_xlfn.XLOOKUP($AM21,BY!$A$12:$A$14,BY!R$12:R$14)</f>
        <v>1.3897747264581961</v>
      </c>
      <c r="W21" s="1">
        <f>$AO21*_xlfn.XLOOKUP($AM21,BY!$A$12:$A$14,BY!S$12:S$14)</f>
        <v>5.1889410366393118</v>
      </c>
      <c r="X21" s="1">
        <f>$AO21*_xlfn.XLOOKUP($AM21,BY!$A$12:$A$14,BY!T$12:T$14)</f>
        <v>7.332215626255989</v>
      </c>
      <c r="Y21" s="1">
        <f>$AO21*_xlfn.XLOOKUP($AM21,BY!$A$12:$A$14,BY!U$12:U$14)</f>
        <v>0</v>
      </c>
      <c r="Z21" s="1">
        <f>$AO21*_xlfn.XLOOKUP($AM21,BY!$A$12:$A$14,BY!V$12:V$14)</f>
        <v>0</v>
      </c>
      <c r="AA21" s="1">
        <f>$AO21*_xlfn.XLOOKUP($AM21,BY!$A$12:$A$14,BY!W$12:W$14)</f>
        <v>5.3381706720189586</v>
      </c>
      <c r="AB21" s="1">
        <f>$AO21*_xlfn.XLOOKUP($AM21,BY!$A$12:$A$14,BY!X$12:X$14)</f>
        <v>0.085168677138163451</v>
      </c>
      <c r="AC21" s="1">
        <f>$AO21*_xlfn.XLOOKUP($AM21,BY!$A$12:$A$14,BY!Y$12:Y$14)</f>
        <v>1.658091983925214</v>
      </c>
      <c r="AD21" s="1">
        <f>$AO21*_xlfn.XLOOKUP($AM21,BY!$A$12:$A$14,BY!Z$12:Z$14)</f>
        <v>0</v>
      </c>
      <c r="AE21" s="1">
        <f>$AO21*_xlfn.XLOOKUP($AM21,BY!$A$12:$A$14,BY!AA$12:AA$14)</f>
        <v>0.22170155297076391</v>
      </c>
      <c r="AF21" s="1">
        <f>$AO21*_xlfn.XLOOKUP($AM21,BY!$A$12:$A$14,BY!AB$12:AB$14)</f>
        <v>0</v>
      </c>
      <c r="AG21" s="1">
        <f>$AO21*_xlfn.XLOOKUP($AM21,BY!$A$12:$A$14,BY!AC$12:AC$14)</f>
        <v>9.4075756431104605</v>
      </c>
      <c r="AH21" s="1">
        <f>$AO21*_xlfn.XLOOKUP($AM21,BY!$A$12:$A$14,BY!AD$12:AD$14)</f>
        <v>2.8100171953667212</v>
      </c>
      <c r="AI21" s="1">
        <f>$AO21*_xlfn.XLOOKUP($AM21,BY!$A$12:$A$14,BY!AE$12:AE$14)</f>
        <v>14.989860081748445</v>
      </c>
      <c r="AJ21" s="5">
        <v>5</v>
      </c>
      <c r="AK21" s="1" t="str">
        <f t="shared" si="0"/>
        <v>Max growth of I-NF-HTHCOA01</v>
      </c>
      <c r="AL21" s="1"/>
      <c r="AM21" s="1" t="s">
        <v>323</v>
      </c>
      <c r="AN21" s="6" t="s">
        <v>88</v>
      </c>
      <c r="AO21" s="6">
        <v>0.10</v>
      </c>
    </row>
    <row r="22" spans="2:41" ht="15">
      <c r="B22" s="5" t="s">
        <v>66</v>
      </c>
      <c r="C22" s="3" t="s">
        <v>204</v>
      </c>
      <c r="D22" s="6" t="s">
        <v>158</v>
      </c>
      <c r="E22" s="5" t="s">
        <v>68</v>
      </c>
      <c r="F22" s="5">
        <v>1.1000000000000001</v>
      </c>
      <c r="G22" s="5">
        <v>1</v>
      </c>
      <c r="H22" s="1">
        <f>$AO22*_xlfn.XLOOKUP($AM22,BY!$A$12:$A$14,BY!D$12:D$14)</f>
        <v>0</v>
      </c>
      <c r="I22" s="1">
        <f>$AO22*_xlfn.XLOOKUP($AM22,BY!$A$12:$A$14,BY!E$12:E$14)</f>
        <v>0.086399999999999977</v>
      </c>
      <c r="J22" s="1">
        <f>$AO22*_xlfn.XLOOKUP($AM22,BY!$A$12:$A$14,BY!F$12:F$14)</f>
        <v>0.017908996093195288</v>
      </c>
      <c r="K22" s="1">
        <f>$AO22*_xlfn.XLOOKUP($AM22,BY!$A$12:$A$14,BY!G$12:G$14)</f>
        <v>3.8614598693758704</v>
      </c>
      <c r="L22" s="1">
        <f>$AO22*_xlfn.XLOOKUP($AM22,BY!$A$12:$A$14,BY!H$12:H$14)</f>
        <v>11.696379039603666</v>
      </c>
      <c r="M22" s="1">
        <f>$AO22*_xlfn.XLOOKUP($AM22,BY!$A$12:$A$14,BY!I$12:I$14)</f>
        <v>8.2943627972822025</v>
      </c>
      <c r="N22" s="1">
        <f>$AO22*_xlfn.XLOOKUP($AM22,BY!$A$12:$A$14,BY!J$12:J$14)</f>
        <v>0</v>
      </c>
      <c r="O22" s="1">
        <f>$AO22*_xlfn.XLOOKUP($AM22,BY!$A$12:$A$14,BY!K$12:K$14)</f>
        <v>0</v>
      </c>
      <c r="P22" s="1">
        <f>$AO22*_xlfn.XLOOKUP($AM22,BY!$A$12:$A$14,BY!L$12:L$14)</f>
        <v>9.9965074613601992</v>
      </c>
      <c r="Q22" s="1">
        <f>$AO22*_xlfn.XLOOKUP($AM22,BY!$A$12:$A$14,BY!M$12:M$14)</f>
        <v>5.2916298203034087</v>
      </c>
      <c r="R22" s="1">
        <f>$AO22*_xlfn.XLOOKUP($AM22,BY!$A$12:$A$14,BY!N$12:N$14)</f>
        <v>0</v>
      </c>
      <c r="S22" s="1">
        <f>$AO22*_xlfn.XLOOKUP($AM22,BY!$A$12:$A$14,BY!O$12:O$14)</f>
        <v>3.696385859930972</v>
      </c>
      <c r="T22" s="1">
        <f>$AO22*_xlfn.XLOOKUP($AM22,BY!$A$12:$A$14,BY!P$12:P$14)</f>
        <v>1.4974371049872111</v>
      </c>
      <c r="U22" s="1">
        <f>$AO22*_xlfn.XLOOKUP($AM22,BY!$A$12:$A$14,BY!Q$12:Q$14)</f>
        <v>1.1689307209713145</v>
      </c>
      <c r="V22" s="1">
        <f>$AO22*_xlfn.XLOOKUP($AM22,BY!$A$12:$A$14,BY!R$12:R$14)</f>
        <v>1.3897747264581961</v>
      </c>
      <c r="W22" s="1">
        <f>$AO22*_xlfn.XLOOKUP($AM22,BY!$A$12:$A$14,BY!S$12:S$14)</f>
        <v>5.1889410366393118</v>
      </c>
      <c r="X22" s="1">
        <f>$AO22*_xlfn.XLOOKUP($AM22,BY!$A$12:$A$14,BY!T$12:T$14)</f>
        <v>7.332215626255989</v>
      </c>
      <c r="Y22" s="1">
        <f>$AO22*_xlfn.XLOOKUP($AM22,BY!$A$12:$A$14,BY!U$12:U$14)</f>
        <v>0</v>
      </c>
      <c r="Z22" s="1">
        <f>$AO22*_xlfn.XLOOKUP($AM22,BY!$A$12:$A$14,BY!V$12:V$14)</f>
        <v>0</v>
      </c>
      <c r="AA22" s="1">
        <f>$AO22*_xlfn.XLOOKUP($AM22,BY!$A$12:$A$14,BY!W$12:W$14)</f>
        <v>5.3381706720189586</v>
      </c>
      <c r="AB22" s="1">
        <f>$AO22*_xlfn.XLOOKUP($AM22,BY!$A$12:$A$14,BY!X$12:X$14)</f>
        <v>0.085168677138163451</v>
      </c>
      <c r="AC22" s="1">
        <f>$AO22*_xlfn.XLOOKUP($AM22,BY!$A$12:$A$14,BY!Y$12:Y$14)</f>
        <v>1.658091983925214</v>
      </c>
      <c r="AD22" s="1">
        <f>$AO22*_xlfn.XLOOKUP($AM22,BY!$A$12:$A$14,BY!Z$12:Z$14)</f>
        <v>0</v>
      </c>
      <c r="AE22" s="1">
        <f>$AO22*_xlfn.XLOOKUP($AM22,BY!$A$12:$A$14,BY!AA$12:AA$14)</f>
        <v>0.22170155297076391</v>
      </c>
      <c r="AF22" s="1">
        <f>$AO22*_xlfn.XLOOKUP($AM22,BY!$A$12:$A$14,BY!AB$12:AB$14)</f>
        <v>0</v>
      </c>
      <c r="AG22" s="1">
        <f>$AO22*_xlfn.XLOOKUP($AM22,BY!$A$12:$A$14,BY!AC$12:AC$14)</f>
        <v>9.4075756431104605</v>
      </c>
      <c r="AH22" s="1">
        <f>$AO22*_xlfn.XLOOKUP($AM22,BY!$A$12:$A$14,BY!AD$12:AD$14)</f>
        <v>2.8100171953667212</v>
      </c>
      <c r="AI22" s="1">
        <f>$AO22*_xlfn.XLOOKUP($AM22,BY!$A$12:$A$14,BY!AE$12:AE$14)</f>
        <v>14.989860081748445</v>
      </c>
      <c r="AJ22" s="5">
        <v>5</v>
      </c>
      <c r="AK22" s="1" t="str">
        <f t="shared" si="0"/>
        <v>Max growth of I-NF-HTHELC01</v>
      </c>
      <c r="AL22" s="1"/>
      <c r="AM22" s="1" t="s">
        <v>323</v>
      </c>
      <c r="AN22" s="6" t="s">
        <v>88</v>
      </c>
      <c r="AO22" s="6">
        <v>0.10</v>
      </c>
    </row>
    <row r="23" spans="2:41" ht="15">
      <c r="B23" s="5" t="s">
        <v>66</v>
      </c>
      <c r="C23" s="3" t="s">
        <v>205</v>
      </c>
      <c r="D23" s="6" t="s">
        <v>159</v>
      </c>
      <c r="E23" s="5" t="s">
        <v>68</v>
      </c>
      <c r="F23" s="5">
        <v>1.1000000000000001</v>
      </c>
      <c r="G23" s="5">
        <v>1</v>
      </c>
      <c r="H23" s="1">
        <f>$AO23*_xlfn.XLOOKUP($AM23,BY!$A$12:$A$14,BY!D$12:D$14)</f>
        <v>0</v>
      </c>
      <c r="I23" s="1">
        <f>$AO23*_xlfn.XLOOKUP($AM23,BY!$A$12:$A$14,BY!E$12:E$14)</f>
        <v>0.086399999999999977</v>
      </c>
      <c r="J23" s="1">
        <f>$AO23*_xlfn.XLOOKUP($AM23,BY!$A$12:$A$14,BY!F$12:F$14)</f>
        <v>0.017908996093195288</v>
      </c>
      <c r="K23" s="1">
        <f>$AO23*_xlfn.XLOOKUP($AM23,BY!$A$12:$A$14,BY!G$12:G$14)</f>
        <v>3.8614598693758704</v>
      </c>
      <c r="L23" s="1">
        <f>$AO23*_xlfn.XLOOKUP($AM23,BY!$A$12:$A$14,BY!H$12:H$14)</f>
        <v>11.696379039603666</v>
      </c>
      <c r="M23" s="1">
        <f>$AO23*_xlfn.XLOOKUP($AM23,BY!$A$12:$A$14,BY!I$12:I$14)</f>
        <v>8.2943627972822025</v>
      </c>
      <c r="N23" s="1">
        <f>$AO23*_xlfn.XLOOKUP($AM23,BY!$A$12:$A$14,BY!J$12:J$14)</f>
        <v>0</v>
      </c>
      <c r="O23" s="1">
        <f>$AO23*_xlfn.XLOOKUP($AM23,BY!$A$12:$A$14,BY!K$12:K$14)</f>
        <v>0</v>
      </c>
      <c r="P23" s="1">
        <f>$AO23*_xlfn.XLOOKUP($AM23,BY!$A$12:$A$14,BY!L$12:L$14)</f>
        <v>9.9965074613601992</v>
      </c>
      <c r="Q23" s="1">
        <f>$AO23*_xlfn.XLOOKUP($AM23,BY!$A$12:$A$14,BY!M$12:M$14)</f>
        <v>5.2916298203034087</v>
      </c>
      <c r="R23" s="1">
        <f>$AO23*_xlfn.XLOOKUP($AM23,BY!$A$12:$A$14,BY!N$12:N$14)</f>
        <v>0</v>
      </c>
      <c r="S23" s="1">
        <f>$AO23*_xlfn.XLOOKUP($AM23,BY!$A$12:$A$14,BY!O$12:O$14)</f>
        <v>3.696385859930972</v>
      </c>
      <c r="T23" s="1">
        <f>$AO23*_xlfn.XLOOKUP($AM23,BY!$A$12:$A$14,BY!P$12:P$14)</f>
        <v>1.4974371049872111</v>
      </c>
      <c r="U23" s="1">
        <f>$AO23*_xlfn.XLOOKUP($AM23,BY!$A$12:$A$14,BY!Q$12:Q$14)</f>
        <v>1.1689307209713145</v>
      </c>
      <c r="V23" s="1">
        <f>$AO23*_xlfn.XLOOKUP($AM23,BY!$A$12:$A$14,BY!R$12:R$14)</f>
        <v>1.3897747264581961</v>
      </c>
      <c r="W23" s="1">
        <f>$AO23*_xlfn.XLOOKUP($AM23,BY!$A$12:$A$14,BY!S$12:S$14)</f>
        <v>5.1889410366393118</v>
      </c>
      <c r="X23" s="1">
        <f>$AO23*_xlfn.XLOOKUP($AM23,BY!$A$12:$A$14,BY!T$12:T$14)</f>
        <v>7.332215626255989</v>
      </c>
      <c r="Y23" s="1">
        <f>$AO23*_xlfn.XLOOKUP($AM23,BY!$A$12:$A$14,BY!U$12:U$14)</f>
        <v>0</v>
      </c>
      <c r="Z23" s="1">
        <f>$AO23*_xlfn.XLOOKUP($AM23,BY!$A$12:$A$14,BY!V$12:V$14)</f>
        <v>0</v>
      </c>
      <c r="AA23" s="1">
        <f>$AO23*_xlfn.XLOOKUP($AM23,BY!$A$12:$A$14,BY!W$12:W$14)</f>
        <v>5.3381706720189586</v>
      </c>
      <c r="AB23" s="1">
        <f>$AO23*_xlfn.XLOOKUP($AM23,BY!$A$12:$A$14,BY!X$12:X$14)</f>
        <v>0.085168677138163451</v>
      </c>
      <c r="AC23" s="1">
        <f>$AO23*_xlfn.XLOOKUP($AM23,BY!$A$12:$A$14,BY!Y$12:Y$14)</f>
        <v>1.658091983925214</v>
      </c>
      <c r="AD23" s="1">
        <f>$AO23*_xlfn.XLOOKUP($AM23,BY!$A$12:$A$14,BY!Z$12:Z$14)</f>
        <v>0</v>
      </c>
      <c r="AE23" s="1">
        <f>$AO23*_xlfn.XLOOKUP($AM23,BY!$A$12:$A$14,BY!AA$12:AA$14)</f>
        <v>0.22170155297076391</v>
      </c>
      <c r="AF23" s="1">
        <f>$AO23*_xlfn.XLOOKUP($AM23,BY!$A$12:$A$14,BY!AB$12:AB$14)</f>
        <v>0</v>
      </c>
      <c r="AG23" s="1">
        <f>$AO23*_xlfn.XLOOKUP($AM23,BY!$A$12:$A$14,BY!AC$12:AC$14)</f>
        <v>9.4075756431104605</v>
      </c>
      <c r="AH23" s="1">
        <f>$AO23*_xlfn.XLOOKUP($AM23,BY!$A$12:$A$14,BY!AD$12:AD$14)</f>
        <v>2.8100171953667212</v>
      </c>
      <c r="AI23" s="1">
        <f>$AO23*_xlfn.XLOOKUP($AM23,BY!$A$12:$A$14,BY!AE$12:AE$14)</f>
        <v>14.989860081748445</v>
      </c>
      <c r="AJ23" s="5">
        <v>5</v>
      </c>
      <c r="AK23" s="1" t="str">
        <f t="shared" si="0"/>
        <v>Max growth of I-NF-HTHGAS01</v>
      </c>
      <c r="AL23" s="1"/>
      <c r="AM23" s="1" t="s">
        <v>323</v>
      </c>
      <c r="AN23" s="6" t="s">
        <v>88</v>
      </c>
      <c r="AO23" s="6">
        <v>0.10</v>
      </c>
    </row>
    <row r="24" spans="2:41" ht="15">
      <c r="B24" s="5" t="s">
        <v>66</v>
      </c>
      <c r="C24" s="3" t="s">
        <v>206</v>
      </c>
      <c r="D24" s="6" t="s">
        <v>160</v>
      </c>
      <c r="E24" s="5" t="s">
        <v>68</v>
      </c>
      <c r="F24" s="5">
        <v>1.1000000000000001</v>
      </c>
      <c r="G24" s="5">
        <v>1</v>
      </c>
      <c r="H24" s="1">
        <f>$AO24*_xlfn.XLOOKUP($AM24,BY!$A$12:$A$14,BY!D$12:D$14)</f>
        <v>0</v>
      </c>
      <c r="I24" s="1">
        <f>$AO24*_xlfn.XLOOKUP($AM24,BY!$A$12:$A$14,BY!E$12:E$14)</f>
        <v>0.086399999999999977</v>
      </c>
      <c r="J24" s="1">
        <f>$AO24*_xlfn.XLOOKUP($AM24,BY!$A$12:$A$14,BY!F$12:F$14)</f>
        <v>0.017908996093195288</v>
      </c>
      <c r="K24" s="1">
        <f>$AO24*_xlfn.XLOOKUP($AM24,BY!$A$12:$A$14,BY!G$12:G$14)</f>
        <v>3.8614598693758704</v>
      </c>
      <c r="L24" s="1">
        <f>$AO24*_xlfn.XLOOKUP($AM24,BY!$A$12:$A$14,BY!H$12:H$14)</f>
        <v>11.696379039603666</v>
      </c>
      <c r="M24" s="1">
        <f>$AO24*_xlfn.XLOOKUP($AM24,BY!$A$12:$A$14,BY!I$12:I$14)</f>
        <v>8.2943627972822025</v>
      </c>
      <c r="N24" s="1">
        <f>$AO24*_xlfn.XLOOKUP($AM24,BY!$A$12:$A$14,BY!J$12:J$14)</f>
        <v>0</v>
      </c>
      <c r="O24" s="1">
        <f>$AO24*_xlfn.XLOOKUP($AM24,BY!$A$12:$A$14,BY!K$12:K$14)</f>
        <v>0</v>
      </c>
      <c r="P24" s="1">
        <f>$AO24*_xlfn.XLOOKUP($AM24,BY!$A$12:$A$14,BY!L$12:L$14)</f>
        <v>9.9965074613601992</v>
      </c>
      <c r="Q24" s="1">
        <f>$AO24*_xlfn.XLOOKUP($AM24,BY!$A$12:$A$14,BY!M$12:M$14)</f>
        <v>5.2916298203034087</v>
      </c>
      <c r="R24" s="1">
        <f>$AO24*_xlfn.XLOOKUP($AM24,BY!$A$12:$A$14,BY!N$12:N$14)</f>
        <v>0</v>
      </c>
      <c r="S24" s="1">
        <f>$AO24*_xlfn.XLOOKUP($AM24,BY!$A$12:$A$14,BY!O$12:O$14)</f>
        <v>3.696385859930972</v>
      </c>
      <c r="T24" s="1">
        <f>$AO24*_xlfn.XLOOKUP($AM24,BY!$A$12:$A$14,BY!P$12:P$14)</f>
        <v>1.4974371049872111</v>
      </c>
      <c r="U24" s="1">
        <f>$AO24*_xlfn.XLOOKUP($AM24,BY!$A$12:$A$14,BY!Q$12:Q$14)</f>
        <v>1.1689307209713145</v>
      </c>
      <c r="V24" s="1">
        <f>$AO24*_xlfn.XLOOKUP($AM24,BY!$A$12:$A$14,BY!R$12:R$14)</f>
        <v>1.3897747264581961</v>
      </c>
      <c r="W24" s="1">
        <f>$AO24*_xlfn.XLOOKUP($AM24,BY!$A$12:$A$14,BY!S$12:S$14)</f>
        <v>5.1889410366393118</v>
      </c>
      <c r="X24" s="1">
        <f>$AO24*_xlfn.XLOOKUP($AM24,BY!$A$12:$A$14,BY!T$12:T$14)</f>
        <v>7.332215626255989</v>
      </c>
      <c r="Y24" s="1">
        <f>$AO24*_xlfn.XLOOKUP($AM24,BY!$A$12:$A$14,BY!U$12:U$14)</f>
        <v>0</v>
      </c>
      <c r="Z24" s="1">
        <f>$AO24*_xlfn.XLOOKUP($AM24,BY!$A$12:$A$14,BY!V$12:V$14)</f>
        <v>0</v>
      </c>
      <c r="AA24" s="1">
        <f>$AO24*_xlfn.XLOOKUP($AM24,BY!$A$12:$A$14,BY!W$12:W$14)</f>
        <v>5.3381706720189586</v>
      </c>
      <c r="AB24" s="1">
        <f>$AO24*_xlfn.XLOOKUP($AM24,BY!$A$12:$A$14,BY!X$12:X$14)</f>
        <v>0.085168677138163451</v>
      </c>
      <c r="AC24" s="1">
        <f>$AO24*_xlfn.XLOOKUP($AM24,BY!$A$12:$A$14,BY!Y$12:Y$14)</f>
        <v>1.658091983925214</v>
      </c>
      <c r="AD24" s="1">
        <f>$AO24*_xlfn.XLOOKUP($AM24,BY!$A$12:$A$14,BY!Z$12:Z$14)</f>
        <v>0</v>
      </c>
      <c r="AE24" s="1">
        <f>$AO24*_xlfn.XLOOKUP($AM24,BY!$A$12:$A$14,BY!AA$12:AA$14)</f>
        <v>0.22170155297076391</v>
      </c>
      <c r="AF24" s="1">
        <f>$AO24*_xlfn.XLOOKUP($AM24,BY!$A$12:$A$14,BY!AB$12:AB$14)</f>
        <v>0</v>
      </c>
      <c r="AG24" s="1">
        <f>$AO24*_xlfn.XLOOKUP($AM24,BY!$A$12:$A$14,BY!AC$12:AC$14)</f>
        <v>9.4075756431104605</v>
      </c>
      <c r="AH24" s="1">
        <f>$AO24*_xlfn.XLOOKUP($AM24,BY!$A$12:$A$14,BY!AD$12:AD$14)</f>
        <v>2.8100171953667212</v>
      </c>
      <c r="AI24" s="1">
        <f>$AO24*_xlfn.XLOOKUP($AM24,BY!$A$12:$A$14,BY!AE$12:AE$14)</f>
        <v>14.989860081748445</v>
      </c>
      <c r="AJ24" s="5">
        <v>5</v>
      </c>
      <c r="AK24" s="1" t="str">
        <f t="shared" si="0"/>
        <v>Max growth of I-NF-HTHOIL01</v>
      </c>
      <c r="AL24" s="1"/>
      <c r="AM24" s="1" t="s">
        <v>323</v>
      </c>
      <c r="AN24" s="6" t="s">
        <v>88</v>
      </c>
      <c r="AO24" s="6">
        <v>0.10</v>
      </c>
    </row>
    <row r="25" spans="2:41" ht="15">
      <c r="B25" s="5" t="s">
        <v>66</v>
      </c>
      <c r="C25" s="3" t="s">
        <v>207</v>
      </c>
      <c r="D25" s="6" t="s">
        <v>161</v>
      </c>
      <c r="E25" s="5" t="s">
        <v>68</v>
      </c>
      <c r="F25" s="5">
        <v>1.1000000000000001</v>
      </c>
      <c r="G25" s="5">
        <v>1</v>
      </c>
      <c r="H25" s="1">
        <f>$AO25*_xlfn.XLOOKUP($AM25,BY!$A$12:$A$14,BY!D$12:D$14)</f>
        <v>0</v>
      </c>
      <c r="I25" s="1">
        <f>$AO25*_xlfn.XLOOKUP($AM25,BY!$A$12:$A$14,BY!E$12:E$14)</f>
        <v>0.086399999999999977</v>
      </c>
      <c r="J25" s="1">
        <f>$AO25*_xlfn.XLOOKUP($AM25,BY!$A$12:$A$14,BY!F$12:F$14)</f>
        <v>0.017908996093195288</v>
      </c>
      <c r="K25" s="1">
        <f>$AO25*_xlfn.XLOOKUP($AM25,BY!$A$12:$A$14,BY!G$12:G$14)</f>
        <v>3.8614598693758704</v>
      </c>
      <c r="L25" s="1">
        <f>$AO25*_xlfn.XLOOKUP($AM25,BY!$A$12:$A$14,BY!H$12:H$14)</f>
        <v>11.696379039603666</v>
      </c>
      <c r="M25" s="1">
        <f>$AO25*_xlfn.XLOOKUP($AM25,BY!$A$12:$A$14,BY!I$12:I$14)</f>
        <v>8.2943627972822025</v>
      </c>
      <c r="N25" s="1">
        <f>$AO25*_xlfn.XLOOKUP($AM25,BY!$A$12:$A$14,BY!J$12:J$14)</f>
        <v>0</v>
      </c>
      <c r="O25" s="1">
        <f>$AO25*_xlfn.XLOOKUP($AM25,BY!$A$12:$A$14,BY!K$12:K$14)</f>
        <v>0</v>
      </c>
      <c r="P25" s="1">
        <f>$AO25*_xlfn.XLOOKUP($AM25,BY!$A$12:$A$14,BY!L$12:L$14)</f>
        <v>9.9965074613601992</v>
      </c>
      <c r="Q25" s="1">
        <f>$AO25*_xlfn.XLOOKUP($AM25,BY!$A$12:$A$14,BY!M$12:M$14)</f>
        <v>5.2916298203034087</v>
      </c>
      <c r="R25" s="1">
        <f>$AO25*_xlfn.XLOOKUP($AM25,BY!$A$12:$A$14,BY!N$12:N$14)</f>
        <v>0</v>
      </c>
      <c r="S25" s="1">
        <f>$AO25*_xlfn.XLOOKUP($AM25,BY!$A$12:$A$14,BY!O$12:O$14)</f>
        <v>3.696385859930972</v>
      </c>
      <c r="T25" s="1">
        <f>$AO25*_xlfn.XLOOKUP($AM25,BY!$A$12:$A$14,BY!P$12:P$14)</f>
        <v>1.4974371049872111</v>
      </c>
      <c r="U25" s="1">
        <f>$AO25*_xlfn.XLOOKUP($AM25,BY!$A$12:$A$14,BY!Q$12:Q$14)</f>
        <v>1.1689307209713145</v>
      </c>
      <c r="V25" s="1">
        <f>$AO25*_xlfn.XLOOKUP($AM25,BY!$A$12:$A$14,BY!R$12:R$14)</f>
        <v>1.3897747264581961</v>
      </c>
      <c r="W25" s="1">
        <f>$AO25*_xlfn.XLOOKUP($AM25,BY!$A$12:$A$14,BY!S$12:S$14)</f>
        <v>5.1889410366393118</v>
      </c>
      <c r="X25" s="1">
        <f>$AO25*_xlfn.XLOOKUP($AM25,BY!$A$12:$A$14,BY!T$12:T$14)</f>
        <v>7.332215626255989</v>
      </c>
      <c r="Y25" s="1">
        <f>$AO25*_xlfn.XLOOKUP($AM25,BY!$A$12:$A$14,BY!U$12:U$14)</f>
        <v>0</v>
      </c>
      <c r="Z25" s="1">
        <f>$AO25*_xlfn.XLOOKUP($AM25,BY!$A$12:$A$14,BY!V$12:V$14)</f>
        <v>0</v>
      </c>
      <c r="AA25" s="1">
        <f>$AO25*_xlfn.XLOOKUP($AM25,BY!$A$12:$A$14,BY!W$12:W$14)</f>
        <v>5.3381706720189586</v>
      </c>
      <c r="AB25" s="1">
        <f>$AO25*_xlfn.XLOOKUP($AM25,BY!$A$12:$A$14,BY!X$12:X$14)</f>
        <v>0.085168677138163451</v>
      </c>
      <c r="AC25" s="1">
        <f>$AO25*_xlfn.XLOOKUP($AM25,BY!$A$12:$A$14,BY!Y$12:Y$14)</f>
        <v>1.658091983925214</v>
      </c>
      <c r="AD25" s="1">
        <f>$AO25*_xlfn.XLOOKUP($AM25,BY!$A$12:$A$14,BY!Z$12:Z$14)</f>
        <v>0</v>
      </c>
      <c r="AE25" s="1">
        <f>$AO25*_xlfn.XLOOKUP($AM25,BY!$A$12:$A$14,BY!AA$12:AA$14)</f>
        <v>0.22170155297076391</v>
      </c>
      <c r="AF25" s="1">
        <f>$AO25*_xlfn.XLOOKUP($AM25,BY!$A$12:$A$14,BY!AB$12:AB$14)</f>
        <v>0</v>
      </c>
      <c r="AG25" s="1">
        <f>$AO25*_xlfn.XLOOKUP($AM25,BY!$A$12:$A$14,BY!AC$12:AC$14)</f>
        <v>9.4075756431104605</v>
      </c>
      <c r="AH25" s="1">
        <f>$AO25*_xlfn.XLOOKUP($AM25,BY!$A$12:$A$14,BY!AD$12:AD$14)</f>
        <v>2.8100171953667212</v>
      </c>
      <c r="AI25" s="1">
        <f>$AO25*_xlfn.XLOOKUP($AM25,BY!$A$12:$A$14,BY!AE$12:AE$14)</f>
        <v>14.989860081748445</v>
      </c>
      <c r="AJ25" s="5">
        <v>5</v>
      </c>
      <c r="AK25" s="1" t="str">
        <f t="shared" si="0"/>
        <v>Max growth of I-NF-HTHBIO01</v>
      </c>
      <c r="AL25" s="1"/>
      <c r="AM25" s="1" t="s">
        <v>323</v>
      </c>
      <c r="AN25" s="6" t="s">
        <v>88</v>
      </c>
      <c r="AO25" s="6">
        <v>0.10</v>
      </c>
    </row>
    <row r="26" spans="2:41" ht="15">
      <c r="B26" s="5" t="s">
        <v>66</v>
      </c>
      <c r="C26" s="3" t="s">
        <v>208</v>
      </c>
      <c r="D26" s="6" t="s">
        <v>162</v>
      </c>
      <c r="E26" s="5" t="s">
        <v>68</v>
      </c>
      <c r="F26" s="5">
        <v>1.1000000000000001</v>
      </c>
      <c r="G26" s="5">
        <v>1</v>
      </c>
      <c r="H26" s="1">
        <f>$AO26*_xlfn.XLOOKUP($AM26,BY!$A$12:$A$14,BY!D$12:D$14)</f>
        <v>0</v>
      </c>
      <c r="I26" s="1">
        <f>$AO26*_xlfn.XLOOKUP($AM26,BY!$A$12:$A$14,BY!E$12:E$14)</f>
        <v>0.086399999999999977</v>
      </c>
      <c r="J26" s="1">
        <f>$AO26*_xlfn.XLOOKUP($AM26,BY!$A$12:$A$14,BY!F$12:F$14)</f>
        <v>0.017908996093195288</v>
      </c>
      <c r="K26" s="1">
        <f>$AO26*_xlfn.XLOOKUP($AM26,BY!$A$12:$A$14,BY!G$12:G$14)</f>
        <v>3.8614598693758704</v>
      </c>
      <c r="L26" s="1">
        <f>$AO26*_xlfn.XLOOKUP($AM26,BY!$A$12:$A$14,BY!H$12:H$14)</f>
        <v>11.696379039603666</v>
      </c>
      <c r="M26" s="1">
        <f>$AO26*_xlfn.XLOOKUP($AM26,BY!$A$12:$A$14,BY!I$12:I$14)</f>
        <v>8.2943627972822025</v>
      </c>
      <c r="N26" s="1">
        <f>$AO26*_xlfn.XLOOKUP($AM26,BY!$A$12:$A$14,BY!J$12:J$14)</f>
        <v>0</v>
      </c>
      <c r="O26" s="1">
        <f>$AO26*_xlfn.XLOOKUP($AM26,BY!$A$12:$A$14,BY!K$12:K$14)</f>
        <v>0</v>
      </c>
      <c r="P26" s="1">
        <f>$AO26*_xlfn.XLOOKUP($AM26,BY!$A$12:$A$14,BY!L$12:L$14)</f>
        <v>9.9965074613601992</v>
      </c>
      <c r="Q26" s="1">
        <f>$AO26*_xlfn.XLOOKUP($AM26,BY!$A$12:$A$14,BY!M$12:M$14)</f>
        <v>5.2916298203034087</v>
      </c>
      <c r="R26" s="1">
        <f>$AO26*_xlfn.XLOOKUP($AM26,BY!$A$12:$A$14,BY!N$12:N$14)</f>
        <v>0</v>
      </c>
      <c r="S26" s="1">
        <f>$AO26*_xlfn.XLOOKUP($AM26,BY!$A$12:$A$14,BY!O$12:O$14)</f>
        <v>3.696385859930972</v>
      </c>
      <c r="T26" s="1">
        <f>$AO26*_xlfn.XLOOKUP($AM26,BY!$A$12:$A$14,BY!P$12:P$14)</f>
        <v>1.4974371049872111</v>
      </c>
      <c r="U26" s="1">
        <f>$AO26*_xlfn.XLOOKUP($AM26,BY!$A$12:$A$14,BY!Q$12:Q$14)</f>
        <v>1.1689307209713145</v>
      </c>
      <c r="V26" s="1">
        <f>$AO26*_xlfn.XLOOKUP($AM26,BY!$A$12:$A$14,BY!R$12:R$14)</f>
        <v>1.3897747264581961</v>
      </c>
      <c r="W26" s="1">
        <f>$AO26*_xlfn.XLOOKUP($AM26,BY!$A$12:$A$14,BY!S$12:S$14)</f>
        <v>5.1889410366393118</v>
      </c>
      <c r="X26" s="1">
        <f>$AO26*_xlfn.XLOOKUP($AM26,BY!$A$12:$A$14,BY!T$12:T$14)</f>
        <v>7.332215626255989</v>
      </c>
      <c r="Y26" s="1">
        <f>$AO26*_xlfn.XLOOKUP($AM26,BY!$A$12:$A$14,BY!U$12:U$14)</f>
        <v>0</v>
      </c>
      <c r="Z26" s="1">
        <f>$AO26*_xlfn.XLOOKUP($AM26,BY!$A$12:$A$14,BY!V$12:V$14)</f>
        <v>0</v>
      </c>
      <c r="AA26" s="1">
        <f>$AO26*_xlfn.XLOOKUP($AM26,BY!$A$12:$A$14,BY!W$12:W$14)</f>
        <v>5.3381706720189586</v>
      </c>
      <c r="AB26" s="1">
        <f>$AO26*_xlfn.XLOOKUP($AM26,BY!$A$12:$A$14,BY!X$12:X$14)</f>
        <v>0.085168677138163451</v>
      </c>
      <c r="AC26" s="1">
        <f>$AO26*_xlfn.XLOOKUP($AM26,BY!$A$12:$A$14,BY!Y$12:Y$14)</f>
        <v>1.658091983925214</v>
      </c>
      <c r="AD26" s="1">
        <f>$AO26*_xlfn.XLOOKUP($AM26,BY!$A$12:$A$14,BY!Z$12:Z$14)</f>
        <v>0</v>
      </c>
      <c r="AE26" s="1">
        <f>$AO26*_xlfn.XLOOKUP($AM26,BY!$A$12:$A$14,BY!AA$12:AA$14)</f>
        <v>0.22170155297076391</v>
      </c>
      <c r="AF26" s="1">
        <f>$AO26*_xlfn.XLOOKUP($AM26,BY!$A$12:$A$14,BY!AB$12:AB$14)</f>
        <v>0</v>
      </c>
      <c r="AG26" s="1">
        <f>$AO26*_xlfn.XLOOKUP($AM26,BY!$A$12:$A$14,BY!AC$12:AC$14)</f>
        <v>9.4075756431104605</v>
      </c>
      <c r="AH26" s="1">
        <f>$AO26*_xlfn.XLOOKUP($AM26,BY!$A$12:$A$14,BY!AD$12:AD$14)</f>
        <v>2.8100171953667212</v>
      </c>
      <c r="AI26" s="1">
        <f>$AO26*_xlfn.XLOOKUP($AM26,BY!$A$12:$A$14,BY!AE$12:AE$14)</f>
        <v>14.989860081748445</v>
      </c>
      <c r="AJ26" s="5">
        <v>5</v>
      </c>
      <c r="AK26" s="1" t="str">
        <f t="shared" si="0"/>
        <v>Max growth of I-NF-HTHH2G01</v>
      </c>
      <c r="AL26" s="1"/>
      <c r="AM26" s="1" t="s">
        <v>323</v>
      </c>
      <c r="AN26" s="6" t="s">
        <v>88</v>
      </c>
      <c r="AO26" s="6">
        <v>0.10</v>
      </c>
    </row>
    <row r="27" spans="2:41" ht="15">
      <c r="B27" s="5" t="s">
        <v>66</v>
      </c>
      <c r="C27" s="3" t="s">
        <v>209</v>
      </c>
      <c r="D27" s="6" t="s">
        <v>163</v>
      </c>
      <c r="E27" s="5" t="s">
        <v>68</v>
      </c>
      <c r="F27" s="5">
        <v>1.1000000000000001</v>
      </c>
      <c r="G27" s="5">
        <v>1</v>
      </c>
      <c r="H27" s="1">
        <f>$AO27*_xlfn.XLOOKUP($AM27,BY!$A$12:$A$14,BY!D$12:D$14)</f>
        <v>0</v>
      </c>
      <c r="I27" s="1">
        <f>$AO27*_xlfn.XLOOKUP($AM27,BY!$A$12:$A$14,BY!E$12:E$14)</f>
        <v>0.086399999999999977</v>
      </c>
      <c r="J27" s="1">
        <f>$AO27*_xlfn.XLOOKUP($AM27,BY!$A$12:$A$14,BY!F$12:F$14)</f>
        <v>0.017908996093195288</v>
      </c>
      <c r="K27" s="1">
        <f>$AO27*_xlfn.XLOOKUP($AM27,BY!$A$12:$A$14,BY!G$12:G$14)</f>
        <v>3.8614598693758704</v>
      </c>
      <c r="L27" s="1">
        <f>$AO27*_xlfn.XLOOKUP($AM27,BY!$A$12:$A$14,BY!H$12:H$14)</f>
        <v>11.696379039603666</v>
      </c>
      <c r="M27" s="1">
        <f>$AO27*_xlfn.XLOOKUP($AM27,BY!$A$12:$A$14,BY!I$12:I$14)</f>
        <v>8.2943627972822025</v>
      </c>
      <c r="N27" s="1">
        <f>$AO27*_xlfn.XLOOKUP($AM27,BY!$A$12:$A$14,BY!J$12:J$14)</f>
        <v>0</v>
      </c>
      <c r="O27" s="1">
        <f>$AO27*_xlfn.XLOOKUP($AM27,BY!$A$12:$A$14,BY!K$12:K$14)</f>
        <v>0</v>
      </c>
      <c r="P27" s="1">
        <f>$AO27*_xlfn.XLOOKUP($AM27,BY!$A$12:$A$14,BY!L$12:L$14)</f>
        <v>9.9965074613601992</v>
      </c>
      <c r="Q27" s="1">
        <f>$AO27*_xlfn.XLOOKUP($AM27,BY!$A$12:$A$14,BY!M$12:M$14)</f>
        <v>5.2916298203034087</v>
      </c>
      <c r="R27" s="1">
        <f>$AO27*_xlfn.XLOOKUP($AM27,BY!$A$12:$A$14,BY!N$12:N$14)</f>
        <v>0</v>
      </c>
      <c r="S27" s="1">
        <f>$AO27*_xlfn.XLOOKUP($AM27,BY!$A$12:$A$14,BY!O$12:O$14)</f>
        <v>3.696385859930972</v>
      </c>
      <c r="T27" s="1">
        <f>$AO27*_xlfn.XLOOKUP($AM27,BY!$A$12:$A$14,BY!P$12:P$14)</f>
        <v>1.4974371049872111</v>
      </c>
      <c r="U27" s="1">
        <f>$AO27*_xlfn.XLOOKUP($AM27,BY!$A$12:$A$14,BY!Q$12:Q$14)</f>
        <v>1.1689307209713145</v>
      </c>
      <c r="V27" s="1">
        <f>$AO27*_xlfn.XLOOKUP($AM27,BY!$A$12:$A$14,BY!R$12:R$14)</f>
        <v>1.3897747264581961</v>
      </c>
      <c r="W27" s="1">
        <f>$AO27*_xlfn.XLOOKUP($AM27,BY!$A$12:$A$14,BY!S$12:S$14)</f>
        <v>5.1889410366393118</v>
      </c>
      <c r="X27" s="1">
        <f>$AO27*_xlfn.XLOOKUP($AM27,BY!$A$12:$A$14,BY!T$12:T$14)</f>
        <v>7.332215626255989</v>
      </c>
      <c r="Y27" s="1">
        <f>$AO27*_xlfn.XLOOKUP($AM27,BY!$A$12:$A$14,BY!U$12:U$14)</f>
        <v>0</v>
      </c>
      <c r="Z27" s="1">
        <f>$AO27*_xlfn.XLOOKUP($AM27,BY!$A$12:$A$14,BY!V$12:V$14)</f>
        <v>0</v>
      </c>
      <c r="AA27" s="1">
        <f>$AO27*_xlfn.XLOOKUP($AM27,BY!$A$12:$A$14,BY!W$12:W$14)</f>
        <v>5.3381706720189586</v>
      </c>
      <c r="AB27" s="1">
        <f>$AO27*_xlfn.XLOOKUP($AM27,BY!$A$12:$A$14,BY!X$12:X$14)</f>
        <v>0.085168677138163451</v>
      </c>
      <c r="AC27" s="1">
        <f>$AO27*_xlfn.XLOOKUP($AM27,BY!$A$12:$A$14,BY!Y$12:Y$14)</f>
        <v>1.658091983925214</v>
      </c>
      <c r="AD27" s="1">
        <f>$AO27*_xlfn.XLOOKUP($AM27,BY!$A$12:$A$14,BY!Z$12:Z$14)</f>
        <v>0</v>
      </c>
      <c r="AE27" s="1">
        <f>$AO27*_xlfn.XLOOKUP($AM27,BY!$A$12:$A$14,BY!AA$12:AA$14)</f>
        <v>0.22170155297076391</v>
      </c>
      <c r="AF27" s="1">
        <f>$AO27*_xlfn.XLOOKUP($AM27,BY!$A$12:$A$14,BY!AB$12:AB$14)</f>
        <v>0</v>
      </c>
      <c r="AG27" s="1">
        <f>$AO27*_xlfn.XLOOKUP($AM27,BY!$A$12:$A$14,BY!AC$12:AC$14)</f>
        <v>9.4075756431104605</v>
      </c>
      <c r="AH27" s="1">
        <f>$AO27*_xlfn.XLOOKUP($AM27,BY!$A$12:$A$14,BY!AD$12:AD$14)</f>
        <v>2.8100171953667212</v>
      </c>
      <c r="AI27" s="1">
        <f>$AO27*_xlfn.XLOOKUP($AM27,BY!$A$12:$A$14,BY!AE$12:AE$14)</f>
        <v>14.989860081748445</v>
      </c>
      <c r="AJ27" s="5">
        <v>5</v>
      </c>
      <c r="AK27" s="1" t="str">
        <f t="shared" si="0"/>
        <v>Max growth of I-NF-HTHCOA02</v>
      </c>
      <c r="AL27" s="1"/>
      <c r="AM27" s="1" t="s">
        <v>323</v>
      </c>
      <c r="AN27" s="6" t="s">
        <v>88</v>
      </c>
      <c r="AO27" s="6">
        <v>0.10</v>
      </c>
    </row>
    <row r="28" spans="2:41" ht="15">
      <c r="B28" s="5" t="s">
        <v>66</v>
      </c>
      <c r="C28" s="3" t="s">
        <v>210</v>
      </c>
      <c r="D28" s="6" t="s">
        <v>164</v>
      </c>
      <c r="E28" s="5" t="s">
        <v>68</v>
      </c>
      <c r="F28" s="5">
        <v>1.1000000000000001</v>
      </c>
      <c r="G28" s="5">
        <v>1</v>
      </c>
      <c r="H28" s="1">
        <f>$AO28*_xlfn.XLOOKUP($AM28,BY!$A$12:$A$14,BY!D$12:D$14)</f>
        <v>0</v>
      </c>
      <c r="I28" s="1">
        <f>$AO28*_xlfn.XLOOKUP($AM28,BY!$A$12:$A$14,BY!E$12:E$14)</f>
        <v>0.086399999999999977</v>
      </c>
      <c r="J28" s="1">
        <f>$AO28*_xlfn.XLOOKUP($AM28,BY!$A$12:$A$14,BY!F$12:F$14)</f>
        <v>0.017908996093195288</v>
      </c>
      <c r="K28" s="1">
        <f>$AO28*_xlfn.XLOOKUP($AM28,BY!$A$12:$A$14,BY!G$12:G$14)</f>
        <v>3.8614598693758704</v>
      </c>
      <c r="L28" s="1">
        <f>$AO28*_xlfn.XLOOKUP($AM28,BY!$A$12:$A$14,BY!H$12:H$14)</f>
        <v>11.696379039603666</v>
      </c>
      <c r="M28" s="1">
        <f>$AO28*_xlfn.XLOOKUP($AM28,BY!$A$12:$A$14,BY!I$12:I$14)</f>
        <v>8.2943627972822025</v>
      </c>
      <c r="N28" s="1">
        <f>$AO28*_xlfn.XLOOKUP($AM28,BY!$A$12:$A$14,BY!J$12:J$14)</f>
        <v>0</v>
      </c>
      <c r="O28" s="1">
        <f>$AO28*_xlfn.XLOOKUP($AM28,BY!$A$12:$A$14,BY!K$12:K$14)</f>
        <v>0</v>
      </c>
      <c r="P28" s="1">
        <f>$AO28*_xlfn.XLOOKUP($AM28,BY!$A$12:$A$14,BY!L$12:L$14)</f>
        <v>9.9965074613601992</v>
      </c>
      <c r="Q28" s="1">
        <f>$AO28*_xlfn.XLOOKUP($AM28,BY!$A$12:$A$14,BY!M$12:M$14)</f>
        <v>5.2916298203034087</v>
      </c>
      <c r="R28" s="1">
        <f>$AO28*_xlfn.XLOOKUP($AM28,BY!$A$12:$A$14,BY!N$12:N$14)</f>
        <v>0</v>
      </c>
      <c r="S28" s="1">
        <f>$AO28*_xlfn.XLOOKUP($AM28,BY!$A$12:$A$14,BY!O$12:O$14)</f>
        <v>3.696385859930972</v>
      </c>
      <c r="T28" s="1">
        <f>$AO28*_xlfn.XLOOKUP($AM28,BY!$A$12:$A$14,BY!P$12:P$14)</f>
        <v>1.4974371049872111</v>
      </c>
      <c r="U28" s="1">
        <f>$AO28*_xlfn.XLOOKUP($AM28,BY!$A$12:$A$14,BY!Q$12:Q$14)</f>
        <v>1.1689307209713145</v>
      </c>
      <c r="V28" s="1">
        <f>$AO28*_xlfn.XLOOKUP($AM28,BY!$A$12:$A$14,BY!R$12:R$14)</f>
        <v>1.3897747264581961</v>
      </c>
      <c r="W28" s="1">
        <f>$AO28*_xlfn.XLOOKUP($AM28,BY!$A$12:$A$14,BY!S$12:S$14)</f>
        <v>5.1889410366393118</v>
      </c>
      <c r="X28" s="1">
        <f>$AO28*_xlfn.XLOOKUP($AM28,BY!$A$12:$A$14,BY!T$12:T$14)</f>
        <v>7.332215626255989</v>
      </c>
      <c r="Y28" s="1">
        <f>$AO28*_xlfn.XLOOKUP($AM28,BY!$A$12:$A$14,BY!U$12:U$14)</f>
        <v>0</v>
      </c>
      <c r="Z28" s="1">
        <f>$AO28*_xlfn.XLOOKUP($AM28,BY!$A$12:$A$14,BY!V$12:V$14)</f>
        <v>0</v>
      </c>
      <c r="AA28" s="1">
        <f>$AO28*_xlfn.XLOOKUP($AM28,BY!$A$12:$A$14,BY!W$12:W$14)</f>
        <v>5.3381706720189586</v>
      </c>
      <c r="AB28" s="1">
        <f>$AO28*_xlfn.XLOOKUP($AM28,BY!$A$12:$A$14,BY!X$12:X$14)</f>
        <v>0.085168677138163451</v>
      </c>
      <c r="AC28" s="1">
        <f>$AO28*_xlfn.XLOOKUP($AM28,BY!$A$12:$A$14,BY!Y$12:Y$14)</f>
        <v>1.658091983925214</v>
      </c>
      <c r="AD28" s="1">
        <f>$AO28*_xlfn.XLOOKUP($AM28,BY!$A$12:$A$14,BY!Z$12:Z$14)</f>
        <v>0</v>
      </c>
      <c r="AE28" s="1">
        <f>$AO28*_xlfn.XLOOKUP($AM28,BY!$A$12:$A$14,BY!AA$12:AA$14)</f>
        <v>0.22170155297076391</v>
      </c>
      <c r="AF28" s="1">
        <f>$AO28*_xlfn.XLOOKUP($AM28,BY!$A$12:$A$14,BY!AB$12:AB$14)</f>
        <v>0</v>
      </c>
      <c r="AG28" s="1">
        <f>$AO28*_xlfn.XLOOKUP($AM28,BY!$A$12:$A$14,BY!AC$12:AC$14)</f>
        <v>9.4075756431104605</v>
      </c>
      <c r="AH28" s="1">
        <f>$AO28*_xlfn.XLOOKUP($AM28,BY!$A$12:$A$14,BY!AD$12:AD$14)</f>
        <v>2.8100171953667212</v>
      </c>
      <c r="AI28" s="1">
        <f>$AO28*_xlfn.XLOOKUP($AM28,BY!$A$12:$A$14,BY!AE$12:AE$14)</f>
        <v>14.989860081748445</v>
      </c>
      <c r="AJ28" s="5">
        <v>5</v>
      </c>
      <c r="AK28" s="1" t="str">
        <f t="shared" si="0"/>
        <v>Max growth of I-NF-HTHELC02</v>
      </c>
      <c r="AL28" s="1"/>
      <c r="AM28" s="1" t="s">
        <v>323</v>
      </c>
      <c r="AN28" s="6" t="s">
        <v>88</v>
      </c>
      <c r="AO28" s="6">
        <v>0.10</v>
      </c>
    </row>
    <row r="29" spans="2:41" ht="15">
      <c r="B29" s="5" t="s">
        <v>66</v>
      </c>
      <c r="C29" s="3" t="s">
        <v>211</v>
      </c>
      <c r="D29" s="6" t="s">
        <v>165</v>
      </c>
      <c r="E29" s="5" t="s">
        <v>68</v>
      </c>
      <c r="F29" s="5">
        <v>1.1000000000000001</v>
      </c>
      <c r="G29" s="5">
        <v>1</v>
      </c>
      <c r="H29" s="1">
        <f>$AO29*_xlfn.XLOOKUP($AM29,BY!$A$12:$A$14,BY!D$12:D$14)</f>
        <v>0</v>
      </c>
      <c r="I29" s="1">
        <f>$AO29*_xlfn.XLOOKUP($AM29,BY!$A$12:$A$14,BY!E$12:E$14)</f>
        <v>0.086399999999999977</v>
      </c>
      <c r="J29" s="1">
        <f>$AO29*_xlfn.XLOOKUP($AM29,BY!$A$12:$A$14,BY!F$12:F$14)</f>
        <v>0.017908996093195288</v>
      </c>
      <c r="K29" s="1">
        <f>$AO29*_xlfn.XLOOKUP($AM29,BY!$A$12:$A$14,BY!G$12:G$14)</f>
        <v>3.8614598693758704</v>
      </c>
      <c r="L29" s="1">
        <f>$AO29*_xlfn.XLOOKUP($AM29,BY!$A$12:$A$14,BY!H$12:H$14)</f>
        <v>11.696379039603666</v>
      </c>
      <c r="M29" s="1">
        <f>$AO29*_xlfn.XLOOKUP($AM29,BY!$A$12:$A$14,BY!I$12:I$14)</f>
        <v>8.2943627972822025</v>
      </c>
      <c r="N29" s="1">
        <f>$AO29*_xlfn.XLOOKUP($AM29,BY!$A$12:$A$14,BY!J$12:J$14)</f>
        <v>0</v>
      </c>
      <c r="O29" s="1">
        <f>$AO29*_xlfn.XLOOKUP($AM29,BY!$A$12:$A$14,BY!K$12:K$14)</f>
        <v>0</v>
      </c>
      <c r="P29" s="1">
        <f>$AO29*_xlfn.XLOOKUP($AM29,BY!$A$12:$A$14,BY!L$12:L$14)</f>
        <v>9.9965074613601992</v>
      </c>
      <c r="Q29" s="1">
        <f>$AO29*_xlfn.XLOOKUP($AM29,BY!$A$12:$A$14,BY!M$12:M$14)</f>
        <v>5.2916298203034087</v>
      </c>
      <c r="R29" s="1">
        <f>$AO29*_xlfn.XLOOKUP($AM29,BY!$A$12:$A$14,BY!N$12:N$14)</f>
        <v>0</v>
      </c>
      <c r="S29" s="1">
        <f>$AO29*_xlfn.XLOOKUP($AM29,BY!$A$12:$A$14,BY!O$12:O$14)</f>
        <v>3.696385859930972</v>
      </c>
      <c r="T29" s="1">
        <f>$AO29*_xlfn.XLOOKUP($AM29,BY!$A$12:$A$14,BY!P$12:P$14)</f>
        <v>1.4974371049872111</v>
      </c>
      <c r="U29" s="1">
        <f>$AO29*_xlfn.XLOOKUP($AM29,BY!$A$12:$A$14,BY!Q$12:Q$14)</f>
        <v>1.1689307209713145</v>
      </c>
      <c r="V29" s="1">
        <f>$AO29*_xlfn.XLOOKUP($AM29,BY!$A$12:$A$14,BY!R$12:R$14)</f>
        <v>1.3897747264581961</v>
      </c>
      <c r="W29" s="1">
        <f>$AO29*_xlfn.XLOOKUP($AM29,BY!$A$12:$A$14,BY!S$12:S$14)</f>
        <v>5.1889410366393118</v>
      </c>
      <c r="X29" s="1">
        <f>$AO29*_xlfn.XLOOKUP($AM29,BY!$A$12:$A$14,BY!T$12:T$14)</f>
        <v>7.332215626255989</v>
      </c>
      <c r="Y29" s="1">
        <f>$AO29*_xlfn.XLOOKUP($AM29,BY!$A$12:$A$14,BY!U$12:U$14)</f>
        <v>0</v>
      </c>
      <c r="Z29" s="1">
        <f>$AO29*_xlfn.XLOOKUP($AM29,BY!$A$12:$A$14,BY!V$12:V$14)</f>
        <v>0</v>
      </c>
      <c r="AA29" s="1">
        <f>$AO29*_xlfn.XLOOKUP($AM29,BY!$A$12:$A$14,BY!W$12:W$14)</f>
        <v>5.3381706720189586</v>
      </c>
      <c r="AB29" s="1">
        <f>$AO29*_xlfn.XLOOKUP($AM29,BY!$A$12:$A$14,BY!X$12:X$14)</f>
        <v>0.085168677138163451</v>
      </c>
      <c r="AC29" s="1">
        <f>$AO29*_xlfn.XLOOKUP($AM29,BY!$A$12:$A$14,BY!Y$12:Y$14)</f>
        <v>1.658091983925214</v>
      </c>
      <c r="AD29" s="1">
        <f>$AO29*_xlfn.XLOOKUP($AM29,BY!$A$12:$A$14,BY!Z$12:Z$14)</f>
        <v>0</v>
      </c>
      <c r="AE29" s="1">
        <f>$AO29*_xlfn.XLOOKUP($AM29,BY!$A$12:$A$14,BY!AA$12:AA$14)</f>
        <v>0.22170155297076391</v>
      </c>
      <c r="AF29" s="1">
        <f>$AO29*_xlfn.XLOOKUP($AM29,BY!$A$12:$A$14,BY!AB$12:AB$14)</f>
        <v>0</v>
      </c>
      <c r="AG29" s="1">
        <f>$AO29*_xlfn.XLOOKUP($AM29,BY!$A$12:$A$14,BY!AC$12:AC$14)</f>
        <v>9.4075756431104605</v>
      </c>
      <c r="AH29" s="1">
        <f>$AO29*_xlfn.XLOOKUP($AM29,BY!$A$12:$A$14,BY!AD$12:AD$14)</f>
        <v>2.8100171953667212</v>
      </c>
      <c r="AI29" s="1">
        <f>$AO29*_xlfn.XLOOKUP($AM29,BY!$A$12:$A$14,BY!AE$12:AE$14)</f>
        <v>14.989860081748445</v>
      </c>
      <c r="AJ29" s="5">
        <v>5</v>
      </c>
      <c r="AK29" s="1" t="str">
        <f t="shared" si="0"/>
        <v>Max growth of I-NF-HTHGAS02</v>
      </c>
      <c r="AL29" s="1"/>
      <c r="AM29" s="1" t="s">
        <v>323</v>
      </c>
      <c r="AN29" s="6" t="s">
        <v>88</v>
      </c>
      <c r="AO29" s="6">
        <v>0.10</v>
      </c>
    </row>
    <row r="30" spans="2:41" ht="15">
      <c r="B30" s="5" t="s">
        <v>66</v>
      </c>
      <c r="C30" s="3" t="s">
        <v>212</v>
      </c>
      <c r="D30" s="6" t="s">
        <v>166</v>
      </c>
      <c r="E30" s="5" t="s">
        <v>68</v>
      </c>
      <c r="F30" s="5">
        <v>1.1000000000000001</v>
      </c>
      <c r="G30" s="5">
        <v>1</v>
      </c>
      <c r="H30" s="1">
        <f>$AO30*_xlfn.XLOOKUP($AM30,BY!$A$12:$A$14,BY!D$12:D$14)</f>
        <v>0</v>
      </c>
      <c r="I30" s="1">
        <f>$AO30*_xlfn.XLOOKUP($AM30,BY!$A$12:$A$14,BY!E$12:E$14)</f>
        <v>0.086399999999999977</v>
      </c>
      <c r="J30" s="1">
        <f>$AO30*_xlfn.XLOOKUP($AM30,BY!$A$12:$A$14,BY!F$12:F$14)</f>
        <v>0.017908996093195288</v>
      </c>
      <c r="K30" s="1">
        <f>$AO30*_xlfn.XLOOKUP($AM30,BY!$A$12:$A$14,BY!G$12:G$14)</f>
        <v>3.8614598693758704</v>
      </c>
      <c r="L30" s="1">
        <f>$AO30*_xlfn.XLOOKUP($AM30,BY!$A$12:$A$14,BY!H$12:H$14)</f>
        <v>11.696379039603666</v>
      </c>
      <c r="M30" s="1">
        <f>$AO30*_xlfn.XLOOKUP($AM30,BY!$A$12:$A$14,BY!I$12:I$14)</f>
        <v>8.2943627972822025</v>
      </c>
      <c r="N30" s="1">
        <f>$AO30*_xlfn.XLOOKUP($AM30,BY!$A$12:$A$14,BY!J$12:J$14)</f>
        <v>0</v>
      </c>
      <c r="O30" s="1">
        <f>$AO30*_xlfn.XLOOKUP($AM30,BY!$A$12:$A$14,BY!K$12:K$14)</f>
        <v>0</v>
      </c>
      <c r="P30" s="1">
        <f>$AO30*_xlfn.XLOOKUP($AM30,BY!$A$12:$A$14,BY!L$12:L$14)</f>
        <v>9.9965074613601992</v>
      </c>
      <c r="Q30" s="1">
        <f>$AO30*_xlfn.XLOOKUP($AM30,BY!$A$12:$A$14,BY!M$12:M$14)</f>
        <v>5.2916298203034087</v>
      </c>
      <c r="R30" s="1">
        <f>$AO30*_xlfn.XLOOKUP($AM30,BY!$A$12:$A$14,BY!N$12:N$14)</f>
        <v>0</v>
      </c>
      <c r="S30" s="1">
        <f>$AO30*_xlfn.XLOOKUP($AM30,BY!$A$12:$A$14,BY!O$12:O$14)</f>
        <v>3.696385859930972</v>
      </c>
      <c r="T30" s="1">
        <f>$AO30*_xlfn.XLOOKUP($AM30,BY!$A$12:$A$14,BY!P$12:P$14)</f>
        <v>1.4974371049872111</v>
      </c>
      <c r="U30" s="1">
        <f>$AO30*_xlfn.XLOOKUP($AM30,BY!$A$12:$A$14,BY!Q$12:Q$14)</f>
        <v>1.1689307209713145</v>
      </c>
      <c r="V30" s="1">
        <f>$AO30*_xlfn.XLOOKUP($AM30,BY!$A$12:$A$14,BY!R$12:R$14)</f>
        <v>1.3897747264581961</v>
      </c>
      <c r="W30" s="1">
        <f>$AO30*_xlfn.XLOOKUP($AM30,BY!$A$12:$A$14,BY!S$12:S$14)</f>
        <v>5.1889410366393118</v>
      </c>
      <c r="X30" s="1">
        <f>$AO30*_xlfn.XLOOKUP($AM30,BY!$A$12:$A$14,BY!T$12:T$14)</f>
        <v>7.332215626255989</v>
      </c>
      <c r="Y30" s="1">
        <f>$AO30*_xlfn.XLOOKUP($AM30,BY!$A$12:$A$14,BY!U$12:U$14)</f>
        <v>0</v>
      </c>
      <c r="Z30" s="1">
        <f>$AO30*_xlfn.XLOOKUP($AM30,BY!$A$12:$A$14,BY!V$12:V$14)</f>
        <v>0</v>
      </c>
      <c r="AA30" s="1">
        <f>$AO30*_xlfn.XLOOKUP($AM30,BY!$A$12:$A$14,BY!W$12:W$14)</f>
        <v>5.3381706720189586</v>
      </c>
      <c r="AB30" s="1">
        <f>$AO30*_xlfn.XLOOKUP($AM30,BY!$A$12:$A$14,BY!X$12:X$14)</f>
        <v>0.085168677138163451</v>
      </c>
      <c r="AC30" s="1">
        <f>$AO30*_xlfn.XLOOKUP($AM30,BY!$A$12:$A$14,BY!Y$12:Y$14)</f>
        <v>1.658091983925214</v>
      </c>
      <c r="AD30" s="1">
        <f>$AO30*_xlfn.XLOOKUP($AM30,BY!$A$12:$A$14,BY!Z$12:Z$14)</f>
        <v>0</v>
      </c>
      <c r="AE30" s="1">
        <f>$AO30*_xlfn.XLOOKUP($AM30,BY!$A$12:$A$14,BY!AA$12:AA$14)</f>
        <v>0.22170155297076391</v>
      </c>
      <c r="AF30" s="1">
        <f>$AO30*_xlfn.XLOOKUP($AM30,BY!$A$12:$A$14,BY!AB$12:AB$14)</f>
        <v>0</v>
      </c>
      <c r="AG30" s="1">
        <f>$AO30*_xlfn.XLOOKUP($AM30,BY!$A$12:$A$14,BY!AC$12:AC$14)</f>
        <v>9.4075756431104605</v>
      </c>
      <c r="AH30" s="1">
        <f>$AO30*_xlfn.XLOOKUP($AM30,BY!$A$12:$A$14,BY!AD$12:AD$14)</f>
        <v>2.8100171953667212</v>
      </c>
      <c r="AI30" s="1">
        <f>$AO30*_xlfn.XLOOKUP($AM30,BY!$A$12:$A$14,BY!AE$12:AE$14)</f>
        <v>14.989860081748445</v>
      </c>
      <c r="AJ30" s="5">
        <v>5</v>
      </c>
      <c r="AK30" s="1" t="str">
        <f t="shared" si="0"/>
        <v>Max growth of I-NF-HTHOIL02</v>
      </c>
      <c r="AL30" s="1"/>
      <c r="AM30" s="1" t="s">
        <v>323</v>
      </c>
      <c r="AN30" s="6" t="s">
        <v>88</v>
      </c>
      <c r="AO30" s="6">
        <v>0.10</v>
      </c>
    </row>
    <row r="31" spans="2:41" ht="15">
      <c r="B31" s="5" t="s">
        <v>66</v>
      </c>
      <c r="C31" s="3" t="s">
        <v>213</v>
      </c>
      <c r="D31" s="6" t="s">
        <v>167</v>
      </c>
      <c r="E31" s="5" t="s">
        <v>68</v>
      </c>
      <c r="F31" s="5">
        <v>1.1000000000000001</v>
      </c>
      <c r="G31" s="5">
        <v>1</v>
      </c>
      <c r="H31" s="1">
        <f>$AO31*_xlfn.XLOOKUP($AM31,BY!$A$12:$A$14,BY!D$12:D$14)</f>
        <v>0</v>
      </c>
      <c r="I31" s="1">
        <f>$AO31*_xlfn.XLOOKUP($AM31,BY!$A$12:$A$14,BY!E$12:E$14)</f>
        <v>0.086399999999999977</v>
      </c>
      <c r="J31" s="1">
        <f>$AO31*_xlfn.XLOOKUP($AM31,BY!$A$12:$A$14,BY!F$12:F$14)</f>
        <v>0.017908996093195288</v>
      </c>
      <c r="K31" s="1">
        <f>$AO31*_xlfn.XLOOKUP($AM31,BY!$A$12:$A$14,BY!G$12:G$14)</f>
        <v>3.8614598693758704</v>
      </c>
      <c r="L31" s="1">
        <f>$AO31*_xlfn.XLOOKUP($AM31,BY!$A$12:$A$14,BY!H$12:H$14)</f>
        <v>11.696379039603666</v>
      </c>
      <c r="M31" s="1">
        <f>$AO31*_xlfn.XLOOKUP($AM31,BY!$A$12:$A$14,BY!I$12:I$14)</f>
        <v>8.2943627972822025</v>
      </c>
      <c r="N31" s="1">
        <f>$AO31*_xlfn.XLOOKUP($AM31,BY!$A$12:$A$14,BY!J$12:J$14)</f>
        <v>0</v>
      </c>
      <c r="O31" s="1">
        <f>$AO31*_xlfn.XLOOKUP($AM31,BY!$A$12:$A$14,BY!K$12:K$14)</f>
        <v>0</v>
      </c>
      <c r="P31" s="1">
        <f>$AO31*_xlfn.XLOOKUP($AM31,BY!$A$12:$A$14,BY!L$12:L$14)</f>
        <v>9.9965074613601992</v>
      </c>
      <c r="Q31" s="1">
        <f>$AO31*_xlfn.XLOOKUP($AM31,BY!$A$12:$A$14,BY!M$12:M$14)</f>
        <v>5.2916298203034087</v>
      </c>
      <c r="R31" s="1">
        <f>$AO31*_xlfn.XLOOKUP($AM31,BY!$A$12:$A$14,BY!N$12:N$14)</f>
        <v>0</v>
      </c>
      <c r="S31" s="1">
        <f>$AO31*_xlfn.XLOOKUP($AM31,BY!$A$12:$A$14,BY!O$12:O$14)</f>
        <v>3.696385859930972</v>
      </c>
      <c r="T31" s="1">
        <f>$AO31*_xlfn.XLOOKUP($AM31,BY!$A$12:$A$14,BY!P$12:P$14)</f>
        <v>1.4974371049872111</v>
      </c>
      <c r="U31" s="1">
        <f>$AO31*_xlfn.XLOOKUP($AM31,BY!$A$12:$A$14,BY!Q$12:Q$14)</f>
        <v>1.1689307209713145</v>
      </c>
      <c r="V31" s="1">
        <f>$AO31*_xlfn.XLOOKUP($AM31,BY!$A$12:$A$14,BY!R$12:R$14)</f>
        <v>1.3897747264581961</v>
      </c>
      <c r="W31" s="1">
        <f>$AO31*_xlfn.XLOOKUP($AM31,BY!$A$12:$A$14,BY!S$12:S$14)</f>
        <v>5.1889410366393118</v>
      </c>
      <c r="X31" s="1">
        <f>$AO31*_xlfn.XLOOKUP($AM31,BY!$A$12:$A$14,BY!T$12:T$14)</f>
        <v>7.332215626255989</v>
      </c>
      <c r="Y31" s="1">
        <f>$AO31*_xlfn.XLOOKUP($AM31,BY!$A$12:$A$14,BY!U$12:U$14)</f>
        <v>0</v>
      </c>
      <c r="Z31" s="1">
        <f>$AO31*_xlfn.XLOOKUP($AM31,BY!$A$12:$A$14,BY!V$12:V$14)</f>
        <v>0</v>
      </c>
      <c r="AA31" s="1">
        <f>$AO31*_xlfn.XLOOKUP($AM31,BY!$A$12:$A$14,BY!W$12:W$14)</f>
        <v>5.3381706720189586</v>
      </c>
      <c r="AB31" s="1">
        <f>$AO31*_xlfn.XLOOKUP($AM31,BY!$A$12:$A$14,BY!X$12:X$14)</f>
        <v>0.085168677138163451</v>
      </c>
      <c r="AC31" s="1">
        <f>$AO31*_xlfn.XLOOKUP($AM31,BY!$A$12:$A$14,BY!Y$12:Y$14)</f>
        <v>1.658091983925214</v>
      </c>
      <c r="AD31" s="1">
        <f>$AO31*_xlfn.XLOOKUP($AM31,BY!$A$12:$A$14,BY!Z$12:Z$14)</f>
        <v>0</v>
      </c>
      <c r="AE31" s="1">
        <f>$AO31*_xlfn.XLOOKUP($AM31,BY!$A$12:$A$14,BY!AA$12:AA$14)</f>
        <v>0.22170155297076391</v>
      </c>
      <c r="AF31" s="1">
        <f>$AO31*_xlfn.XLOOKUP($AM31,BY!$A$12:$A$14,BY!AB$12:AB$14)</f>
        <v>0</v>
      </c>
      <c r="AG31" s="1">
        <f>$AO31*_xlfn.XLOOKUP($AM31,BY!$A$12:$A$14,BY!AC$12:AC$14)</f>
        <v>9.4075756431104605</v>
      </c>
      <c r="AH31" s="1">
        <f>$AO31*_xlfn.XLOOKUP($AM31,BY!$A$12:$A$14,BY!AD$12:AD$14)</f>
        <v>2.8100171953667212</v>
      </c>
      <c r="AI31" s="1">
        <f>$AO31*_xlfn.XLOOKUP($AM31,BY!$A$12:$A$14,BY!AE$12:AE$14)</f>
        <v>14.989860081748445</v>
      </c>
      <c r="AJ31" s="5">
        <v>5</v>
      </c>
      <c r="AK31" s="1" t="str">
        <f t="shared" si="0"/>
        <v>Max growth of I-NF-HTHBIO02</v>
      </c>
      <c r="AL31" s="1"/>
      <c r="AM31" s="1" t="s">
        <v>323</v>
      </c>
      <c r="AN31" s="6" t="s">
        <v>88</v>
      </c>
      <c r="AO31" s="6">
        <v>0.10</v>
      </c>
    </row>
    <row r="32" spans="2:41" ht="15">
      <c r="B32" s="5" t="s">
        <v>66</v>
      </c>
      <c r="C32" s="3" t="s">
        <v>214</v>
      </c>
      <c r="D32" s="6" t="s">
        <v>168</v>
      </c>
      <c r="E32" s="5" t="s">
        <v>68</v>
      </c>
      <c r="F32" s="5">
        <v>1.1000000000000001</v>
      </c>
      <c r="G32" s="5">
        <v>1</v>
      </c>
      <c r="H32" s="1">
        <f>$AO32*_xlfn.XLOOKUP($AM32,BY!$A$12:$A$14,BY!D$12:D$14)</f>
        <v>0</v>
      </c>
      <c r="I32" s="1">
        <f>$AO32*_xlfn.XLOOKUP($AM32,BY!$A$12:$A$14,BY!E$12:E$14)</f>
        <v>0.086399999999999977</v>
      </c>
      <c r="J32" s="1">
        <f>$AO32*_xlfn.XLOOKUP($AM32,BY!$A$12:$A$14,BY!F$12:F$14)</f>
        <v>0.017908996093195288</v>
      </c>
      <c r="K32" s="1">
        <f>$AO32*_xlfn.XLOOKUP($AM32,BY!$A$12:$A$14,BY!G$12:G$14)</f>
        <v>3.8614598693758704</v>
      </c>
      <c r="L32" s="1">
        <f>$AO32*_xlfn.XLOOKUP($AM32,BY!$A$12:$A$14,BY!H$12:H$14)</f>
        <v>11.696379039603666</v>
      </c>
      <c r="M32" s="1">
        <f>$AO32*_xlfn.XLOOKUP($AM32,BY!$A$12:$A$14,BY!I$12:I$14)</f>
        <v>8.2943627972822025</v>
      </c>
      <c r="N32" s="1">
        <f>$AO32*_xlfn.XLOOKUP($AM32,BY!$A$12:$A$14,BY!J$12:J$14)</f>
        <v>0</v>
      </c>
      <c r="O32" s="1">
        <f>$AO32*_xlfn.XLOOKUP($AM32,BY!$A$12:$A$14,BY!K$12:K$14)</f>
        <v>0</v>
      </c>
      <c r="P32" s="1">
        <f>$AO32*_xlfn.XLOOKUP($AM32,BY!$A$12:$A$14,BY!L$12:L$14)</f>
        <v>9.9965074613601992</v>
      </c>
      <c r="Q32" s="1">
        <f>$AO32*_xlfn.XLOOKUP($AM32,BY!$A$12:$A$14,BY!M$12:M$14)</f>
        <v>5.2916298203034087</v>
      </c>
      <c r="R32" s="1">
        <f>$AO32*_xlfn.XLOOKUP($AM32,BY!$A$12:$A$14,BY!N$12:N$14)</f>
        <v>0</v>
      </c>
      <c r="S32" s="1">
        <f>$AO32*_xlfn.XLOOKUP($AM32,BY!$A$12:$A$14,BY!O$12:O$14)</f>
        <v>3.696385859930972</v>
      </c>
      <c r="T32" s="1">
        <f>$AO32*_xlfn.XLOOKUP($AM32,BY!$A$12:$A$14,BY!P$12:P$14)</f>
        <v>1.4974371049872111</v>
      </c>
      <c r="U32" s="1">
        <f>$AO32*_xlfn.XLOOKUP($AM32,BY!$A$12:$A$14,BY!Q$12:Q$14)</f>
        <v>1.1689307209713145</v>
      </c>
      <c r="V32" s="1">
        <f>$AO32*_xlfn.XLOOKUP($AM32,BY!$A$12:$A$14,BY!R$12:R$14)</f>
        <v>1.3897747264581961</v>
      </c>
      <c r="W32" s="1">
        <f>$AO32*_xlfn.XLOOKUP($AM32,BY!$A$12:$A$14,BY!S$12:S$14)</f>
        <v>5.1889410366393118</v>
      </c>
      <c r="X32" s="1">
        <f>$AO32*_xlfn.XLOOKUP($AM32,BY!$A$12:$A$14,BY!T$12:T$14)</f>
        <v>7.332215626255989</v>
      </c>
      <c r="Y32" s="1">
        <f>$AO32*_xlfn.XLOOKUP($AM32,BY!$A$12:$A$14,BY!U$12:U$14)</f>
        <v>0</v>
      </c>
      <c r="Z32" s="1">
        <f>$AO32*_xlfn.XLOOKUP($AM32,BY!$A$12:$A$14,BY!V$12:V$14)</f>
        <v>0</v>
      </c>
      <c r="AA32" s="1">
        <f>$AO32*_xlfn.XLOOKUP($AM32,BY!$A$12:$A$14,BY!W$12:W$14)</f>
        <v>5.3381706720189586</v>
      </c>
      <c r="AB32" s="1">
        <f>$AO32*_xlfn.XLOOKUP($AM32,BY!$A$12:$A$14,BY!X$12:X$14)</f>
        <v>0.085168677138163451</v>
      </c>
      <c r="AC32" s="1">
        <f>$AO32*_xlfn.XLOOKUP($AM32,BY!$A$12:$A$14,BY!Y$12:Y$14)</f>
        <v>1.658091983925214</v>
      </c>
      <c r="AD32" s="1">
        <f>$AO32*_xlfn.XLOOKUP($AM32,BY!$A$12:$A$14,BY!Z$12:Z$14)</f>
        <v>0</v>
      </c>
      <c r="AE32" s="1">
        <f>$AO32*_xlfn.XLOOKUP($AM32,BY!$A$12:$A$14,BY!AA$12:AA$14)</f>
        <v>0.22170155297076391</v>
      </c>
      <c r="AF32" s="1">
        <f>$AO32*_xlfn.XLOOKUP($AM32,BY!$A$12:$A$14,BY!AB$12:AB$14)</f>
        <v>0</v>
      </c>
      <c r="AG32" s="1">
        <f>$AO32*_xlfn.XLOOKUP($AM32,BY!$A$12:$A$14,BY!AC$12:AC$14)</f>
        <v>9.4075756431104605</v>
      </c>
      <c r="AH32" s="1">
        <f>$AO32*_xlfn.XLOOKUP($AM32,BY!$A$12:$A$14,BY!AD$12:AD$14)</f>
        <v>2.8100171953667212</v>
      </c>
      <c r="AI32" s="1">
        <f>$AO32*_xlfn.XLOOKUP($AM32,BY!$A$12:$A$14,BY!AE$12:AE$14)</f>
        <v>14.989860081748445</v>
      </c>
      <c r="AJ32" s="5">
        <v>5</v>
      </c>
      <c r="AK32" s="1" t="str">
        <f t="shared" si="0"/>
        <v>Max growth of I-NF-HTHH2G02</v>
      </c>
      <c r="AL32" s="1"/>
      <c r="AM32" s="1" t="s">
        <v>323</v>
      </c>
      <c r="AN32" s="6" t="s">
        <v>88</v>
      </c>
      <c r="AO32" s="6">
        <v>0.10</v>
      </c>
    </row>
    <row r="33" spans="2:41" ht="15">
      <c r="B33" s="5" t="s">
        <v>66</v>
      </c>
      <c r="C33" s="3" t="s">
        <v>215</v>
      </c>
      <c r="D33" s="6" t="s">
        <v>169</v>
      </c>
      <c r="E33" s="5" t="s">
        <v>68</v>
      </c>
      <c r="F33" s="5">
        <v>1.1000000000000001</v>
      </c>
      <c r="G33" s="5">
        <v>1</v>
      </c>
      <c r="H33" s="1">
        <f>$AO33*_xlfn.XLOOKUP($AM33,BY!$A$12:$A$14,BY!D$12:D$14)</f>
        <v>0</v>
      </c>
      <c r="I33" s="1">
        <f>$AO33*_xlfn.XLOOKUP($AM33,BY!$A$12:$A$14,BY!E$12:E$14)</f>
        <v>0.0065250000000000004</v>
      </c>
      <c r="J33" s="1">
        <f>$AO33*_xlfn.XLOOKUP($AM33,BY!$A$12:$A$14,BY!F$12:F$14)</f>
        <v>0.0014551059325721176</v>
      </c>
      <c r="K33" s="1">
        <f>$AO33*_xlfn.XLOOKUP($AM33,BY!$A$12:$A$14,BY!G$12:G$14)</f>
        <v>0.33685004994991391</v>
      </c>
      <c r="L33" s="1">
        <f>$AO33*_xlfn.XLOOKUP($AM33,BY!$A$12:$A$14,BY!H$12:H$14)</f>
        <v>0.32875038522364258</v>
      </c>
      <c r="M33" s="1">
        <f>$AO33*_xlfn.XLOOKUP($AM33,BY!$A$12:$A$14,BY!I$12:I$14)</f>
        <v>0.39142517787319292</v>
      </c>
      <c r="N33" s="1">
        <f>$AO33*_xlfn.XLOOKUP($AM33,BY!$A$12:$A$14,BY!J$12:J$14)</f>
        <v>0</v>
      </c>
      <c r="O33" s="1">
        <f>$AO33*_xlfn.XLOOKUP($AM33,BY!$A$12:$A$14,BY!K$12:K$14)</f>
        <v>0</v>
      </c>
      <c r="P33" s="1">
        <f>$AO33*_xlfn.XLOOKUP($AM33,BY!$A$12:$A$14,BY!L$12:L$14)</f>
        <v>0.67491330660938298</v>
      </c>
      <c r="Q33" s="1">
        <f>$AO33*_xlfn.XLOOKUP($AM33,BY!$A$12:$A$14,BY!M$12:M$14)</f>
        <v>0.46319738477552685</v>
      </c>
      <c r="R33" s="1">
        <f>$AO33*_xlfn.XLOOKUP($AM33,BY!$A$12:$A$14,BY!N$12:N$14)</f>
        <v>0</v>
      </c>
      <c r="S33" s="1">
        <f>$AO33*_xlfn.XLOOKUP($AM33,BY!$A$12:$A$14,BY!O$12:O$14)</f>
        <v>0.30033135111939147</v>
      </c>
      <c r="T33" s="1">
        <f>$AO33*_xlfn.XLOOKUP($AM33,BY!$A$12:$A$14,BY!P$12:P$14)</f>
        <v>0.06841086210990753</v>
      </c>
      <c r="U33" s="1">
        <f>$AO33*_xlfn.XLOOKUP($AM33,BY!$A$12:$A$14,BY!Q$12:Q$14)</f>
        <v>0.12591981969079621</v>
      </c>
      <c r="V33" s="1">
        <f>$AO33*_xlfn.XLOOKUP($AM33,BY!$A$12:$A$14,BY!R$12:R$14)</f>
        <v>0.069280321748799889</v>
      </c>
      <c r="W33" s="1">
        <f>$AO33*_xlfn.XLOOKUP($AM33,BY!$A$12:$A$14,BY!S$12:S$14)</f>
        <v>0.31311599753581332</v>
      </c>
      <c r="X33" s="1">
        <f>$AO33*_xlfn.XLOOKUP($AM33,BY!$A$12:$A$14,BY!T$12:T$14)</f>
        <v>0.45632867046874354</v>
      </c>
      <c r="Y33" s="1">
        <f>$AO33*_xlfn.XLOOKUP($AM33,BY!$A$12:$A$14,BY!U$12:U$14)</f>
        <v>0</v>
      </c>
      <c r="Z33" s="1">
        <f>$AO33*_xlfn.XLOOKUP($AM33,BY!$A$12:$A$14,BY!V$12:V$14)</f>
        <v>0</v>
      </c>
      <c r="AA33" s="1">
        <f>$AO33*_xlfn.XLOOKUP($AM33,BY!$A$12:$A$14,BY!W$12:W$14)</f>
        <v>0.4299205672887314</v>
      </c>
      <c r="AB33" s="1">
        <f>$AO33*_xlfn.XLOOKUP($AM33,BY!$A$12:$A$14,BY!X$12:X$14)</f>
        <v>0</v>
      </c>
      <c r="AC33" s="1">
        <f>$AO33*_xlfn.XLOOKUP($AM33,BY!$A$12:$A$14,BY!Y$12:Y$14)</f>
        <v>0.080336514582055263</v>
      </c>
      <c r="AD33" s="1">
        <f>$AO33*_xlfn.XLOOKUP($AM33,BY!$A$12:$A$14,BY!Z$12:Z$14)</f>
        <v>0</v>
      </c>
      <c r="AE33" s="1">
        <f>$AO33*_xlfn.XLOOKUP($AM33,BY!$A$12:$A$14,BY!AA$12:AA$14)</f>
        <v>0.025193358292132262</v>
      </c>
      <c r="AF33" s="1">
        <f>$AO33*_xlfn.XLOOKUP($AM33,BY!$A$12:$A$14,BY!AB$12:AB$14)</f>
        <v>0</v>
      </c>
      <c r="AG33" s="1">
        <f>$AO33*_xlfn.XLOOKUP($AM33,BY!$A$12:$A$14,BY!AC$12:AC$14)</f>
        <v>1.0690426867170977</v>
      </c>
      <c r="AH33" s="1">
        <f>$AO33*_xlfn.XLOOKUP($AM33,BY!$A$12:$A$14,BY!AD$12:AD$14)</f>
        <v>0.28104665842645254</v>
      </c>
      <c r="AI33" s="1">
        <f>$AO33*_xlfn.XLOOKUP($AM33,BY!$A$12:$A$14,BY!AE$12:AE$14)</f>
        <v>0.75585330162491926</v>
      </c>
      <c r="AJ33" s="5">
        <v>5</v>
      </c>
      <c r="AK33" s="1" t="str">
        <f t="shared" si="0"/>
        <v>Max growth of I-NF-MDRCOA01</v>
      </c>
      <c r="AL33" s="1"/>
      <c r="AM33" s="1" t="s">
        <v>324</v>
      </c>
      <c r="AN33" s="6" t="s">
        <v>88</v>
      </c>
      <c r="AO33" s="6">
        <v>0.10</v>
      </c>
    </row>
    <row r="34" spans="2:41" ht="15">
      <c r="B34" s="5" t="s">
        <v>66</v>
      </c>
      <c r="C34" s="3" t="s">
        <v>216</v>
      </c>
      <c r="D34" s="6" t="s">
        <v>170</v>
      </c>
      <c r="E34" s="5" t="s">
        <v>68</v>
      </c>
      <c r="F34" s="5">
        <v>1.1000000000000001</v>
      </c>
      <c r="G34" s="5">
        <v>1</v>
      </c>
      <c r="H34" s="1">
        <f>$AO34*_xlfn.XLOOKUP($AM34,BY!$A$12:$A$14,BY!D$12:D$14)</f>
        <v>0</v>
      </c>
      <c r="I34" s="1">
        <f>$AO34*_xlfn.XLOOKUP($AM34,BY!$A$12:$A$14,BY!E$12:E$14)</f>
        <v>0.0065250000000000004</v>
      </c>
      <c r="J34" s="1">
        <f>$AO34*_xlfn.XLOOKUP($AM34,BY!$A$12:$A$14,BY!F$12:F$14)</f>
        <v>0.0014551059325721176</v>
      </c>
      <c r="K34" s="1">
        <f>$AO34*_xlfn.XLOOKUP($AM34,BY!$A$12:$A$14,BY!G$12:G$14)</f>
        <v>0.33685004994991391</v>
      </c>
      <c r="L34" s="1">
        <f>$AO34*_xlfn.XLOOKUP($AM34,BY!$A$12:$A$14,BY!H$12:H$14)</f>
        <v>0.32875038522364258</v>
      </c>
      <c r="M34" s="1">
        <f>$AO34*_xlfn.XLOOKUP($AM34,BY!$A$12:$A$14,BY!I$12:I$14)</f>
        <v>0.39142517787319292</v>
      </c>
      <c r="N34" s="1">
        <f>$AO34*_xlfn.XLOOKUP($AM34,BY!$A$12:$A$14,BY!J$12:J$14)</f>
        <v>0</v>
      </c>
      <c r="O34" s="1">
        <f>$AO34*_xlfn.XLOOKUP($AM34,BY!$A$12:$A$14,BY!K$12:K$14)</f>
        <v>0</v>
      </c>
      <c r="P34" s="1">
        <f>$AO34*_xlfn.XLOOKUP($AM34,BY!$A$12:$A$14,BY!L$12:L$14)</f>
        <v>0.67491330660938298</v>
      </c>
      <c r="Q34" s="1">
        <f>$AO34*_xlfn.XLOOKUP($AM34,BY!$A$12:$A$14,BY!M$12:M$14)</f>
        <v>0.46319738477552685</v>
      </c>
      <c r="R34" s="1">
        <f>$AO34*_xlfn.XLOOKUP($AM34,BY!$A$12:$A$14,BY!N$12:N$14)</f>
        <v>0</v>
      </c>
      <c r="S34" s="1">
        <f>$AO34*_xlfn.XLOOKUP($AM34,BY!$A$12:$A$14,BY!O$12:O$14)</f>
        <v>0.30033135111939147</v>
      </c>
      <c r="T34" s="1">
        <f>$AO34*_xlfn.XLOOKUP($AM34,BY!$A$12:$A$14,BY!P$12:P$14)</f>
        <v>0.06841086210990753</v>
      </c>
      <c r="U34" s="1">
        <f>$AO34*_xlfn.XLOOKUP($AM34,BY!$A$12:$A$14,BY!Q$12:Q$14)</f>
        <v>0.12591981969079621</v>
      </c>
      <c r="V34" s="1">
        <f>$AO34*_xlfn.XLOOKUP($AM34,BY!$A$12:$A$14,BY!R$12:R$14)</f>
        <v>0.069280321748799889</v>
      </c>
      <c r="W34" s="1">
        <f>$AO34*_xlfn.XLOOKUP($AM34,BY!$A$12:$A$14,BY!S$12:S$14)</f>
        <v>0.31311599753581332</v>
      </c>
      <c r="X34" s="1">
        <f>$AO34*_xlfn.XLOOKUP($AM34,BY!$A$12:$A$14,BY!T$12:T$14)</f>
        <v>0.45632867046874354</v>
      </c>
      <c r="Y34" s="1">
        <f>$AO34*_xlfn.XLOOKUP($AM34,BY!$A$12:$A$14,BY!U$12:U$14)</f>
        <v>0</v>
      </c>
      <c r="Z34" s="1">
        <f>$AO34*_xlfn.XLOOKUP($AM34,BY!$A$12:$A$14,BY!V$12:V$14)</f>
        <v>0</v>
      </c>
      <c r="AA34" s="1">
        <f>$AO34*_xlfn.XLOOKUP($AM34,BY!$A$12:$A$14,BY!W$12:W$14)</f>
        <v>0.4299205672887314</v>
      </c>
      <c r="AB34" s="1">
        <f>$AO34*_xlfn.XLOOKUP($AM34,BY!$A$12:$A$14,BY!X$12:X$14)</f>
        <v>0</v>
      </c>
      <c r="AC34" s="1">
        <f>$AO34*_xlfn.XLOOKUP($AM34,BY!$A$12:$A$14,BY!Y$12:Y$14)</f>
        <v>0.080336514582055263</v>
      </c>
      <c r="AD34" s="1">
        <f>$AO34*_xlfn.XLOOKUP($AM34,BY!$A$12:$A$14,BY!Z$12:Z$14)</f>
        <v>0</v>
      </c>
      <c r="AE34" s="1">
        <f>$AO34*_xlfn.XLOOKUP($AM34,BY!$A$12:$A$14,BY!AA$12:AA$14)</f>
        <v>0.025193358292132262</v>
      </c>
      <c r="AF34" s="1">
        <f>$AO34*_xlfn.XLOOKUP($AM34,BY!$A$12:$A$14,BY!AB$12:AB$14)</f>
        <v>0</v>
      </c>
      <c r="AG34" s="1">
        <f>$AO34*_xlfn.XLOOKUP($AM34,BY!$A$12:$A$14,BY!AC$12:AC$14)</f>
        <v>1.0690426867170977</v>
      </c>
      <c r="AH34" s="1">
        <f>$AO34*_xlfn.XLOOKUP($AM34,BY!$A$12:$A$14,BY!AD$12:AD$14)</f>
        <v>0.28104665842645254</v>
      </c>
      <c r="AI34" s="1">
        <f>$AO34*_xlfn.XLOOKUP($AM34,BY!$A$12:$A$14,BY!AE$12:AE$14)</f>
        <v>0.75585330162491926</v>
      </c>
      <c r="AJ34" s="5">
        <v>5</v>
      </c>
      <c r="AK34" s="1" t="str">
        <f t="shared" si="0"/>
        <v>Max growth of I-NF-MDRGAS01</v>
      </c>
      <c r="AL34" s="1"/>
      <c r="AM34" s="1" t="s">
        <v>324</v>
      </c>
      <c r="AN34" s="6" t="s">
        <v>88</v>
      </c>
      <c r="AO34" s="6">
        <v>0.10</v>
      </c>
    </row>
    <row r="35" spans="2:41" ht="15">
      <c r="B35" s="5" t="s">
        <v>66</v>
      </c>
      <c r="C35" s="3" t="s">
        <v>217</v>
      </c>
      <c r="D35" s="6" t="s">
        <v>171</v>
      </c>
      <c r="E35" s="5" t="s">
        <v>68</v>
      </c>
      <c r="F35" s="5">
        <v>1.1000000000000001</v>
      </c>
      <c r="G35" s="5">
        <v>1</v>
      </c>
      <c r="H35" s="1">
        <f>$AO35*_xlfn.XLOOKUP($AM35,BY!$A$12:$A$14,BY!D$12:D$14)</f>
        <v>0</v>
      </c>
      <c r="I35" s="1">
        <f>$AO35*_xlfn.XLOOKUP($AM35,BY!$A$12:$A$14,BY!E$12:E$14)</f>
        <v>0.0065250000000000004</v>
      </c>
      <c r="J35" s="1">
        <f>$AO35*_xlfn.XLOOKUP($AM35,BY!$A$12:$A$14,BY!F$12:F$14)</f>
        <v>0.0014551059325721176</v>
      </c>
      <c r="K35" s="1">
        <f>$AO35*_xlfn.XLOOKUP($AM35,BY!$A$12:$A$14,BY!G$12:G$14)</f>
        <v>0.33685004994991391</v>
      </c>
      <c r="L35" s="1">
        <f>$AO35*_xlfn.XLOOKUP($AM35,BY!$A$12:$A$14,BY!H$12:H$14)</f>
        <v>0.32875038522364258</v>
      </c>
      <c r="M35" s="1">
        <f>$AO35*_xlfn.XLOOKUP($AM35,BY!$A$12:$A$14,BY!I$12:I$14)</f>
        <v>0.39142517787319292</v>
      </c>
      <c r="N35" s="1">
        <f>$AO35*_xlfn.XLOOKUP($AM35,BY!$A$12:$A$14,BY!J$12:J$14)</f>
        <v>0</v>
      </c>
      <c r="O35" s="1">
        <f>$AO35*_xlfn.XLOOKUP($AM35,BY!$A$12:$A$14,BY!K$12:K$14)</f>
        <v>0</v>
      </c>
      <c r="P35" s="1">
        <f>$AO35*_xlfn.XLOOKUP($AM35,BY!$A$12:$A$14,BY!L$12:L$14)</f>
        <v>0.67491330660938298</v>
      </c>
      <c r="Q35" s="1">
        <f>$AO35*_xlfn.XLOOKUP($AM35,BY!$A$12:$A$14,BY!M$12:M$14)</f>
        <v>0.46319738477552685</v>
      </c>
      <c r="R35" s="1">
        <f>$AO35*_xlfn.XLOOKUP($AM35,BY!$A$12:$A$14,BY!N$12:N$14)</f>
        <v>0</v>
      </c>
      <c r="S35" s="1">
        <f>$AO35*_xlfn.XLOOKUP($AM35,BY!$A$12:$A$14,BY!O$12:O$14)</f>
        <v>0.30033135111939147</v>
      </c>
      <c r="T35" s="1">
        <f>$AO35*_xlfn.XLOOKUP($AM35,BY!$A$12:$A$14,BY!P$12:P$14)</f>
        <v>0.06841086210990753</v>
      </c>
      <c r="U35" s="1">
        <f>$AO35*_xlfn.XLOOKUP($AM35,BY!$A$12:$A$14,BY!Q$12:Q$14)</f>
        <v>0.12591981969079621</v>
      </c>
      <c r="V35" s="1">
        <f>$AO35*_xlfn.XLOOKUP($AM35,BY!$A$12:$A$14,BY!R$12:R$14)</f>
        <v>0.069280321748799889</v>
      </c>
      <c r="W35" s="1">
        <f>$AO35*_xlfn.XLOOKUP($AM35,BY!$A$12:$A$14,BY!S$12:S$14)</f>
        <v>0.31311599753581332</v>
      </c>
      <c r="X35" s="1">
        <f>$AO35*_xlfn.XLOOKUP($AM35,BY!$A$12:$A$14,BY!T$12:T$14)</f>
        <v>0.45632867046874354</v>
      </c>
      <c r="Y35" s="1">
        <f>$AO35*_xlfn.XLOOKUP($AM35,BY!$A$12:$A$14,BY!U$12:U$14)</f>
        <v>0</v>
      </c>
      <c r="Z35" s="1">
        <f>$AO35*_xlfn.XLOOKUP($AM35,BY!$A$12:$A$14,BY!V$12:V$14)</f>
        <v>0</v>
      </c>
      <c r="AA35" s="1">
        <f>$AO35*_xlfn.XLOOKUP($AM35,BY!$A$12:$A$14,BY!W$12:W$14)</f>
        <v>0.4299205672887314</v>
      </c>
      <c r="AB35" s="1">
        <f>$AO35*_xlfn.XLOOKUP($AM35,BY!$A$12:$A$14,BY!X$12:X$14)</f>
        <v>0</v>
      </c>
      <c r="AC35" s="1">
        <f>$AO35*_xlfn.XLOOKUP($AM35,BY!$A$12:$A$14,BY!Y$12:Y$14)</f>
        <v>0.080336514582055263</v>
      </c>
      <c r="AD35" s="1">
        <f>$AO35*_xlfn.XLOOKUP($AM35,BY!$A$12:$A$14,BY!Z$12:Z$14)</f>
        <v>0</v>
      </c>
      <c r="AE35" s="1">
        <f>$AO35*_xlfn.XLOOKUP($AM35,BY!$A$12:$A$14,BY!AA$12:AA$14)</f>
        <v>0.025193358292132262</v>
      </c>
      <c r="AF35" s="1">
        <f>$AO35*_xlfn.XLOOKUP($AM35,BY!$A$12:$A$14,BY!AB$12:AB$14)</f>
        <v>0</v>
      </c>
      <c r="AG35" s="1">
        <f>$AO35*_xlfn.XLOOKUP($AM35,BY!$A$12:$A$14,BY!AC$12:AC$14)</f>
        <v>1.0690426867170977</v>
      </c>
      <c r="AH35" s="1">
        <f>$AO35*_xlfn.XLOOKUP($AM35,BY!$A$12:$A$14,BY!AD$12:AD$14)</f>
        <v>0.28104665842645254</v>
      </c>
      <c r="AI35" s="1">
        <f>$AO35*_xlfn.XLOOKUP($AM35,BY!$A$12:$A$14,BY!AE$12:AE$14)</f>
        <v>0.75585330162491926</v>
      </c>
      <c r="AJ35" s="5">
        <v>5</v>
      </c>
      <c r="AK35" s="1" t="str">
        <f t="shared" si="0"/>
        <v>Max growth of I-NF-MDRELC01</v>
      </c>
      <c r="AL35" s="1"/>
      <c r="AM35" s="1" t="s">
        <v>324</v>
      </c>
      <c r="AN35" s="6" t="s">
        <v>88</v>
      </c>
      <c r="AO35" s="6">
        <v>0.10</v>
      </c>
    </row>
    <row r="36" spans="2:41" ht="15">
      <c r="B36" s="5" t="s">
        <v>66</v>
      </c>
      <c r="C36" s="3" t="s">
        <v>218</v>
      </c>
      <c r="D36" s="6" t="s">
        <v>172</v>
      </c>
      <c r="E36" s="5" t="s">
        <v>68</v>
      </c>
      <c r="F36" s="5">
        <v>1.1000000000000001</v>
      </c>
      <c r="G36" s="5">
        <v>1</v>
      </c>
      <c r="H36" s="1">
        <f>$AO36*_xlfn.XLOOKUP($AM36,BY!$A$12:$A$14,BY!D$12:D$14)</f>
        <v>0</v>
      </c>
      <c r="I36" s="1">
        <f>$AO36*_xlfn.XLOOKUP($AM36,BY!$A$12:$A$14,BY!E$12:E$14)</f>
        <v>0.0065250000000000004</v>
      </c>
      <c r="J36" s="1">
        <f>$AO36*_xlfn.XLOOKUP($AM36,BY!$A$12:$A$14,BY!F$12:F$14)</f>
        <v>0.0014551059325721176</v>
      </c>
      <c r="K36" s="1">
        <f>$AO36*_xlfn.XLOOKUP($AM36,BY!$A$12:$A$14,BY!G$12:G$14)</f>
        <v>0.33685004994991391</v>
      </c>
      <c r="L36" s="1">
        <f>$AO36*_xlfn.XLOOKUP($AM36,BY!$A$12:$A$14,BY!H$12:H$14)</f>
        <v>0.32875038522364258</v>
      </c>
      <c r="M36" s="1">
        <f>$AO36*_xlfn.XLOOKUP($AM36,BY!$A$12:$A$14,BY!I$12:I$14)</f>
        <v>0.39142517787319292</v>
      </c>
      <c r="N36" s="1">
        <f>$AO36*_xlfn.XLOOKUP($AM36,BY!$A$12:$A$14,BY!J$12:J$14)</f>
        <v>0</v>
      </c>
      <c r="O36" s="1">
        <f>$AO36*_xlfn.XLOOKUP($AM36,BY!$A$12:$A$14,BY!K$12:K$14)</f>
        <v>0</v>
      </c>
      <c r="P36" s="1">
        <f>$AO36*_xlfn.XLOOKUP($AM36,BY!$A$12:$A$14,BY!L$12:L$14)</f>
        <v>0.67491330660938298</v>
      </c>
      <c r="Q36" s="1">
        <f>$AO36*_xlfn.XLOOKUP($AM36,BY!$A$12:$A$14,BY!M$12:M$14)</f>
        <v>0.46319738477552685</v>
      </c>
      <c r="R36" s="1">
        <f>$AO36*_xlfn.XLOOKUP($AM36,BY!$A$12:$A$14,BY!N$12:N$14)</f>
        <v>0</v>
      </c>
      <c r="S36" s="1">
        <f>$AO36*_xlfn.XLOOKUP($AM36,BY!$A$12:$A$14,BY!O$12:O$14)</f>
        <v>0.30033135111939147</v>
      </c>
      <c r="T36" s="1">
        <f>$AO36*_xlfn.XLOOKUP($AM36,BY!$A$12:$A$14,BY!P$12:P$14)</f>
        <v>0.06841086210990753</v>
      </c>
      <c r="U36" s="1">
        <f>$AO36*_xlfn.XLOOKUP($AM36,BY!$A$12:$A$14,BY!Q$12:Q$14)</f>
        <v>0.12591981969079621</v>
      </c>
      <c r="V36" s="1">
        <f>$AO36*_xlfn.XLOOKUP($AM36,BY!$A$12:$A$14,BY!R$12:R$14)</f>
        <v>0.069280321748799889</v>
      </c>
      <c r="W36" s="1">
        <f>$AO36*_xlfn.XLOOKUP($AM36,BY!$A$12:$A$14,BY!S$12:S$14)</f>
        <v>0.31311599753581332</v>
      </c>
      <c r="X36" s="1">
        <f>$AO36*_xlfn.XLOOKUP($AM36,BY!$A$12:$A$14,BY!T$12:T$14)</f>
        <v>0.45632867046874354</v>
      </c>
      <c r="Y36" s="1">
        <f>$AO36*_xlfn.XLOOKUP($AM36,BY!$A$12:$A$14,BY!U$12:U$14)</f>
        <v>0</v>
      </c>
      <c r="Z36" s="1">
        <f>$AO36*_xlfn.XLOOKUP($AM36,BY!$A$12:$A$14,BY!V$12:V$14)</f>
        <v>0</v>
      </c>
      <c r="AA36" s="1">
        <f>$AO36*_xlfn.XLOOKUP($AM36,BY!$A$12:$A$14,BY!W$12:W$14)</f>
        <v>0.4299205672887314</v>
      </c>
      <c r="AB36" s="1">
        <f>$AO36*_xlfn.XLOOKUP($AM36,BY!$A$12:$A$14,BY!X$12:X$14)</f>
        <v>0</v>
      </c>
      <c r="AC36" s="1">
        <f>$AO36*_xlfn.XLOOKUP($AM36,BY!$A$12:$A$14,BY!Y$12:Y$14)</f>
        <v>0.080336514582055263</v>
      </c>
      <c r="AD36" s="1">
        <f>$AO36*_xlfn.XLOOKUP($AM36,BY!$A$12:$A$14,BY!Z$12:Z$14)</f>
        <v>0</v>
      </c>
      <c r="AE36" s="1">
        <f>$AO36*_xlfn.XLOOKUP($AM36,BY!$A$12:$A$14,BY!AA$12:AA$14)</f>
        <v>0.025193358292132262</v>
      </c>
      <c r="AF36" s="1">
        <f>$AO36*_xlfn.XLOOKUP($AM36,BY!$A$12:$A$14,BY!AB$12:AB$14)</f>
        <v>0</v>
      </c>
      <c r="AG36" s="1">
        <f>$AO36*_xlfn.XLOOKUP($AM36,BY!$A$12:$A$14,BY!AC$12:AC$14)</f>
        <v>1.0690426867170977</v>
      </c>
      <c r="AH36" s="1">
        <f>$AO36*_xlfn.XLOOKUP($AM36,BY!$A$12:$A$14,BY!AD$12:AD$14)</f>
        <v>0.28104665842645254</v>
      </c>
      <c r="AI36" s="1">
        <f>$AO36*_xlfn.XLOOKUP($AM36,BY!$A$12:$A$14,BY!AE$12:AE$14)</f>
        <v>0.75585330162491926</v>
      </c>
      <c r="AJ36" s="5">
        <v>5</v>
      </c>
      <c r="AK36" s="1" t="str">
        <f t="shared" si="0"/>
        <v>Max growth of I-NF-MDROIL01</v>
      </c>
      <c r="AL36" s="1"/>
      <c r="AM36" s="1" t="s">
        <v>324</v>
      </c>
      <c r="AN36" s="6" t="s">
        <v>88</v>
      </c>
      <c r="AO36" s="6">
        <v>0.10</v>
      </c>
    </row>
    <row r="37" spans="2:41" ht="15">
      <c r="B37" s="5" t="s">
        <v>66</v>
      </c>
      <c r="C37" s="3" t="s">
        <v>219</v>
      </c>
      <c r="D37" s="6" t="s">
        <v>173</v>
      </c>
      <c r="E37" s="5" t="s">
        <v>68</v>
      </c>
      <c r="F37" s="5">
        <v>1.1000000000000001</v>
      </c>
      <c r="G37" s="5">
        <v>1</v>
      </c>
      <c r="H37" s="1">
        <f>$AO37*_xlfn.XLOOKUP($AM37,BY!$A$12:$A$14,BY!D$12:D$14)</f>
        <v>0</v>
      </c>
      <c r="I37" s="1">
        <f>$AO37*_xlfn.XLOOKUP($AM37,BY!$A$12:$A$14,BY!E$12:E$14)</f>
        <v>0.0065250000000000004</v>
      </c>
      <c r="J37" s="1">
        <f>$AO37*_xlfn.XLOOKUP($AM37,BY!$A$12:$A$14,BY!F$12:F$14)</f>
        <v>0.0014551059325721176</v>
      </c>
      <c r="K37" s="1">
        <f>$AO37*_xlfn.XLOOKUP($AM37,BY!$A$12:$A$14,BY!G$12:G$14)</f>
        <v>0.33685004994991391</v>
      </c>
      <c r="L37" s="1">
        <f>$AO37*_xlfn.XLOOKUP($AM37,BY!$A$12:$A$14,BY!H$12:H$14)</f>
        <v>0.32875038522364258</v>
      </c>
      <c r="M37" s="1">
        <f>$AO37*_xlfn.XLOOKUP($AM37,BY!$A$12:$A$14,BY!I$12:I$14)</f>
        <v>0.39142517787319292</v>
      </c>
      <c r="N37" s="1">
        <f>$AO37*_xlfn.XLOOKUP($AM37,BY!$A$12:$A$14,BY!J$12:J$14)</f>
        <v>0</v>
      </c>
      <c r="O37" s="1">
        <f>$AO37*_xlfn.XLOOKUP($AM37,BY!$A$12:$A$14,BY!K$12:K$14)</f>
        <v>0</v>
      </c>
      <c r="P37" s="1">
        <f>$AO37*_xlfn.XLOOKUP($AM37,BY!$A$12:$A$14,BY!L$12:L$14)</f>
        <v>0.67491330660938298</v>
      </c>
      <c r="Q37" s="1">
        <f>$AO37*_xlfn.XLOOKUP($AM37,BY!$A$12:$A$14,BY!M$12:M$14)</f>
        <v>0.46319738477552685</v>
      </c>
      <c r="R37" s="1">
        <f>$AO37*_xlfn.XLOOKUP($AM37,BY!$A$12:$A$14,BY!N$12:N$14)</f>
        <v>0</v>
      </c>
      <c r="S37" s="1">
        <f>$AO37*_xlfn.XLOOKUP($AM37,BY!$A$12:$A$14,BY!O$12:O$14)</f>
        <v>0.30033135111939147</v>
      </c>
      <c r="T37" s="1">
        <f>$AO37*_xlfn.XLOOKUP($AM37,BY!$A$12:$A$14,BY!P$12:P$14)</f>
        <v>0.06841086210990753</v>
      </c>
      <c r="U37" s="1">
        <f>$AO37*_xlfn.XLOOKUP($AM37,BY!$A$12:$A$14,BY!Q$12:Q$14)</f>
        <v>0.12591981969079621</v>
      </c>
      <c r="V37" s="1">
        <f>$AO37*_xlfn.XLOOKUP($AM37,BY!$A$12:$A$14,BY!R$12:R$14)</f>
        <v>0.069280321748799889</v>
      </c>
      <c r="W37" s="1">
        <f>$AO37*_xlfn.XLOOKUP($AM37,BY!$A$12:$A$14,BY!S$12:S$14)</f>
        <v>0.31311599753581332</v>
      </c>
      <c r="X37" s="1">
        <f>$AO37*_xlfn.XLOOKUP($AM37,BY!$A$12:$A$14,BY!T$12:T$14)</f>
        <v>0.45632867046874354</v>
      </c>
      <c r="Y37" s="1">
        <f>$AO37*_xlfn.XLOOKUP($AM37,BY!$A$12:$A$14,BY!U$12:U$14)</f>
        <v>0</v>
      </c>
      <c r="Z37" s="1">
        <f>$AO37*_xlfn.XLOOKUP($AM37,BY!$A$12:$A$14,BY!V$12:V$14)</f>
        <v>0</v>
      </c>
      <c r="AA37" s="1">
        <f>$AO37*_xlfn.XLOOKUP($AM37,BY!$A$12:$A$14,BY!W$12:W$14)</f>
        <v>0.4299205672887314</v>
      </c>
      <c r="AB37" s="1">
        <f>$AO37*_xlfn.XLOOKUP($AM37,BY!$A$12:$A$14,BY!X$12:X$14)</f>
        <v>0</v>
      </c>
      <c r="AC37" s="1">
        <f>$AO37*_xlfn.XLOOKUP($AM37,BY!$A$12:$A$14,BY!Y$12:Y$14)</f>
        <v>0.080336514582055263</v>
      </c>
      <c r="AD37" s="1">
        <f>$AO37*_xlfn.XLOOKUP($AM37,BY!$A$12:$A$14,BY!Z$12:Z$14)</f>
        <v>0</v>
      </c>
      <c r="AE37" s="1">
        <f>$AO37*_xlfn.XLOOKUP($AM37,BY!$A$12:$A$14,BY!AA$12:AA$14)</f>
        <v>0.025193358292132262</v>
      </c>
      <c r="AF37" s="1">
        <f>$AO37*_xlfn.XLOOKUP($AM37,BY!$A$12:$A$14,BY!AB$12:AB$14)</f>
        <v>0</v>
      </c>
      <c r="AG37" s="1">
        <f>$AO37*_xlfn.XLOOKUP($AM37,BY!$A$12:$A$14,BY!AC$12:AC$14)</f>
        <v>1.0690426867170977</v>
      </c>
      <c r="AH37" s="1">
        <f>$AO37*_xlfn.XLOOKUP($AM37,BY!$A$12:$A$14,BY!AD$12:AD$14)</f>
        <v>0.28104665842645254</v>
      </c>
      <c r="AI37" s="1">
        <f>$AO37*_xlfn.XLOOKUP($AM37,BY!$A$12:$A$14,BY!AE$12:AE$14)</f>
        <v>0.75585330162491926</v>
      </c>
      <c r="AJ37" s="5">
        <v>5</v>
      </c>
      <c r="AK37" s="1" t="str">
        <f t="shared" si="0"/>
        <v>Max growth of I-NF-MDRBIO01</v>
      </c>
      <c r="AL37" s="1"/>
      <c r="AM37" s="1" t="s">
        <v>324</v>
      </c>
      <c r="AN37" s="6" t="s">
        <v>88</v>
      </c>
      <c r="AO37" s="6">
        <v>0.10</v>
      </c>
    </row>
    <row r="38" spans="2:41" ht="15">
      <c r="B38" s="5" t="s">
        <v>66</v>
      </c>
      <c r="C38" s="3" t="s">
        <v>220</v>
      </c>
      <c r="D38" s="6" t="s">
        <v>174</v>
      </c>
      <c r="E38" s="5" t="s">
        <v>68</v>
      </c>
      <c r="F38" s="5">
        <v>1.1000000000000001</v>
      </c>
      <c r="G38" s="5">
        <v>1</v>
      </c>
      <c r="H38" s="1">
        <f>$AO38*_xlfn.XLOOKUP($AM38,BY!$A$12:$A$14,BY!D$12:D$14)</f>
        <v>0</v>
      </c>
      <c r="I38" s="1">
        <f>$AO38*_xlfn.XLOOKUP($AM38,BY!$A$12:$A$14,BY!E$12:E$14)</f>
        <v>0.0065250000000000004</v>
      </c>
      <c r="J38" s="1">
        <f>$AO38*_xlfn.XLOOKUP($AM38,BY!$A$12:$A$14,BY!F$12:F$14)</f>
        <v>0.0014551059325721176</v>
      </c>
      <c r="K38" s="1">
        <f>$AO38*_xlfn.XLOOKUP($AM38,BY!$A$12:$A$14,BY!G$12:G$14)</f>
        <v>0.33685004994991391</v>
      </c>
      <c r="L38" s="1">
        <f>$AO38*_xlfn.XLOOKUP($AM38,BY!$A$12:$A$14,BY!H$12:H$14)</f>
        <v>0.32875038522364258</v>
      </c>
      <c r="M38" s="1">
        <f>$AO38*_xlfn.XLOOKUP($AM38,BY!$A$12:$A$14,BY!I$12:I$14)</f>
        <v>0.39142517787319292</v>
      </c>
      <c r="N38" s="1">
        <f>$AO38*_xlfn.XLOOKUP($AM38,BY!$A$12:$A$14,BY!J$12:J$14)</f>
        <v>0</v>
      </c>
      <c r="O38" s="1">
        <f>$AO38*_xlfn.XLOOKUP($AM38,BY!$A$12:$A$14,BY!K$12:K$14)</f>
        <v>0</v>
      </c>
      <c r="P38" s="1">
        <f>$AO38*_xlfn.XLOOKUP($AM38,BY!$A$12:$A$14,BY!L$12:L$14)</f>
        <v>0.67491330660938298</v>
      </c>
      <c r="Q38" s="1">
        <f>$AO38*_xlfn.XLOOKUP($AM38,BY!$A$12:$A$14,BY!M$12:M$14)</f>
        <v>0.46319738477552685</v>
      </c>
      <c r="R38" s="1">
        <f>$AO38*_xlfn.XLOOKUP($AM38,BY!$A$12:$A$14,BY!N$12:N$14)</f>
        <v>0</v>
      </c>
      <c r="S38" s="1">
        <f>$AO38*_xlfn.XLOOKUP($AM38,BY!$A$12:$A$14,BY!O$12:O$14)</f>
        <v>0.30033135111939147</v>
      </c>
      <c r="T38" s="1">
        <f>$AO38*_xlfn.XLOOKUP($AM38,BY!$A$12:$A$14,BY!P$12:P$14)</f>
        <v>0.06841086210990753</v>
      </c>
      <c r="U38" s="1">
        <f>$AO38*_xlfn.XLOOKUP($AM38,BY!$A$12:$A$14,BY!Q$12:Q$14)</f>
        <v>0.12591981969079621</v>
      </c>
      <c r="V38" s="1">
        <f>$AO38*_xlfn.XLOOKUP($AM38,BY!$A$12:$A$14,BY!R$12:R$14)</f>
        <v>0.069280321748799889</v>
      </c>
      <c r="W38" s="1">
        <f>$AO38*_xlfn.XLOOKUP($AM38,BY!$A$12:$A$14,BY!S$12:S$14)</f>
        <v>0.31311599753581332</v>
      </c>
      <c r="X38" s="1">
        <f>$AO38*_xlfn.XLOOKUP($AM38,BY!$A$12:$A$14,BY!T$12:T$14)</f>
        <v>0.45632867046874354</v>
      </c>
      <c r="Y38" s="1">
        <f>$AO38*_xlfn.XLOOKUP($AM38,BY!$A$12:$A$14,BY!U$12:U$14)</f>
        <v>0</v>
      </c>
      <c r="Z38" s="1">
        <f>$AO38*_xlfn.XLOOKUP($AM38,BY!$A$12:$A$14,BY!V$12:V$14)</f>
        <v>0</v>
      </c>
      <c r="AA38" s="1">
        <f>$AO38*_xlfn.XLOOKUP($AM38,BY!$A$12:$A$14,BY!W$12:W$14)</f>
        <v>0.4299205672887314</v>
      </c>
      <c r="AB38" s="1">
        <f>$AO38*_xlfn.XLOOKUP($AM38,BY!$A$12:$A$14,BY!X$12:X$14)</f>
        <v>0</v>
      </c>
      <c r="AC38" s="1">
        <f>$AO38*_xlfn.XLOOKUP($AM38,BY!$A$12:$A$14,BY!Y$12:Y$14)</f>
        <v>0.080336514582055263</v>
      </c>
      <c r="AD38" s="1">
        <f>$AO38*_xlfn.XLOOKUP($AM38,BY!$A$12:$A$14,BY!Z$12:Z$14)</f>
        <v>0</v>
      </c>
      <c r="AE38" s="1">
        <f>$AO38*_xlfn.XLOOKUP($AM38,BY!$A$12:$A$14,BY!AA$12:AA$14)</f>
        <v>0.025193358292132262</v>
      </c>
      <c r="AF38" s="1">
        <f>$AO38*_xlfn.XLOOKUP($AM38,BY!$A$12:$A$14,BY!AB$12:AB$14)</f>
        <v>0</v>
      </c>
      <c r="AG38" s="1">
        <f>$AO38*_xlfn.XLOOKUP($AM38,BY!$A$12:$A$14,BY!AC$12:AC$14)</f>
        <v>1.0690426867170977</v>
      </c>
      <c r="AH38" s="1">
        <f>$AO38*_xlfn.XLOOKUP($AM38,BY!$A$12:$A$14,BY!AD$12:AD$14)</f>
        <v>0.28104665842645254</v>
      </c>
      <c r="AI38" s="1">
        <f>$AO38*_xlfn.XLOOKUP($AM38,BY!$A$12:$A$14,BY!AE$12:AE$14)</f>
        <v>0.75585330162491926</v>
      </c>
      <c r="AJ38" s="5">
        <v>5</v>
      </c>
      <c r="AK38" s="1" t="str">
        <f t="shared" si="0"/>
        <v>Max growth of I-NF-MDRH2G01</v>
      </c>
      <c r="AL38" s="1"/>
      <c r="AM38" s="1" t="s">
        <v>324</v>
      </c>
      <c r="AN38" s="6" t="s">
        <v>88</v>
      </c>
      <c r="AO38" s="6">
        <v>0.10</v>
      </c>
    </row>
    <row r="39" spans="2:41" ht="15">
      <c r="B39" s="5" t="s">
        <v>66</v>
      </c>
      <c r="C39" s="3" t="s">
        <v>221</v>
      </c>
      <c r="D39" s="6" t="s">
        <v>175</v>
      </c>
      <c r="E39" s="5" t="s">
        <v>68</v>
      </c>
      <c r="F39" s="5">
        <v>1.1000000000000001</v>
      </c>
      <c r="G39" s="5">
        <v>1</v>
      </c>
      <c r="H39" s="1">
        <f>$AO39*_xlfn.XLOOKUP($AM39,BY!$A$12:$A$14,BY!D$12:D$14)</f>
        <v>0</v>
      </c>
      <c r="I39" s="1">
        <f>$AO39*_xlfn.XLOOKUP($AM39,BY!$A$12:$A$14,BY!E$12:E$14)</f>
        <v>0.0065250000000000004</v>
      </c>
      <c r="J39" s="1">
        <f>$AO39*_xlfn.XLOOKUP($AM39,BY!$A$12:$A$14,BY!F$12:F$14)</f>
        <v>0.0014551059325721176</v>
      </c>
      <c r="K39" s="1">
        <f>$AO39*_xlfn.XLOOKUP($AM39,BY!$A$12:$A$14,BY!G$12:G$14)</f>
        <v>0.33685004994991391</v>
      </c>
      <c r="L39" s="1">
        <f>$AO39*_xlfn.XLOOKUP($AM39,BY!$A$12:$A$14,BY!H$12:H$14)</f>
        <v>0.32875038522364258</v>
      </c>
      <c r="M39" s="1">
        <f>$AO39*_xlfn.XLOOKUP($AM39,BY!$A$12:$A$14,BY!I$12:I$14)</f>
        <v>0.39142517787319292</v>
      </c>
      <c r="N39" s="1">
        <f>$AO39*_xlfn.XLOOKUP($AM39,BY!$A$12:$A$14,BY!J$12:J$14)</f>
        <v>0</v>
      </c>
      <c r="O39" s="1">
        <f>$AO39*_xlfn.XLOOKUP($AM39,BY!$A$12:$A$14,BY!K$12:K$14)</f>
        <v>0</v>
      </c>
      <c r="P39" s="1">
        <f>$AO39*_xlfn.XLOOKUP($AM39,BY!$A$12:$A$14,BY!L$12:L$14)</f>
        <v>0.67491330660938298</v>
      </c>
      <c r="Q39" s="1">
        <f>$AO39*_xlfn.XLOOKUP($AM39,BY!$A$12:$A$14,BY!M$12:M$14)</f>
        <v>0.46319738477552685</v>
      </c>
      <c r="R39" s="1">
        <f>$AO39*_xlfn.XLOOKUP($AM39,BY!$A$12:$A$14,BY!N$12:N$14)</f>
        <v>0</v>
      </c>
      <c r="S39" s="1">
        <f>$AO39*_xlfn.XLOOKUP($AM39,BY!$A$12:$A$14,BY!O$12:O$14)</f>
        <v>0.30033135111939147</v>
      </c>
      <c r="T39" s="1">
        <f>$AO39*_xlfn.XLOOKUP($AM39,BY!$A$12:$A$14,BY!P$12:P$14)</f>
        <v>0.06841086210990753</v>
      </c>
      <c r="U39" s="1">
        <f>$AO39*_xlfn.XLOOKUP($AM39,BY!$A$12:$A$14,BY!Q$12:Q$14)</f>
        <v>0.12591981969079621</v>
      </c>
      <c r="V39" s="1">
        <f>$AO39*_xlfn.XLOOKUP($AM39,BY!$A$12:$A$14,BY!R$12:R$14)</f>
        <v>0.069280321748799889</v>
      </c>
      <c r="W39" s="1">
        <f>$AO39*_xlfn.XLOOKUP($AM39,BY!$A$12:$A$14,BY!S$12:S$14)</f>
        <v>0.31311599753581332</v>
      </c>
      <c r="X39" s="1">
        <f>$AO39*_xlfn.XLOOKUP($AM39,BY!$A$12:$A$14,BY!T$12:T$14)</f>
        <v>0.45632867046874354</v>
      </c>
      <c r="Y39" s="1">
        <f>$AO39*_xlfn.XLOOKUP($AM39,BY!$A$12:$A$14,BY!U$12:U$14)</f>
        <v>0</v>
      </c>
      <c r="Z39" s="1">
        <f>$AO39*_xlfn.XLOOKUP($AM39,BY!$A$12:$A$14,BY!V$12:V$14)</f>
        <v>0</v>
      </c>
      <c r="AA39" s="1">
        <f>$AO39*_xlfn.XLOOKUP($AM39,BY!$A$12:$A$14,BY!W$12:W$14)</f>
        <v>0.4299205672887314</v>
      </c>
      <c r="AB39" s="1">
        <f>$AO39*_xlfn.XLOOKUP($AM39,BY!$A$12:$A$14,BY!X$12:X$14)</f>
        <v>0</v>
      </c>
      <c r="AC39" s="1">
        <f>$AO39*_xlfn.XLOOKUP($AM39,BY!$A$12:$A$14,BY!Y$12:Y$14)</f>
        <v>0.080336514582055263</v>
      </c>
      <c r="AD39" s="1">
        <f>$AO39*_xlfn.XLOOKUP($AM39,BY!$A$12:$A$14,BY!Z$12:Z$14)</f>
        <v>0</v>
      </c>
      <c r="AE39" s="1">
        <f>$AO39*_xlfn.XLOOKUP($AM39,BY!$A$12:$A$14,BY!AA$12:AA$14)</f>
        <v>0.025193358292132262</v>
      </c>
      <c r="AF39" s="1">
        <f>$AO39*_xlfn.XLOOKUP($AM39,BY!$A$12:$A$14,BY!AB$12:AB$14)</f>
        <v>0</v>
      </c>
      <c r="AG39" s="1">
        <f>$AO39*_xlfn.XLOOKUP($AM39,BY!$A$12:$A$14,BY!AC$12:AC$14)</f>
        <v>1.0690426867170977</v>
      </c>
      <c r="AH39" s="1">
        <f>$AO39*_xlfn.XLOOKUP($AM39,BY!$A$12:$A$14,BY!AD$12:AD$14)</f>
        <v>0.28104665842645254</v>
      </c>
      <c r="AI39" s="1">
        <f>$AO39*_xlfn.XLOOKUP($AM39,BY!$A$12:$A$14,BY!AE$12:AE$14)</f>
        <v>0.75585330162491926</v>
      </c>
      <c r="AJ39" s="5">
        <v>5</v>
      </c>
      <c r="AK39" s="1" t="str">
        <f t="shared" si="0"/>
        <v>Max growth of I-NF-MDRCOA02</v>
      </c>
      <c r="AL39" s="1"/>
      <c r="AM39" s="1" t="s">
        <v>324</v>
      </c>
      <c r="AN39" s="6" t="s">
        <v>88</v>
      </c>
      <c r="AO39" s="6">
        <v>0.10</v>
      </c>
    </row>
    <row r="40" spans="2:41" ht="15">
      <c r="B40" s="5" t="s">
        <v>66</v>
      </c>
      <c r="C40" s="3" t="s">
        <v>222</v>
      </c>
      <c r="D40" s="6" t="s">
        <v>176</v>
      </c>
      <c r="E40" s="5" t="s">
        <v>68</v>
      </c>
      <c r="F40" s="5">
        <v>1.1000000000000001</v>
      </c>
      <c r="G40" s="5">
        <v>1</v>
      </c>
      <c r="H40" s="1">
        <f>$AO40*_xlfn.XLOOKUP($AM40,BY!$A$12:$A$14,BY!D$12:D$14)</f>
        <v>0</v>
      </c>
      <c r="I40" s="1">
        <f>$AO40*_xlfn.XLOOKUP($AM40,BY!$A$12:$A$14,BY!E$12:E$14)</f>
        <v>0.0065250000000000004</v>
      </c>
      <c r="J40" s="1">
        <f>$AO40*_xlfn.XLOOKUP($AM40,BY!$A$12:$A$14,BY!F$12:F$14)</f>
        <v>0.0014551059325721176</v>
      </c>
      <c r="K40" s="1">
        <f>$AO40*_xlfn.XLOOKUP($AM40,BY!$A$12:$A$14,BY!G$12:G$14)</f>
        <v>0.33685004994991391</v>
      </c>
      <c r="L40" s="1">
        <f>$AO40*_xlfn.XLOOKUP($AM40,BY!$A$12:$A$14,BY!H$12:H$14)</f>
        <v>0.32875038522364258</v>
      </c>
      <c r="M40" s="1">
        <f>$AO40*_xlfn.XLOOKUP($AM40,BY!$A$12:$A$14,BY!I$12:I$14)</f>
        <v>0.39142517787319292</v>
      </c>
      <c r="N40" s="1">
        <f>$AO40*_xlfn.XLOOKUP($AM40,BY!$A$12:$A$14,BY!J$12:J$14)</f>
        <v>0</v>
      </c>
      <c r="O40" s="1">
        <f>$AO40*_xlfn.XLOOKUP($AM40,BY!$A$12:$A$14,BY!K$12:K$14)</f>
        <v>0</v>
      </c>
      <c r="P40" s="1">
        <f>$AO40*_xlfn.XLOOKUP($AM40,BY!$A$12:$A$14,BY!L$12:L$14)</f>
        <v>0.67491330660938298</v>
      </c>
      <c r="Q40" s="1">
        <f>$AO40*_xlfn.XLOOKUP($AM40,BY!$A$12:$A$14,BY!M$12:M$14)</f>
        <v>0.46319738477552685</v>
      </c>
      <c r="R40" s="1">
        <f>$AO40*_xlfn.XLOOKUP($AM40,BY!$A$12:$A$14,BY!N$12:N$14)</f>
        <v>0</v>
      </c>
      <c r="S40" s="1">
        <f>$AO40*_xlfn.XLOOKUP($AM40,BY!$A$12:$A$14,BY!O$12:O$14)</f>
        <v>0.30033135111939147</v>
      </c>
      <c r="T40" s="1">
        <f>$AO40*_xlfn.XLOOKUP($AM40,BY!$A$12:$A$14,BY!P$12:P$14)</f>
        <v>0.06841086210990753</v>
      </c>
      <c r="U40" s="1">
        <f>$AO40*_xlfn.XLOOKUP($AM40,BY!$A$12:$A$14,BY!Q$12:Q$14)</f>
        <v>0.12591981969079621</v>
      </c>
      <c r="V40" s="1">
        <f>$AO40*_xlfn.XLOOKUP($AM40,BY!$A$12:$A$14,BY!R$12:R$14)</f>
        <v>0.069280321748799889</v>
      </c>
      <c r="W40" s="1">
        <f>$AO40*_xlfn.XLOOKUP($AM40,BY!$A$12:$A$14,BY!S$12:S$14)</f>
        <v>0.31311599753581332</v>
      </c>
      <c r="X40" s="1">
        <f>$AO40*_xlfn.XLOOKUP($AM40,BY!$A$12:$A$14,BY!T$12:T$14)</f>
        <v>0.45632867046874354</v>
      </c>
      <c r="Y40" s="1">
        <f>$AO40*_xlfn.XLOOKUP($AM40,BY!$A$12:$A$14,BY!U$12:U$14)</f>
        <v>0</v>
      </c>
      <c r="Z40" s="1">
        <f>$AO40*_xlfn.XLOOKUP($AM40,BY!$A$12:$A$14,BY!V$12:V$14)</f>
        <v>0</v>
      </c>
      <c r="AA40" s="1">
        <f>$AO40*_xlfn.XLOOKUP($AM40,BY!$A$12:$A$14,BY!W$12:W$14)</f>
        <v>0.4299205672887314</v>
      </c>
      <c r="AB40" s="1">
        <f>$AO40*_xlfn.XLOOKUP($AM40,BY!$A$12:$A$14,BY!X$12:X$14)</f>
        <v>0</v>
      </c>
      <c r="AC40" s="1">
        <f>$AO40*_xlfn.XLOOKUP($AM40,BY!$A$12:$A$14,BY!Y$12:Y$14)</f>
        <v>0.080336514582055263</v>
      </c>
      <c r="AD40" s="1">
        <f>$AO40*_xlfn.XLOOKUP($AM40,BY!$A$12:$A$14,BY!Z$12:Z$14)</f>
        <v>0</v>
      </c>
      <c r="AE40" s="1">
        <f>$AO40*_xlfn.XLOOKUP($AM40,BY!$A$12:$A$14,BY!AA$12:AA$14)</f>
        <v>0.025193358292132262</v>
      </c>
      <c r="AF40" s="1">
        <f>$AO40*_xlfn.XLOOKUP($AM40,BY!$A$12:$A$14,BY!AB$12:AB$14)</f>
        <v>0</v>
      </c>
      <c r="AG40" s="1">
        <f>$AO40*_xlfn.XLOOKUP($AM40,BY!$A$12:$A$14,BY!AC$12:AC$14)</f>
        <v>1.0690426867170977</v>
      </c>
      <c r="AH40" s="1">
        <f>$AO40*_xlfn.XLOOKUP($AM40,BY!$A$12:$A$14,BY!AD$12:AD$14)</f>
        <v>0.28104665842645254</v>
      </c>
      <c r="AI40" s="1">
        <f>$AO40*_xlfn.XLOOKUP($AM40,BY!$A$12:$A$14,BY!AE$12:AE$14)</f>
        <v>0.75585330162491926</v>
      </c>
      <c r="AJ40" s="5">
        <v>5</v>
      </c>
      <c r="AK40" s="1" t="str">
        <f t="shared" si="0"/>
        <v>Max growth of I-NF-MDRGAS02</v>
      </c>
      <c r="AL40" s="1"/>
      <c r="AM40" s="1" t="s">
        <v>324</v>
      </c>
      <c r="AN40" s="6" t="s">
        <v>88</v>
      </c>
      <c r="AO40" s="6">
        <v>0.10</v>
      </c>
    </row>
    <row r="41" spans="2:41" ht="15">
      <c r="B41" s="5" t="s">
        <v>66</v>
      </c>
      <c r="C41" s="3" t="s">
        <v>223</v>
      </c>
      <c r="D41" s="6" t="s">
        <v>177</v>
      </c>
      <c r="E41" s="5" t="s">
        <v>68</v>
      </c>
      <c r="F41" s="5">
        <v>1.1000000000000001</v>
      </c>
      <c r="G41" s="5">
        <v>1</v>
      </c>
      <c r="H41" s="1">
        <f>$AO41*_xlfn.XLOOKUP($AM41,BY!$A$12:$A$14,BY!D$12:D$14)</f>
        <v>0</v>
      </c>
      <c r="I41" s="1">
        <f>$AO41*_xlfn.XLOOKUP($AM41,BY!$A$12:$A$14,BY!E$12:E$14)</f>
        <v>0.0065250000000000004</v>
      </c>
      <c r="J41" s="1">
        <f>$AO41*_xlfn.XLOOKUP($AM41,BY!$A$12:$A$14,BY!F$12:F$14)</f>
        <v>0.0014551059325721176</v>
      </c>
      <c r="K41" s="1">
        <f>$AO41*_xlfn.XLOOKUP($AM41,BY!$A$12:$A$14,BY!G$12:G$14)</f>
        <v>0.33685004994991391</v>
      </c>
      <c r="L41" s="1">
        <f>$AO41*_xlfn.XLOOKUP($AM41,BY!$A$12:$A$14,BY!H$12:H$14)</f>
        <v>0.32875038522364258</v>
      </c>
      <c r="M41" s="1">
        <f>$AO41*_xlfn.XLOOKUP($AM41,BY!$A$12:$A$14,BY!I$12:I$14)</f>
        <v>0.39142517787319292</v>
      </c>
      <c r="N41" s="1">
        <f>$AO41*_xlfn.XLOOKUP($AM41,BY!$A$12:$A$14,BY!J$12:J$14)</f>
        <v>0</v>
      </c>
      <c r="O41" s="1">
        <f>$AO41*_xlfn.XLOOKUP($AM41,BY!$A$12:$A$14,BY!K$12:K$14)</f>
        <v>0</v>
      </c>
      <c r="P41" s="1">
        <f>$AO41*_xlfn.XLOOKUP($AM41,BY!$A$12:$A$14,BY!L$12:L$14)</f>
        <v>0.67491330660938298</v>
      </c>
      <c r="Q41" s="1">
        <f>$AO41*_xlfn.XLOOKUP($AM41,BY!$A$12:$A$14,BY!M$12:M$14)</f>
        <v>0.46319738477552685</v>
      </c>
      <c r="R41" s="1">
        <f>$AO41*_xlfn.XLOOKUP($AM41,BY!$A$12:$A$14,BY!N$12:N$14)</f>
        <v>0</v>
      </c>
      <c r="S41" s="1">
        <f>$AO41*_xlfn.XLOOKUP($AM41,BY!$A$12:$A$14,BY!O$12:O$14)</f>
        <v>0.30033135111939147</v>
      </c>
      <c r="T41" s="1">
        <f>$AO41*_xlfn.XLOOKUP($AM41,BY!$A$12:$A$14,BY!P$12:P$14)</f>
        <v>0.06841086210990753</v>
      </c>
      <c r="U41" s="1">
        <f>$AO41*_xlfn.XLOOKUP($AM41,BY!$A$12:$A$14,BY!Q$12:Q$14)</f>
        <v>0.12591981969079621</v>
      </c>
      <c r="V41" s="1">
        <f>$AO41*_xlfn.XLOOKUP($AM41,BY!$A$12:$A$14,BY!R$12:R$14)</f>
        <v>0.069280321748799889</v>
      </c>
      <c r="W41" s="1">
        <f>$AO41*_xlfn.XLOOKUP($AM41,BY!$A$12:$A$14,BY!S$12:S$14)</f>
        <v>0.31311599753581332</v>
      </c>
      <c r="X41" s="1">
        <f>$AO41*_xlfn.XLOOKUP($AM41,BY!$A$12:$A$14,BY!T$12:T$14)</f>
        <v>0.45632867046874354</v>
      </c>
      <c r="Y41" s="1">
        <f>$AO41*_xlfn.XLOOKUP($AM41,BY!$A$12:$A$14,BY!U$12:U$14)</f>
        <v>0</v>
      </c>
      <c r="Z41" s="1">
        <f>$AO41*_xlfn.XLOOKUP($AM41,BY!$A$12:$A$14,BY!V$12:V$14)</f>
        <v>0</v>
      </c>
      <c r="AA41" s="1">
        <f>$AO41*_xlfn.XLOOKUP($AM41,BY!$A$12:$A$14,BY!W$12:W$14)</f>
        <v>0.4299205672887314</v>
      </c>
      <c r="AB41" s="1">
        <f>$AO41*_xlfn.XLOOKUP($AM41,BY!$A$12:$A$14,BY!X$12:X$14)</f>
        <v>0</v>
      </c>
      <c r="AC41" s="1">
        <f>$AO41*_xlfn.XLOOKUP($AM41,BY!$A$12:$A$14,BY!Y$12:Y$14)</f>
        <v>0.080336514582055263</v>
      </c>
      <c r="AD41" s="1">
        <f>$AO41*_xlfn.XLOOKUP($AM41,BY!$A$12:$A$14,BY!Z$12:Z$14)</f>
        <v>0</v>
      </c>
      <c r="AE41" s="1">
        <f>$AO41*_xlfn.XLOOKUP($AM41,BY!$A$12:$A$14,BY!AA$12:AA$14)</f>
        <v>0.025193358292132262</v>
      </c>
      <c r="AF41" s="1">
        <f>$AO41*_xlfn.XLOOKUP($AM41,BY!$A$12:$A$14,BY!AB$12:AB$14)</f>
        <v>0</v>
      </c>
      <c r="AG41" s="1">
        <f>$AO41*_xlfn.XLOOKUP($AM41,BY!$A$12:$A$14,BY!AC$12:AC$14)</f>
        <v>1.0690426867170977</v>
      </c>
      <c r="AH41" s="1">
        <f>$AO41*_xlfn.XLOOKUP($AM41,BY!$A$12:$A$14,BY!AD$12:AD$14)</f>
        <v>0.28104665842645254</v>
      </c>
      <c r="AI41" s="1">
        <f>$AO41*_xlfn.XLOOKUP($AM41,BY!$A$12:$A$14,BY!AE$12:AE$14)</f>
        <v>0.75585330162491926</v>
      </c>
      <c r="AJ41" s="5">
        <v>5</v>
      </c>
      <c r="AK41" s="1" t="str">
        <f t="shared" si="0"/>
        <v>Max growth of I-NF-MDRELC02</v>
      </c>
      <c r="AL41" s="1"/>
      <c r="AM41" s="1" t="s">
        <v>324</v>
      </c>
      <c r="AN41" s="6" t="s">
        <v>88</v>
      </c>
      <c r="AO41" s="6">
        <v>0.10</v>
      </c>
    </row>
    <row r="42" spans="2:41" ht="15">
      <c r="B42" s="5" t="s">
        <v>66</v>
      </c>
      <c r="C42" s="3" t="s">
        <v>224</v>
      </c>
      <c r="D42" s="6" t="s">
        <v>178</v>
      </c>
      <c r="E42" s="5" t="s">
        <v>68</v>
      </c>
      <c r="F42" s="5">
        <v>1.1000000000000001</v>
      </c>
      <c r="G42" s="5">
        <v>1</v>
      </c>
      <c r="H42" s="1">
        <f>$AO42*_xlfn.XLOOKUP($AM42,BY!$A$12:$A$14,BY!D$12:D$14)</f>
        <v>0</v>
      </c>
      <c r="I42" s="1">
        <f>$AO42*_xlfn.XLOOKUP($AM42,BY!$A$12:$A$14,BY!E$12:E$14)</f>
        <v>0.0065250000000000004</v>
      </c>
      <c r="J42" s="1">
        <f>$AO42*_xlfn.XLOOKUP($AM42,BY!$A$12:$A$14,BY!F$12:F$14)</f>
        <v>0.0014551059325721176</v>
      </c>
      <c r="K42" s="1">
        <f>$AO42*_xlfn.XLOOKUP($AM42,BY!$A$12:$A$14,BY!G$12:G$14)</f>
        <v>0.33685004994991391</v>
      </c>
      <c r="L42" s="1">
        <f>$AO42*_xlfn.XLOOKUP($AM42,BY!$A$12:$A$14,BY!H$12:H$14)</f>
        <v>0.32875038522364258</v>
      </c>
      <c r="M42" s="1">
        <f>$AO42*_xlfn.XLOOKUP($AM42,BY!$A$12:$A$14,BY!I$12:I$14)</f>
        <v>0.39142517787319292</v>
      </c>
      <c r="N42" s="1">
        <f>$AO42*_xlfn.XLOOKUP($AM42,BY!$A$12:$A$14,BY!J$12:J$14)</f>
        <v>0</v>
      </c>
      <c r="O42" s="1">
        <f>$AO42*_xlfn.XLOOKUP($AM42,BY!$A$12:$A$14,BY!K$12:K$14)</f>
        <v>0</v>
      </c>
      <c r="P42" s="1">
        <f>$AO42*_xlfn.XLOOKUP($AM42,BY!$A$12:$A$14,BY!L$12:L$14)</f>
        <v>0.67491330660938298</v>
      </c>
      <c r="Q42" s="1">
        <f>$AO42*_xlfn.XLOOKUP($AM42,BY!$A$12:$A$14,BY!M$12:M$14)</f>
        <v>0.46319738477552685</v>
      </c>
      <c r="R42" s="1">
        <f>$AO42*_xlfn.XLOOKUP($AM42,BY!$A$12:$A$14,BY!N$12:N$14)</f>
        <v>0</v>
      </c>
      <c r="S42" s="1">
        <f>$AO42*_xlfn.XLOOKUP($AM42,BY!$A$12:$A$14,BY!O$12:O$14)</f>
        <v>0.30033135111939147</v>
      </c>
      <c r="T42" s="1">
        <f>$AO42*_xlfn.XLOOKUP($AM42,BY!$A$12:$A$14,BY!P$12:P$14)</f>
        <v>0.06841086210990753</v>
      </c>
      <c r="U42" s="1">
        <f>$AO42*_xlfn.XLOOKUP($AM42,BY!$A$12:$A$14,BY!Q$12:Q$14)</f>
        <v>0.12591981969079621</v>
      </c>
      <c r="V42" s="1">
        <f>$AO42*_xlfn.XLOOKUP($AM42,BY!$A$12:$A$14,BY!R$12:R$14)</f>
        <v>0.069280321748799889</v>
      </c>
      <c r="W42" s="1">
        <f>$AO42*_xlfn.XLOOKUP($AM42,BY!$A$12:$A$14,BY!S$12:S$14)</f>
        <v>0.31311599753581332</v>
      </c>
      <c r="X42" s="1">
        <f>$AO42*_xlfn.XLOOKUP($AM42,BY!$A$12:$A$14,BY!T$12:T$14)</f>
        <v>0.45632867046874354</v>
      </c>
      <c r="Y42" s="1">
        <f>$AO42*_xlfn.XLOOKUP($AM42,BY!$A$12:$A$14,BY!U$12:U$14)</f>
        <v>0</v>
      </c>
      <c r="Z42" s="1">
        <f>$AO42*_xlfn.XLOOKUP($AM42,BY!$A$12:$A$14,BY!V$12:V$14)</f>
        <v>0</v>
      </c>
      <c r="AA42" s="1">
        <f>$AO42*_xlfn.XLOOKUP($AM42,BY!$A$12:$A$14,BY!W$12:W$14)</f>
        <v>0.4299205672887314</v>
      </c>
      <c r="AB42" s="1">
        <f>$AO42*_xlfn.XLOOKUP($AM42,BY!$A$12:$A$14,BY!X$12:X$14)</f>
        <v>0</v>
      </c>
      <c r="AC42" s="1">
        <f>$AO42*_xlfn.XLOOKUP($AM42,BY!$A$12:$A$14,BY!Y$12:Y$14)</f>
        <v>0.080336514582055263</v>
      </c>
      <c r="AD42" s="1">
        <f>$AO42*_xlfn.XLOOKUP($AM42,BY!$A$12:$A$14,BY!Z$12:Z$14)</f>
        <v>0</v>
      </c>
      <c r="AE42" s="1">
        <f>$AO42*_xlfn.XLOOKUP($AM42,BY!$A$12:$A$14,BY!AA$12:AA$14)</f>
        <v>0.025193358292132262</v>
      </c>
      <c r="AF42" s="1">
        <f>$AO42*_xlfn.XLOOKUP($AM42,BY!$A$12:$A$14,BY!AB$12:AB$14)</f>
        <v>0</v>
      </c>
      <c r="AG42" s="1">
        <f>$AO42*_xlfn.XLOOKUP($AM42,BY!$A$12:$A$14,BY!AC$12:AC$14)</f>
        <v>1.0690426867170977</v>
      </c>
      <c r="AH42" s="1">
        <f>$AO42*_xlfn.XLOOKUP($AM42,BY!$A$12:$A$14,BY!AD$12:AD$14)</f>
        <v>0.28104665842645254</v>
      </c>
      <c r="AI42" s="1">
        <f>$AO42*_xlfn.XLOOKUP($AM42,BY!$A$12:$A$14,BY!AE$12:AE$14)</f>
        <v>0.75585330162491926</v>
      </c>
      <c r="AJ42" s="5">
        <v>5</v>
      </c>
      <c r="AK42" s="1" t="str">
        <f t="shared" si="0"/>
        <v>Max growth of I-NF-MDROIL02</v>
      </c>
      <c r="AL42" s="1"/>
      <c r="AM42" s="1" t="s">
        <v>324</v>
      </c>
      <c r="AN42" s="6" t="s">
        <v>88</v>
      </c>
      <c r="AO42" s="6">
        <v>0.10</v>
      </c>
    </row>
    <row r="43" spans="2:41" ht="15">
      <c r="B43" s="5" t="s">
        <v>66</v>
      </c>
      <c r="C43" s="3" t="s">
        <v>225</v>
      </c>
      <c r="D43" s="6" t="s">
        <v>179</v>
      </c>
      <c r="E43" s="5" t="s">
        <v>68</v>
      </c>
      <c r="F43" s="5">
        <v>1.1000000000000001</v>
      </c>
      <c r="G43" s="5">
        <v>1</v>
      </c>
      <c r="H43" s="1">
        <f>$AO43*_xlfn.XLOOKUP($AM43,BY!$A$12:$A$14,BY!D$12:D$14)</f>
        <v>0</v>
      </c>
      <c r="I43" s="1">
        <f>$AO43*_xlfn.XLOOKUP($AM43,BY!$A$12:$A$14,BY!E$12:E$14)</f>
        <v>0.0065250000000000004</v>
      </c>
      <c r="J43" s="1">
        <f>$AO43*_xlfn.XLOOKUP($AM43,BY!$A$12:$A$14,BY!F$12:F$14)</f>
        <v>0.0014551059325721176</v>
      </c>
      <c r="K43" s="1">
        <f>$AO43*_xlfn.XLOOKUP($AM43,BY!$A$12:$A$14,BY!G$12:G$14)</f>
        <v>0.33685004994991391</v>
      </c>
      <c r="L43" s="1">
        <f>$AO43*_xlfn.XLOOKUP($AM43,BY!$A$12:$A$14,BY!H$12:H$14)</f>
        <v>0.32875038522364258</v>
      </c>
      <c r="M43" s="1">
        <f>$AO43*_xlfn.XLOOKUP($AM43,BY!$A$12:$A$14,BY!I$12:I$14)</f>
        <v>0.39142517787319292</v>
      </c>
      <c r="N43" s="1">
        <f>$AO43*_xlfn.XLOOKUP($AM43,BY!$A$12:$A$14,BY!J$12:J$14)</f>
        <v>0</v>
      </c>
      <c r="O43" s="1">
        <f>$AO43*_xlfn.XLOOKUP($AM43,BY!$A$12:$A$14,BY!K$12:K$14)</f>
        <v>0</v>
      </c>
      <c r="P43" s="1">
        <f>$AO43*_xlfn.XLOOKUP($AM43,BY!$A$12:$A$14,BY!L$12:L$14)</f>
        <v>0.67491330660938298</v>
      </c>
      <c r="Q43" s="1">
        <f>$AO43*_xlfn.XLOOKUP($AM43,BY!$A$12:$A$14,BY!M$12:M$14)</f>
        <v>0.46319738477552685</v>
      </c>
      <c r="R43" s="1">
        <f>$AO43*_xlfn.XLOOKUP($AM43,BY!$A$12:$A$14,BY!N$12:N$14)</f>
        <v>0</v>
      </c>
      <c r="S43" s="1">
        <f>$AO43*_xlfn.XLOOKUP($AM43,BY!$A$12:$A$14,BY!O$12:O$14)</f>
        <v>0.30033135111939147</v>
      </c>
      <c r="T43" s="1">
        <f>$AO43*_xlfn.XLOOKUP($AM43,BY!$A$12:$A$14,BY!P$12:P$14)</f>
        <v>0.06841086210990753</v>
      </c>
      <c r="U43" s="1">
        <f>$AO43*_xlfn.XLOOKUP($AM43,BY!$A$12:$A$14,BY!Q$12:Q$14)</f>
        <v>0.12591981969079621</v>
      </c>
      <c r="V43" s="1">
        <f>$AO43*_xlfn.XLOOKUP($AM43,BY!$A$12:$A$14,BY!R$12:R$14)</f>
        <v>0.069280321748799889</v>
      </c>
      <c r="W43" s="1">
        <f>$AO43*_xlfn.XLOOKUP($AM43,BY!$A$12:$A$14,BY!S$12:S$14)</f>
        <v>0.31311599753581332</v>
      </c>
      <c r="X43" s="1">
        <f>$AO43*_xlfn.XLOOKUP($AM43,BY!$A$12:$A$14,BY!T$12:T$14)</f>
        <v>0.45632867046874354</v>
      </c>
      <c r="Y43" s="1">
        <f>$AO43*_xlfn.XLOOKUP($AM43,BY!$A$12:$A$14,BY!U$12:U$14)</f>
        <v>0</v>
      </c>
      <c r="Z43" s="1">
        <f>$AO43*_xlfn.XLOOKUP($AM43,BY!$A$12:$A$14,BY!V$12:V$14)</f>
        <v>0</v>
      </c>
      <c r="AA43" s="1">
        <f>$AO43*_xlfn.XLOOKUP($AM43,BY!$A$12:$A$14,BY!W$12:W$14)</f>
        <v>0.4299205672887314</v>
      </c>
      <c r="AB43" s="1">
        <f>$AO43*_xlfn.XLOOKUP($AM43,BY!$A$12:$A$14,BY!X$12:X$14)</f>
        <v>0</v>
      </c>
      <c r="AC43" s="1">
        <f>$AO43*_xlfn.XLOOKUP($AM43,BY!$A$12:$A$14,BY!Y$12:Y$14)</f>
        <v>0.080336514582055263</v>
      </c>
      <c r="AD43" s="1">
        <f>$AO43*_xlfn.XLOOKUP($AM43,BY!$A$12:$A$14,BY!Z$12:Z$14)</f>
        <v>0</v>
      </c>
      <c r="AE43" s="1">
        <f>$AO43*_xlfn.XLOOKUP($AM43,BY!$A$12:$A$14,BY!AA$12:AA$14)</f>
        <v>0.025193358292132262</v>
      </c>
      <c r="AF43" s="1">
        <f>$AO43*_xlfn.XLOOKUP($AM43,BY!$A$12:$A$14,BY!AB$12:AB$14)</f>
        <v>0</v>
      </c>
      <c r="AG43" s="1">
        <f>$AO43*_xlfn.XLOOKUP($AM43,BY!$A$12:$A$14,BY!AC$12:AC$14)</f>
        <v>1.0690426867170977</v>
      </c>
      <c r="AH43" s="1">
        <f>$AO43*_xlfn.XLOOKUP($AM43,BY!$A$12:$A$14,BY!AD$12:AD$14)</f>
        <v>0.28104665842645254</v>
      </c>
      <c r="AI43" s="1">
        <f>$AO43*_xlfn.XLOOKUP($AM43,BY!$A$12:$A$14,BY!AE$12:AE$14)</f>
        <v>0.75585330162491926</v>
      </c>
      <c r="AJ43" s="5">
        <v>5</v>
      </c>
      <c r="AK43" s="1" t="str">
        <f t="shared" si="0"/>
        <v>Max growth of I-NF-MDRBIO02</v>
      </c>
      <c r="AL43" s="1"/>
      <c r="AM43" s="1" t="s">
        <v>324</v>
      </c>
      <c r="AN43" s="6" t="s">
        <v>88</v>
      </c>
      <c r="AO43" s="6">
        <v>0.10</v>
      </c>
    </row>
    <row r="44" spans="2:41" ht="15">
      <c r="B44" s="5" t="s">
        <v>66</v>
      </c>
      <c r="C44" s="3" t="s">
        <v>226</v>
      </c>
      <c r="D44" s="6" t="s">
        <v>180</v>
      </c>
      <c r="E44" s="5" t="s">
        <v>68</v>
      </c>
      <c r="F44" s="5">
        <v>1.1000000000000001</v>
      </c>
      <c r="G44" s="5">
        <v>1</v>
      </c>
      <c r="H44" s="1">
        <f>$AO44*_xlfn.XLOOKUP($AM44,BY!$A$12:$A$14,BY!D$12:D$14)</f>
        <v>0</v>
      </c>
      <c r="I44" s="1">
        <f>$AO44*_xlfn.XLOOKUP($AM44,BY!$A$12:$A$14,BY!E$12:E$14)</f>
        <v>0.0065250000000000004</v>
      </c>
      <c r="J44" s="1">
        <f>$AO44*_xlfn.XLOOKUP($AM44,BY!$A$12:$A$14,BY!F$12:F$14)</f>
        <v>0.0014551059325721176</v>
      </c>
      <c r="K44" s="1">
        <f>$AO44*_xlfn.XLOOKUP($AM44,BY!$A$12:$A$14,BY!G$12:G$14)</f>
        <v>0.33685004994991391</v>
      </c>
      <c r="L44" s="1">
        <f>$AO44*_xlfn.XLOOKUP($AM44,BY!$A$12:$A$14,BY!H$12:H$14)</f>
        <v>0.32875038522364258</v>
      </c>
      <c r="M44" s="1">
        <f>$AO44*_xlfn.XLOOKUP($AM44,BY!$A$12:$A$14,BY!I$12:I$14)</f>
        <v>0.39142517787319292</v>
      </c>
      <c r="N44" s="1">
        <f>$AO44*_xlfn.XLOOKUP($AM44,BY!$A$12:$A$14,BY!J$12:J$14)</f>
        <v>0</v>
      </c>
      <c r="O44" s="1">
        <f>$AO44*_xlfn.XLOOKUP($AM44,BY!$A$12:$A$14,BY!K$12:K$14)</f>
        <v>0</v>
      </c>
      <c r="P44" s="1">
        <f>$AO44*_xlfn.XLOOKUP($AM44,BY!$A$12:$A$14,BY!L$12:L$14)</f>
        <v>0.67491330660938298</v>
      </c>
      <c r="Q44" s="1">
        <f>$AO44*_xlfn.XLOOKUP($AM44,BY!$A$12:$A$14,BY!M$12:M$14)</f>
        <v>0.46319738477552685</v>
      </c>
      <c r="R44" s="1">
        <f>$AO44*_xlfn.XLOOKUP($AM44,BY!$A$12:$A$14,BY!N$12:N$14)</f>
        <v>0</v>
      </c>
      <c r="S44" s="1">
        <f>$AO44*_xlfn.XLOOKUP($AM44,BY!$A$12:$A$14,BY!O$12:O$14)</f>
        <v>0.30033135111939147</v>
      </c>
      <c r="T44" s="1">
        <f>$AO44*_xlfn.XLOOKUP($AM44,BY!$A$12:$A$14,BY!P$12:P$14)</f>
        <v>0.06841086210990753</v>
      </c>
      <c r="U44" s="1">
        <f>$AO44*_xlfn.XLOOKUP($AM44,BY!$A$12:$A$14,BY!Q$12:Q$14)</f>
        <v>0.12591981969079621</v>
      </c>
      <c r="V44" s="1">
        <f>$AO44*_xlfn.XLOOKUP($AM44,BY!$A$12:$A$14,BY!R$12:R$14)</f>
        <v>0.069280321748799889</v>
      </c>
      <c r="W44" s="1">
        <f>$AO44*_xlfn.XLOOKUP($AM44,BY!$A$12:$A$14,BY!S$12:S$14)</f>
        <v>0.31311599753581332</v>
      </c>
      <c r="X44" s="1">
        <f>$AO44*_xlfn.XLOOKUP($AM44,BY!$A$12:$A$14,BY!T$12:T$14)</f>
        <v>0.45632867046874354</v>
      </c>
      <c r="Y44" s="1">
        <f>$AO44*_xlfn.XLOOKUP($AM44,BY!$A$12:$A$14,BY!U$12:U$14)</f>
        <v>0</v>
      </c>
      <c r="Z44" s="1">
        <f>$AO44*_xlfn.XLOOKUP($AM44,BY!$A$12:$A$14,BY!V$12:V$14)</f>
        <v>0</v>
      </c>
      <c r="AA44" s="1">
        <f>$AO44*_xlfn.XLOOKUP($AM44,BY!$A$12:$A$14,BY!W$12:W$14)</f>
        <v>0.4299205672887314</v>
      </c>
      <c r="AB44" s="1">
        <f>$AO44*_xlfn.XLOOKUP($AM44,BY!$A$12:$A$14,BY!X$12:X$14)</f>
        <v>0</v>
      </c>
      <c r="AC44" s="1">
        <f>$AO44*_xlfn.XLOOKUP($AM44,BY!$A$12:$A$14,BY!Y$12:Y$14)</f>
        <v>0.080336514582055263</v>
      </c>
      <c r="AD44" s="1">
        <f>$AO44*_xlfn.XLOOKUP($AM44,BY!$A$12:$A$14,BY!Z$12:Z$14)</f>
        <v>0</v>
      </c>
      <c r="AE44" s="1">
        <f>$AO44*_xlfn.XLOOKUP($AM44,BY!$A$12:$A$14,BY!AA$12:AA$14)</f>
        <v>0.025193358292132262</v>
      </c>
      <c r="AF44" s="1">
        <f>$AO44*_xlfn.XLOOKUP($AM44,BY!$A$12:$A$14,BY!AB$12:AB$14)</f>
        <v>0</v>
      </c>
      <c r="AG44" s="1">
        <f>$AO44*_xlfn.XLOOKUP($AM44,BY!$A$12:$A$14,BY!AC$12:AC$14)</f>
        <v>1.0690426867170977</v>
      </c>
      <c r="AH44" s="1">
        <f>$AO44*_xlfn.XLOOKUP($AM44,BY!$A$12:$A$14,BY!AD$12:AD$14)</f>
        <v>0.28104665842645254</v>
      </c>
      <c r="AI44" s="1">
        <f>$AO44*_xlfn.XLOOKUP($AM44,BY!$A$12:$A$14,BY!AE$12:AE$14)</f>
        <v>0.75585330162491926</v>
      </c>
      <c r="AJ44" s="5">
        <v>5</v>
      </c>
      <c r="AK44" s="1" t="str">
        <f t="shared" si="0"/>
        <v>Max growth of I-NF-MDRH2G02</v>
      </c>
      <c r="AL44" s="1"/>
      <c r="AM44" s="1" t="s">
        <v>324</v>
      </c>
      <c r="AN44" s="6" t="s">
        <v>88</v>
      </c>
      <c r="AO44" s="6">
        <v>0.10</v>
      </c>
    </row>
    <row r="45" spans="2:41" ht="15">
      <c r="B45" s="5" t="s">
        <v>66</v>
      </c>
      <c r="C45" s="3" t="s">
        <v>227</v>
      </c>
      <c r="D45" s="6" t="s">
        <v>181</v>
      </c>
      <c r="E45" s="5" t="s">
        <v>68</v>
      </c>
      <c r="F45" s="5">
        <v>1.1000000000000001</v>
      </c>
      <c r="G45" s="5">
        <v>1</v>
      </c>
      <c r="H45" s="1">
        <f>$AO45*_xlfn.XLOOKUP($AM45,BY!$A$12:$A$14,BY!D$12:D$14)</f>
        <v>0</v>
      </c>
      <c r="I45" s="1">
        <f>$AO45*_xlfn.XLOOKUP($AM45,BY!$A$12:$A$14,BY!E$12:E$14)</f>
        <v>0.17963000000000001</v>
      </c>
      <c r="J45" s="1">
        <f>$AO45*_xlfn.XLOOKUP($AM45,BY!$A$12:$A$14,BY!F$12:F$14)</f>
        <v>0.0029102118651442351</v>
      </c>
      <c r="K45" s="1">
        <f>$AO45*_xlfn.XLOOKUP($AM45,BY!$A$12:$A$14,BY!G$12:G$14)</f>
        <v>0.50012763925175152</v>
      </c>
      <c r="L45" s="1">
        <f>$AO45*_xlfn.XLOOKUP($AM45,BY!$A$12:$A$14,BY!H$12:H$14)</f>
        <v>1.8650280731378175</v>
      </c>
      <c r="M45" s="1">
        <f>$AO45*_xlfn.XLOOKUP($AM45,BY!$A$12:$A$14,BY!I$12:I$14)</f>
        <v>1.1646688118120954</v>
      </c>
      <c r="N45" s="1">
        <f>$AO45*_xlfn.XLOOKUP($AM45,BY!$A$12:$A$14,BY!J$12:J$14)</f>
        <v>0.069999999999999993</v>
      </c>
      <c r="O45" s="1">
        <f>$AO45*_xlfn.XLOOKUP($AM45,BY!$A$12:$A$14,BY!K$12:K$14)</f>
        <v>0</v>
      </c>
      <c r="P45" s="1">
        <f>$AO45*_xlfn.XLOOKUP($AM45,BY!$A$12:$A$14,BY!L$12:L$14)</f>
        <v>1.4434083475757225</v>
      </c>
      <c r="Q45" s="1">
        <f>$AO45*_xlfn.XLOOKUP($AM45,BY!$A$12:$A$14,BY!M$12:M$14)</f>
        <v>0.68664816598223544</v>
      </c>
      <c r="R45" s="1">
        <f>$AO45*_xlfn.XLOOKUP($AM45,BY!$A$12:$A$14,BY!N$12:N$14)</f>
        <v>0</v>
      </c>
      <c r="S45" s="1">
        <f>$AO45*_xlfn.XLOOKUP($AM45,BY!$A$12:$A$14,BY!O$12:O$14)</f>
        <v>1.1255627022387829</v>
      </c>
      <c r="T45" s="1">
        <f>$AO45*_xlfn.XLOOKUP($AM45,BY!$A$12:$A$14,BY!P$12:P$14)</f>
        <v>1.4592681454260132</v>
      </c>
      <c r="U45" s="1">
        <f>$AO45*_xlfn.XLOOKUP($AM45,BY!$A$12:$A$14,BY!Q$12:Q$14)</f>
        <v>0.22657730165987583</v>
      </c>
      <c r="V45" s="1">
        <f>$AO45*_xlfn.XLOOKUP($AM45,BY!$A$12:$A$14,BY!R$12:R$14)</f>
        <v>0.4070449943225003</v>
      </c>
      <c r="W45" s="1">
        <f>$AO45*_xlfn.XLOOKUP($AM45,BY!$A$12:$A$14,BY!S$12:S$14)</f>
        <v>1.0218634901584394</v>
      </c>
      <c r="X45" s="1">
        <f>$AO45*_xlfn.XLOOKUP($AM45,BY!$A$12:$A$14,BY!T$12:T$14)</f>
        <v>1.4802894846234358</v>
      </c>
      <c r="Y45" s="1">
        <f>$AO45*_xlfn.XLOOKUP($AM45,BY!$A$12:$A$14,BY!U$12:U$14)</f>
        <v>0</v>
      </c>
      <c r="Z45" s="1">
        <f>$AO45*_xlfn.XLOOKUP($AM45,BY!$A$12:$A$14,BY!V$12:V$14)</f>
        <v>0</v>
      </c>
      <c r="AA45" s="1">
        <f>$AO45*_xlfn.XLOOKUP($AM45,BY!$A$12:$A$14,BY!W$12:W$14)</f>
        <v>1.2043400000000002</v>
      </c>
      <c r="AB45" s="1">
        <f>$AO45*_xlfn.XLOOKUP($AM45,BY!$A$12:$A$14,BY!X$12:X$14)</f>
        <v>0.015991031142179167</v>
      </c>
      <c r="AC45" s="1">
        <f>$AO45*_xlfn.XLOOKUP($AM45,BY!$A$12:$A$14,BY!Y$12:Y$14)</f>
        <v>0.27035570518293478</v>
      </c>
      <c r="AD45" s="1">
        <f>$AO45*_xlfn.XLOOKUP($AM45,BY!$A$12:$A$14,BY!Z$12:Z$14)</f>
        <v>0</v>
      </c>
      <c r="AE45" s="1">
        <f>$AO45*_xlfn.XLOOKUP($AM45,BY!$A$12:$A$14,BY!AA$12:AA$14)</f>
        <v>0.027712694121345489</v>
      </c>
      <c r="AF45" s="1">
        <f>$AO45*_xlfn.XLOOKUP($AM45,BY!$A$12:$A$14,BY!AB$12:AB$14)</f>
        <v>0</v>
      </c>
      <c r="AG45" s="1">
        <f>$AO45*_xlfn.XLOOKUP($AM45,BY!$A$12:$A$14,BY!AC$12:AC$14)</f>
        <v>1.1759469553888076</v>
      </c>
      <c r="AH45" s="1">
        <f>$AO45*_xlfn.XLOOKUP($AM45,BY!$A$12:$A$14,BY!AD$12:AD$14)</f>
        <v>0.40764</v>
      </c>
      <c r="AI45" s="1">
        <f>$AO45*_xlfn.XLOOKUP($AM45,BY!$A$12:$A$14,BY!AE$12:AE$14)</f>
        <v>2.4528712135300674</v>
      </c>
      <c r="AJ45" s="5">
        <v>5</v>
      </c>
      <c r="AK45" s="1" t="str">
        <f t="shared" si="0"/>
        <v>Max growth of I-NF-OTHBGS01</v>
      </c>
      <c r="AL45" s="1"/>
      <c r="AM45" s="1" t="s">
        <v>325</v>
      </c>
      <c r="AN45" s="6" t="s">
        <v>88</v>
      </c>
      <c r="AO45" s="6">
        <v>0.10</v>
      </c>
    </row>
    <row r="46" spans="2:41" ht="15">
      <c r="B46" s="5" t="s">
        <v>66</v>
      </c>
      <c r="C46" s="3" t="s">
        <v>228</v>
      </c>
      <c r="D46" s="6" t="s">
        <v>182</v>
      </c>
      <c r="E46" s="5" t="s">
        <v>68</v>
      </c>
      <c r="F46" s="5">
        <v>1.1000000000000001</v>
      </c>
      <c r="G46" s="5">
        <v>1</v>
      </c>
      <c r="H46" s="1">
        <f>$AO46*_xlfn.XLOOKUP($AM46,BY!$A$12:$A$14,BY!D$12:D$14)</f>
        <v>0</v>
      </c>
      <c r="I46" s="1">
        <f>$AO46*_xlfn.XLOOKUP($AM46,BY!$A$12:$A$14,BY!E$12:E$14)</f>
        <v>0.17963000000000001</v>
      </c>
      <c r="J46" s="1">
        <f>$AO46*_xlfn.XLOOKUP($AM46,BY!$A$12:$A$14,BY!F$12:F$14)</f>
        <v>0.0029102118651442351</v>
      </c>
      <c r="K46" s="1">
        <f>$AO46*_xlfn.XLOOKUP($AM46,BY!$A$12:$A$14,BY!G$12:G$14)</f>
        <v>0.50012763925175152</v>
      </c>
      <c r="L46" s="1">
        <f>$AO46*_xlfn.XLOOKUP($AM46,BY!$A$12:$A$14,BY!H$12:H$14)</f>
        <v>1.8650280731378175</v>
      </c>
      <c r="M46" s="1">
        <f>$AO46*_xlfn.XLOOKUP($AM46,BY!$A$12:$A$14,BY!I$12:I$14)</f>
        <v>1.1646688118120954</v>
      </c>
      <c r="N46" s="1">
        <f>$AO46*_xlfn.XLOOKUP($AM46,BY!$A$12:$A$14,BY!J$12:J$14)</f>
        <v>0.069999999999999993</v>
      </c>
      <c r="O46" s="1">
        <f>$AO46*_xlfn.XLOOKUP($AM46,BY!$A$12:$A$14,BY!K$12:K$14)</f>
        <v>0</v>
      </c>
      <c r="P46" s="1">
        <f>$AO46*_xlfn.XLOOKUP($AM46,BY!$A$12:$A$14,BY!L$12:L$14)</f>
        <v>1.4434083475757225</v>
      </c>
      <c r="Q46" s="1">
        <f>$AO46*_xlfn.XLOOKUP($AM46,BY!$A$12:$A$14,BY!M$12:M$14)</f>
        <v>0.68664816598223544</v>
      </c>
      <c r="R46" s="1">
        <f>$AO46*_xlfn.XLOOKUP($AM46,BY!$A$12:$A$14,BY!N$12:N$14)</f>
        <v>0</v>
      </c>
      <c r="S46" s="1">
        <f>$AO46*_xlfn.XLOOKUP($AM46,BY!$A$12:$A$14,BY!O$12:O$14)</f>
        <v>1.1255627022387829</v>
      </c>
      <c r="T46" s="1">
        <f>$AO46*_xlfn.XLOOKUP($AM46,BY!$A$12:$A$14,BY!P$12:P$14)</f>
        <v>1.4592681454260132</v>
      </c>
      <c r="U46" s="1">
        <f>$AO46*_xlfn.XLOOKUP($AM46,BY!$A$12:$A$14,BY!Q$12:Q$14)</f>
        <v>0.22657730165987583</v>
      </c>
      <c r="V46" s="1">
        <f>$AO46*_xlfn.XLOOKUP($AM46,BY!$A$12:$A$14,BY!R$12:R$14)</f>
        <v>0.4070449943225003</v>
      </c>
      <c r="W46" s="1">
        <f>$AO46*_xlfn.XLOOKUP($AM46,BY!$A$12:$A$14,BY!S$12:S$14)</f>
        <v>1.0218634901584394</v>
      </c>
      <c r="X46" s="1">
        <f>$AO46*_xlfn.XLOOKUP($AM46,BY!$A$12:$A$14,BY!T$12:T$14)</f>
        <v>1.4802894846234358</v>
      </c>
      <c r="Y46" s="1">
        <f>$AO46*_xlfn.XLOOKUP($AM46,BY!$A$12:$A$14,BY!U$12:U$14)</f>
        <v>0</v>
      </c>
      <c r="Z46" s="1">
        <f>$AO46*_xlfn.XLOOKUP($AM46,BY!$A$12:$A$14,BY!V$12:V$14)</f>
        <v>0</v>
      </c>
      <c r="AA46" s="1">
        <f>$AO46*_xlfn.XLOOKUP($AM46,BY!$A$12:$A$14,BY!W$12:W$14)</f>
        <v>1.2043400000000002</v>
      </c>
      <c r="AB46" s="1">
        <f>$AO46*_xlfn.XLOOKUP($AM46,BY!$A$12:$A$14,BY!X$12:X$14)</f>
        <v>0.015991031142179167</v>
      </c>
      <c r="AC46" s="1">
        <f>$AO46*_xlfn.XLOOKUP($AM46,BY!$A$12:$A$14,BY!Y$12:Y$14)</f>
        <v>0.27035570518293478</v>
      </c>
      <c r="AD46" s="1">
        <f>$AO46*_xlfn.XLOOKUP($AM46,BY!$A$12:$A$14,BY!Z$12:Z$14)</f>
        <v>0</v>
      </c>
      <c r="AE46" s="1">
        <f>$AO46*_xlfn.XLOOKUP($AM46,BY!$A$12:$A$14,BY!AA$12:AA$14)</f>
        <v>0.027712694121345489</v>
      </c>
      <c r="AF46" s="1">
        <f>$AO46*_xlfn.XLOOKUP($AM46,BY!$A$12:$A$14,BY!AB$12:AB$14)</f>
        <v>0</v>
      </c>
      <c r="AG46" s="1">
        <f>$AO46*_xlfn.XLOOKUP($AM46,BY!$A$12:$A$14,BY!AC$12:AC$14)</f>
        <v>1.1759469553888076</v>
      </c>
      <c r="AH46" s="1">
        <f>$AO46*_xlfn.XLOOKUP($AM46,BY!$A$12:$A$14,BY!AD$12:AD$14)</f>
        <v>0.40764</v>
      </c>
      <c r="AI46" s="1">
        <f>$AO46*_xlfn.XLOOKUP($AM46,BY!$A$12:$A$14,BY!AE$12:AE$14)</f>
        <v>2.4528712135300674</v>
      </c>
      <c r="AJ46" s="5">
        <v>5</v>
      </c>
      <c r="AK46" s="1" t="str">
        <f t="shared" si="0"/>
        <v>Max growth of I-NF-OTHBIO01</v>
      </c>
      <c r="AL46" s="1"/>
      <c r="AM46" s="1" t="s">
        <v>325</v>
      </c>
      <c r="AN46" s="6" t="s">
        <v>88</v>
      </c>
      <c r="AO46" s="6">
        <v>0.10</v>
      </c>
    </row>
    <row r="47" spans="2:41" ht="15">
      <c r="B47" s="5" t="s">
        <v>66</v>
      </c>
      <c r="C47" s="3" t="s">
        <v>229</v>
      </c>
      <c r="D47" s="6" t="s">
        <v>183</v>
      </c>
      <c r="E47" s="5" t="s">
        <v>68</v>
      </c>
      <c r="F47" s="5">
        <v>1.1000000000000001</v>
      </c>
      <c r="G47" s="5">
        <v>1</v>
      </c>
      <c r="H47" s="1">
        <f>$AO47*_xlfn.XLOOKUP($AM47,BY!$A$12:$A$14,BY!D$12:D$14)</f>
        <v>0</v>
      </c>
      <c r="I47" s="1">
        <f>$AO47*_xlfn.XLOOKUP($AM47,BY!$A$12:$A$14,BY!E$12:E$14)</f>
        <v>0.17963000000000001</v>
      </c>
      <c r="J47" s="1">
        <f>$AO47*_xlfn.XLOOKUP($AM47,BY!$A$12:$A$14,BY!F$12:F$14)</f>
        <v>0.0029102118651442351</v>
      </c>
      <c r="K47" s="1">
        <f>$AO47*_xlfn.XLOOKUP($AM47,BY!$A$12:$A$14,BY!G$12:G$14)</f>
        <v>0.50012763925175152</v>
      </c>
      <c r="L47" s="1">
        <f>$AO47*_xlfn.XLOOKUP($AM47,BY!$A$12:$A$14,BY!H$12:H$14)</f>
        <v>1.8650280731378175</v>
      </c>
      <c r="M47" s="1">
        <f>$AO47*_xlfn.XLOOKUP($AM47,BY!$A$12:$A$14,BY!I$12:I$14)</f>
        <v>1.1646688118120954</v>
      </c>
      <c r="N47" s="1">
        <f>$AO47*_xlfn.XLOOKUP($AM47,BY!$A$12:$A$14,BY!J$12:J$14)</f>
        <v>0.069999999999999993</v>
      </c>
      <c r="O47" s="1">
        <f>$AO47*_xlfn.XLOOKUP($AM47,BY!$A$12:$A$14,BY!K$12:K$14)</f>
        <v>0</v>
      </c>
      <c r="P47" s="1">
        <f>$AO47*_xlfn.XLOOKUP($AM47,BY!$A$12:$A$14,BY!L$12:L$14)</f>
        <v>1.4434083475757225</v>
      </c>
      <c r="Q47" s="1">
        <f>$AO47*_xlfn.XLOOKUP($AM47,BY!$A$12:$A$14,BY!M$12:M$14)</f>
        <v>0.68664816598223544</v>
      </c>
      <c r="R47" s="1">
        <f>$AO47*_xlfn.XLOOKUP($AM47,BY!$A$12:$A$14,BY!N$12:N$14)</f>
        <v>0</v>
      </c>
      <c r="S47" s="1">
        <f>$AO47*_xlfn.XLOOKUP($AM47,BY!$A$12:$A$14,BY!O$12:O$14)</f>
        <v>1.1255627022387829</v>
      </c>
      <c r="T47" s="1">
        <f>$AO47*_xlfn.XLOOKUP($AM47,BY!$A$12:$A$14,BY!P$12:P$14)</f>
        <v>1.4592681454260132</v>
      </c>
      <c r="U47" s="1">
        <f>$AO47*_xlfn.XLOOKUP($AM47,BY!$A$12:$A$14,BY!Q$12:Q$14)</f>
        <v>0.22657730165987583</v>
      </c>
      <c r="V47" s="1">
        <f>$AO47*_xlfn.XLOOKUP($AM47,BY!$A$12:$A$14,BY!R$12:R$14)</f>
        <v>0.4070449943225003</v>
      </c>
      <c r="W47" s="1">
        <f>$AO47*_xlfn.XLOOKUP($AM47,BY!$A$12:$A$14,BY!S$12:S$14)</f>
        <v>1.0218634901584394</v>
      </c>
      <c r="X47" s="1">
        <f>$AO47*_xlfn.XLOOKUP($AM47,BY!$A$12:$A$14,BY!T$12:T$14)</f>
        <v>1.4802894846234358</v>
      </c>
      <c r="Y47" s="1">
        <f>$AO47*_xlfn.XLOOKUP($AM47,BY!$A$12:$A$14,BY!U$12:U$14)</f>
        <v>0</v>
      </c>
      <c r="Z47" s="1">
        <f>$AO47*_xlfn.XLOOKUP($AM47,BY!$A$12:$A$14,BY!V$12:V$14)</f>
        <v>0</v>
      </c>
      <c r="AA47" s="1">
        <f>$AO47*_xlfn.XLOOKUP($AM47,BY!$A$12:$A$14,BY!W$12:W$14)</f>
        <v>1.2043400000000002</v>
      </c>
      <c r="AB47" s="1">
        <f>$AO47*_xlfn.XLOOKUP($AM47,BY!$A$12:$A$14,BY!X$12:X$14)</f>
        <v>0.015991031142179167</v>
      </c>
      <c r="AC47" s="1">
        <f>$AO47*_xlfn.XLOOKUP($AM47,BY!$A$12:$A$14,BY!Y$12:Y$14)</f>
        <v>0.27035570518293478</v>
      </c>
      <c r="AD47" s="1">
        <f>$AO47*_xlfn.XLOOKUP($AM47,BY!$A$12:$A$14,BY!Z$12:Z$14)</f>
        <v>0</v>
      </c>
      <c r="AE47" s="1">
        <f>$AO47*_xlfn.XLOOKUP($AM47,BY!$A$12:$A$14,BY!AA$12:AA$14)</f>
        <v>0.027712694121345489</v>
      </c>
      <c r="AF47" s="1">
        <f>$AO47*_xlfn.XLOOKUP($AM47,BY!$A$12:$A$14,BY!AB$12:AB$14)</f>
        <v>0</v>
      </c>
      <c r="AG47" s="1">
        <f>$AO47*_xlfn.XLOOKUP($AM47,BY!$A$12:$A$14,BY!AC$12:AC$14)</f>
        <v>1.1759469553888076</v>
      </c>
      <c r="AH47" s="1">
        <f>$AO47*_xlfn.XLOOKUP($AM47,BY!$A$12:$A$14,BY!AD$12:AD$14)</f>
        <v>0.40764</v>
      </c>
      <c r="AI47" s="1">
        <f>$AO47*_xlfn.XLOOKUP($AM47,BY!$A$12:$A$14,BY!AE$12:AE$14)</f>
        <v>2.4528712135300674</v>
      </c>
      <c r="AJ47" s="5">
        <v>5</v>
      </c>
      <c r="AK47" s="1" t="str">
        <f t="shared" si="0"/>
        <v>Max growth of I-NF-OTHBLQ01</v>
      </c>
      <c r="AL47" s="1"/>
      <c r="AM47" s="1" t="s">
        <v>325</v>
      </c>
      <c r="AN47" s="6" t="s">
        <v>88</v>
      </c>
      <c r="AO47" s="6">
        <v>0.10</v>
      </c>
    </row>
    <row r="48" spans="2:41" ht="15">
      <c r="B48" s="5" t="s">
        <v>66</v>
      </c>
      <c r="C48" s="3" t="s">
        <v>230</v>
      </c>
      <c r="D48" s="6" t="s">
        <v>184</v>
      </c>
      <c r="E48" s="5" t="s">
        <v>68</v>
      </c>
      <c r="F48" s="5">
        <v>1.1000000000000001</v>
      </c>
      <c r="G48" s="5">
        <v>1</v>
      </c>
      <c r="H48" s="1">
        <f>$AO48*_xlfn.XLOOKUP($AM48,BY!$A$12:$A$14,BY!D$12:D$14)</f>
        <v>0</v>
      </c>
      <c r="I48" s="1">
        <f>$AO48*_xlfn.XLOOKUP($AM48,BY!$A$12:$A$14,BY!E$12:E$14)</f>
        <v>0.17963000000000001</v>
      </c>
      <c r="J48" s="1">
        <f>$AO48*_xlfn.XLOOKUP($AM48,BY!$A$12:$A$14,BY!F$12:F$14)</f>
        <v>0.0029102118651442351</v>
      </c>
      <c r="K48" s="1">
        <f>$AO48*_xlfn.XLOOKUP($AM48,BY!$A$12:$A$14,BY!G$12:G$14)</f>
        <v>0.50012763925175152</v>
      </c>
      <c r="L48" s="1">
        <f>$AO48*_xlfn.XLOOKUP($AM48,BY!$A$12:$A$14,BY!H$12:H$14)</f>
        <v>1.8650280731378175</v>
      </c>
      <c r="M48" s="1">
        <f>$AO48*_xlfn.XLOOKUP($AM48,BY!$A$12:$A$14,BY!I$12:I$14)</f>
        <v>1.1646688118120954</v>
      </c>
      <c r="N48" s="1">
        <f>$AO48*_xlfn.XLOOKUP($AM48,BY!$A$12:$A$14,BY!J$12:J$14)</f>
        <v>0.069999999999999993</v>
      </c>
      <c r="O48" s="1">
        <f>$AO48*_xlfn.XLOOKUP($AM48,BY!$A$12:$A$14,BY!K$12:K$14)</f>
        <v>0</v>
      </c>
      <c r="P48" s="1">
        <f>$AO48*_xlfn.XLOOKUP($AM48,BY!$A$12:$A$14,BY!L$12:L$14)</f>
        <v>1.4434083475757225</v>
      </c>
      <c r="Q48" s="1">
        <f>$AO48*_xlfn.XLOOKUP($AM48,BY!$A$12:$A$14,BY!M$12:M$14)</f>
        <v>0.68664816598223544</v>
      </c>
      <c r="R48" s="1">
        <f>$AO48*_xlfn.XLOOKUP($AM48,BY!$A$12:$A$14,BY!N$12:N$14)</f>
        <v>0</v>
      </c>
      <c r="S48" s="1">
        <f>$AO48*_xlfn.XLOOKUP($AM48,BY!$A$12:$A$14,BY!O$12:O$14)</f>
        <v>1.1255627022387829</v>
      </c>
      <c r="T48" s="1">
        <f>$AO48*_xlfn.XLOOKUP($AM48,BY!$A$12:$A$14,BY!P$12:P$14)</f>
        <v>1.4592681454260132</v>
      </c>
      <c r="U48" s="1">
        <f>$AO48*_xlfn.XLOOKUP($AM48,BY!$A$12:$A$14,BY!Q$12:Q$14)</f>
        <v>0.22657730165987583</v>
      </c>
      <c r="V48" s="1">
        <f>$AO48*_xlfn.XLOOKUP($AM48,BY!$A$12:$A$14,BY!R$12:R$14)</f>
        <v>0.4070449943225003</v>
      </c>
      <c r="W48" s="1">
        <f>$AO48*_xlfn.XLOOKUP($AM48,BY!$A$12:$A$14,BY!S$12:S$14)</f>
        <v>1.0218634901584394</v>
      </c>
      <c r="X48" s="1">
        <f>$AO48*_xlfn.XLOOKUP($AM48,BY!$A$12:$A$14,BY!T$12:T$14)</f>
        <v>1.4802894846234358</v>
      </c>
      <c r="Y48" s="1">
        <f>$AO48*_xlfn.XLOOKUP($AM48,BY!$A$12:$A$14,BY!U$12:U$14)</f>
        <v>0</v>
      </c>
      <c r="Z48" s="1">
        <f>$AO48*_xlfn.XLOOKUP($AM48,BY!$A$12:$A$14,BY!V$12:V$14)</f>
        <v>0</v>
      </c>
      <c r="AA48" s="1">
        <f>$AO48*_xlfn.XLOOKUP($AM48,BY!$A$12:$A$14,BY!W$12:W$14)</f>
        <v>1.2043400000000002</v>
      </c>
      <c r="AB48" s="1">
        <f>$AO48*_xlfn.XLOOKUP($AM48,BY!$A$12:$A$14,BY!X$12:X$14)</f>
        <v>0.015991031142179167</v>
      </c>
      <c r="AC48" s="1">
        <f>$AO48*_xlfn.XLOOKUP($AM48,BY!$A$12:$A$14,BY!Y$12:Y$14)</f>
        <v>0.27035570518293478</v>
      </c>
      <c r="AD48" s="1">
        <f>$AO48*_xlfn.XLOOKUP($AM48,BY!$A$12:$A$14,BY!Z$12:Z$14)</f>
        <v>0</v>
      </c>
      <c r="AE48" s="1">
        <f>$AO48*_xlfn.XLOOKUP($AM48,BY!$A$12:$A$14,BY!AA$12:AA$14)</f>
        <v>0.027712694121345489</v>
      </c>
      <c r="AF48" s="1">
        <f>$AO48*_xlfn.XLOOKUP($AM48,BY!$A$12:$A$14,BY!AB$12:AB$14)</f>
        <v>0</v>
      </c>
      <c r="AG48" s="1">
        <f>$AO48*_xlfn.XLOOKUP($AM48,BY!$A$12:$A$14,BY!AC$12:AC$14)</f>
        <v>1.1759469553888076</v>
      </c>
      <c r="AH48" s="1">
        <f>$AO48*_xlfn.XLOOKUP($AM48,BY!$A$12:$A$14,BY!AD$12:AD$14)</f>
        <v>0.40764</v>
      </c>
      <c r="AI48" s="1">
        <f>$AO48*_xlfn.XLOOKUP($AM48,BY!$A$12:$A$14,BY!AE$12:AE$14)</f>
        <v>2.4528712135300674</v>
      </c>
      <c r="AJ48" s="5">
        <v>5</v>
      </c>
      <c r="AK48" s="1" t="str">
        <f t="shared" si="0"/>
        <v>Max growth of I-NF-OTHCOA01</v>
      </c>
      <c r="AL48" s="1"/>
      <c r="AM48" s="1" t="s">
        <v>325</v>
      </c>
      <c r="AN48" s="6" t="s">
        <v>88</v>
      </c>
      <c r="AO48" s="6">
        <v>0.10</v>
      </c>
    </row>
    <row r="49" spans="2:41" ht="15">
      <c r="B49" s="5" t="s">
        <v>66</v>
      </c>
      <c r="C49" s="3" t="s">
        <v>231</v>
      </c>
      <c r="D49" s="6" t="s">
        <v>185</v>
      </c>
      <c r="E49" s="5" t="s">
        <v>68</v>
      </c>
      <c r="F49" s="5">
        <v>1.1000000000000001</v>
      </c>
      <c r="G49" s="5">
        <v>1</v>
      </c>
      <c r="H49" s="1">
        <f>$AO49*_xlfn.XLOOKUP($AM49,BY!$A$12:$A$14,BY!D$12:D$14)</f>
        <v>0</v>
      </c>
      <c r="I49" s="1">
        <f>$AO49*_xlfn.XLOOKUP($AM49,BY!$A$12:$A$14,BY!E$12:E$14)</f>
        <v>0.17963000000000001</v>
      </c>
      <c r="J49" s="1">
        <f>$AO49*_xlfn.XLOOKUP($AM49,BY!$A$12:$A$14,BY!F$12:F$14)</f>
        <v>0.0029102118651442351</v>
      </c>
      <c r="K49" s="1">
        <f>$AO49*_xlfn.XLOOKUP($AM49,BY!$A$12:$A$14,BY!G$12:G$14)</f>
        <v>0.50012763925175152</v>
      </c>
      <c r="L49" s="1">
        <f>$AO49*_xlfn.XLOOKUP($AM49,BY!$A$12:$A$14,BY!H$12:H$14)</f>
        <v>1.8650280731378175</v>
      </c>
      <c r="M49" s="1">
        <f>$AO49*_xlfn.XLOOKUP($AM49,BY!$A$12:$A$14,BY!I$12:I$14)</f>
        <v>1.1646688118120954</v>
      </c>
      <c r="N49" s="1">
        <f>$AO49*_xlfn.XLOOKUP($AM49,BY!$A$12:$A$14,BY!J$12:J$14)</f>
        <v>0.069999999999999993</v>
      </c>
      <c r="O49" s="1">
        <f>$AO49*_xlfn.XLOOKUP($AM49,BY!$A$12:$A$14,BY!K$12:K$14)</f>
        <v>0</v>
      </c>
      <c r="P49" s="1">
        <f>$AO49*_xlfn.XLOOKUP($AM49,BY!$A$12:$A$14,BY!L$12:L$14)</f>
        <v>1.4434083475757225</v>
      </c>
      <c r="Q49" s="1">
        <f>$AO49*_xlfn.XLOOKUP($AM49,BY!$A$12:$A$14,BY!M$12:M$14)</f>
        <v>0.68664816598223544</v>
      </c>
      <c r="R49" s="1">
        <f>$AO49*_xlfn.XLOOKUP($AM49,BY!$A$12:$A$14,BY!N$12:N$14)</f>
        <v>0</v>
      </c>
      <c r="S49" s="1">
        <f>$AO49*_xlfn.XLOOKUP($AM49,BY!$A$12:$A$14,BY!O$12:O$14)</f>
        <v>1.1255627022387829</v>
      </c>
      <c r="T49" s="1">
        <f>$AO49*_xlfn.XLOOKUP($AM49,BY!$A$12:$A$14,BY!P$12:P$14)</f>
        <v>1.4592681454260132</v>
      </c>
      <c r="U49" s="1">
        <f>$AO49*_xlfn.XLOOKUP($AM49,BY!$A$12:$A$14,BY!Q$12:Q$14)</f>
        <v>0.22657730165987583</v>
      </c>
      <c r="V49" s="1">
        <f>$AO49*_xlfn.XLOOKUP($AM49,BY!$A$12:$A$14,BY!R$12:R$14)</f>
        <v>0.4070449943225003</v>
      </c>
      <c r="W49" s="1">
        <f>$AO49*_xlfn.XLOOKUP($AM49,BY!$A$12:$A$14,BY!S$12:S$14)</f>
        <v>1.0218634901584394</v>
      </c>
      <c r="X49" s="1">
        <f>$AO49*_xlfn.XLOOKUP($AM49,BY!$A$12:$A$14,BY!T$12:T$14)</f>
        <v>1.4802894846234358</v>
      </c>
      <c r="Y49" s="1">
        <f>$AO49*_xlfn.XLOOKUP($AM49,BY!$A$12:$A$14,BY!U$12:U$14)</f>
        <v>0</v>
      </c>
      <c r="Z49" s="1">
        <f>$AO49*_xlfn.XLOOKUP($AM49,BY!$A$12:$A$14,BY!V$12:V$14)</f>
        <v>0</v>
      </c>
      <c r="AA49" s="1">
        <f>$AO49*_xlfn.XLOOKUP($AM49,BY!$A$12:$A$14,BY!W$12:W$14)</f>
        <v>1.2043400000000002</v>
      </c>
      <c r="AB49" s="1">
        <f>$AO49*_xlfn.XLOOKUP($AM49,BY!$A$12:$A$14,BY!X$12:X$14)</f>
        <v>0.015991031142179167</v>
      </c>
      <c r="AC49" s="1">
        <f>$AO49*_xlfn.XLOOKUP($AM49,BY!$A$12:$A$14,BY!Y$12:Y$14)</f>
        <v>0.27035570518293478</v>
      </c>
      <c r="AD49" s="1">
        <f>$AO49*_xlfn.XLOOKUP($AM49,BY!$A$12:$A$14,BY!Z$12:Z$14)</f>
        <v>0</v>
      </c>
      <c r="AE49" s="1">
        <f>$AO49*_xlfn.XLOOKUP($AM49,BY!$A$12:$A$14,BY!AA$12:AA$14)</f>
        <v>0.027712694121345489</v>
      </c>
      <c r="AF49" s="1">
        <f>$AO49*_xlfn.XLOOKUP($AM49,BY!$A$12:$A$14,BY!AB$12:AB$14)</f>
        <v>0</v>
      </c>
      <c r="AG49" s="1">
        <f>$AO49*_xlfn.XLOOKUP($AM49,BY!$A$12:$A$14,BY!AC$12:AC$14)</f>
        <v>1.1759469553888076</v>
      </c>
      <c r="AH49" s="1">
        <f>$AO49*_xlfn.XLOOKUP($AM49,BY!$A$12:$A$14,BY!AD$12:AD$14)</f>
        <v>0.40764</v>
      </c>
      <c r="AI49" s="1">
        <f>$AO49*_xlfn.XLOOKUP($AM49,BY!$A$12:$A$14,BY!AE$12:AE$14)</f>
        <v>2.4528712135300674</v>
      </c>
      <c r="AJ49" s="5">
        <v>5</v>
      </c>
      <c r="AK49" s="1" t="str">
        <f t="shared" si="0"/>
        <v>Max growth of I-NF-OTHELC01</v>
      </c>
      <c r="AL49" s="1"/>
      <c r="AM49" s="1" t="s">
        <v>325</v>
      </c>
      <c r="AN49" s="6" t="s">
        <v>88</v>
      </c>
      <c r="AO49" s="6">
        <v>0.10</v>
      </c>
    </row>
    <row r="50" spans="2:41" ht="15">
      <c r="B50" s="5" t="s">
        <v>66</v>
      </c>
      <c r="C50" s="3" t="s">
        <v>232</v>
      </c>
      <c r="D50" s="6" t="s">
        <v>186</v>
      </c>
      <c r="E50" s="5" t="s">
        <v>68</v>
      </c>
      <c r="F50" s="5">
        <v>1.1000000000000001</v>
      </c>
      <c r="G50" s="5">
        <v>1</v>
      </c>
      <c r="H50" s="1">
        <f>$AO50*_xlfn.XLOOKUP($AM50,BY!$A$12:$A$14,BY!D$12:D$14)</f>
        <v>0</v>
      </c>
      <c r="I50" s="1">
        <f>$AO50*_xlfn.XLOOKUP($AM50,BY!$A$12:$A$14,BY!E$12:E$14)</f>
        <v>0.17963000000000001</v>
      </c>
      <c r="J50" s="1">
        <f>$AO50*_xlfn.XLOOKUP($AM50,BY!$A$12:$A$14,BY!F$12:F$14)</f>
        <v>0.0029102118651442351</v>
      </c>
      <c r="K50" s="1">
        <f>$AO50*_xlfn.XLOOKUP($AM50,BY!$A$12:$A$14,BY!G$12:G$14)</f>
        <v>0.50012763925175152</v>
      </c>
      <c r="L50" s="1">
        <f>$AO50*_xlfn.XLOOKUP($AM50,BY!$A$12:$A$14,BY!H$12:H$14)</f>
        <v>1.8650280731378175</v>
      </c>
      <c r="M50" s="1">
        <f>$AO50*_xlfn.XLOOKUP($AM50,BY!$A$12:$A$14,BY!I$12:I$14)</f>
        <v>1.1646688118120954</v>
      </c>
      <c r="N50" s="1">
        <f>$AO50*_xlfn.XLOOKUP($AM50,BY!$A$12:$A$14,BY!J$12:J$14)</f>
        <v>0.069999999999999993</v>
      </c>
      <c r="O50" s="1">
        <f>$AO50*_xlfn.XLOOKUP($AM50,BY!$A$12:$A$14,BY!K$12:K$14)</f>
        <v>0</v>
      </c>
      <c r="P50" s="1">
        <f>$AO50*_xlfn.XLOOKUP($AM50,BY!$A$12:$A$14,BY!L$12:L$14)</f>
        <v>1.4434083475757225</v>
      </c>
      <c r="Q50" s="1">
        <f>$AO50*_xlfn.XLOOKUP($AM50,BY!$A$12:$A$14,BY!M$12:M$14)</f>
        <v>0.68664816598223544</v>
      </c>
      <c r="R50" s="1">
        <f>$AO50*_xlfn.XLOOKUP($AM50,BY!$A$12:$A$14,BY!N$12:N$14)</f>
        <v>0</v>
      </c>
      <c r="S50" s="1">
        <f>$AO50*_xlfn.XLOOKUP($AM50,BY!$A$12:$A$14,BY!O$12:O$14)</f>
        <v>1.1255627022387829</v>
      </c>
      <c r="T50" s="1">
        <f>$AO50*_xlfn.XLOOKUP($AM50,BY!$A$12:$A$14,BY!P$12:P$14)</f>
        <v>1.4592681454260132</v>
      </c>
      <c r="U50" s="1">
        <f>$AO50*_xlfn.XLOOKUP($AM50,BY!$A$12:$A$14,BY!Q$12:Q$14)</f>
        <v>0.22657730165987583</v>
      </c>
      <c r="V50" s="1">
        <f>$AO50*_xlfn.XLOOKUP($AM50,BY!$A$12:$A$14,BY!R$12:R$14)</f>
        <v>0.4070449943225003</v>
      </c>
      <c r="W50" s="1">
        <f>$AO50*_xlfn.XLOOKUP($AM50,BY!$A$12:$A$14,BY!S$12:S$14)</f>
        <v>1.0218634901584394</v>
      </c>
      <c r="X50" s="1">
        <f>$AO50*_xlfn.XLOOKUP($AM50,BY!$A$12:$A$14,BY!T$12:T$14)</f>
        <v>1.4802894846234358</v>
      </c>
      <c r="Y50" s="1">
        <f>$AO50*_xlfn.XLOOKUP($AM50,BY!$A$12:$A$14,BY!U$12:U$14)</f>
        <v>0</v>
      </c>
      <c r="Z50" s="1">
        <f>$AO50*_xlfn.XLOOKUP($AM50,BY!$A$12:$A$14,BY!V$12:V$14)</f>
        <v>0</v>
      </c>
      <c r="AA50" s="1">
        <f>$AO50*_xlfn.XLOOKUP($AM50,BY!$A$12:$A$14,BY!W$12:W$14)</f>
        <v>1.2043400000000002</v>
      </c>
      <c r="AB50" s="1">
        <f>$AO50*_xlfn.XLOOKUP($AM50,BY!$A$12:$A$14,BY!X$12:X$14)</f>
        <v>0.015991031142179167</v>
      </c>
      <c r="AC50" s="1">
        <f>$AO50*_xlfn.XLOOKUP($AM50,BY!$A$12:$A$14,BY!Y$12:Y$14)</f>
        <v>0.27035570518293478</v>
      </c>
      <c r="AD50" s="1">
        <f>$AO50*_xlfn.XLOOKUP($AM50,BY!$A$12:$A$14,BY!Z$12:Z$14)</f>
        <v>0</v>
      </c>
      <c r="AE50" s="1">
        <f>$AO50*_xlfn.XLOOKUP($AM50,BY!$A$12:$A$14,BY!AA$12:AA$14)</f>
        <v>0.027712694121345489</v>
      </c>
      <c r="AF50" s="1">
        <f>$AO50*_xlfn.XLOOKUP($AM50,BY!$A$12:$A$14,BY!AB$12:AB$14)</f>
        <v>0</v>
      </c>
      <c r="AG50" s="1">
        <f>$AO50*_xlfn.XLOOKUP($AM50,BY!$A$12:$A$14,BY!AC$12:AC$14)</f>
        <v>1.1759469553888076</v>
      </c>
      <c r="AH50" s="1">
        <f>$AO50*_xlfn.XLOOKUP($AM50,BY!$A$12:$A$14,BY!AD$12:AD$14)</f>
        <v>0.40764</v>
      </c>
      <c r="AI50" s="1">
        <f>$AO50*_xlfn.XLOOKUP($AM50,BY!$A$12:$A$14,BY!AE$12:AE$14)</f>
        <v>2.4528712135300674</v>
      </c>
      <c r="AJ50" s="5">
        <v>5</v>
      </c>
      <c r="AK50" s="1" t="str">
        <f t="shared" si="0"/>
        <v>Max growth of I-NF-OTHGAS01</v>
      </c>
      <c r="AL50" s="1"/>
      <c r="AM50" s="1" t="s">
        <v>325</v>
      </c>
      <c r="AN50" s="6" t="s">
        <v>88</v>
      </c>
      <c r="AO50" s="6">
        <v>0.10</v>
      </c>
    </row>
    <row r="51" spans="2:41" ht="15">
      <c r="B51" s="5" t="s">
        <v>66</v>
      </c>
      <c r="C51" s="3" t="s">
        <v>233</v>
      </c>
      <c r="D51" s="6" t="s">
        <v>187</v>
      </c>
      <c r="E51" s="5" t="s">
        <v>68</v>
      </c>
      <c r="F51" s="5">
        <v>1.1000000000000001</v>
      </c>
      <c r="G51" s="5">
        <v>1</v>
      </c>
      <c r="H51" s="1">
        <f>$AO51*_xlfn.XLOOKUP($AM51,BY!$A$12:$A$14,BY!D$12:D$14)</f>
        <v>0</v>
      </c>
      <c r="I51" s="1">
        <f>$AO51*_xlfn.XLOOKUP($AM51,BY!$A$12:$A$14,BY!E$12:E$14)</f>
        <v>0.17963000000000001</v>
      </c>
      <c r="J51" s="1">
        <f>$AO51*_xlfn.XLOOKUP($AM51,BY!$A$12:$A$14,BY!F$12:F$14)</f>
        <v>0.0029102118651442351</v>
      </c>
      <c r="K51" s="1">
        <f>$AO51*_xlfn.XLOOKUP($AM51,BY!$A$12:$A$14,BY!G$12:G$14)</f>
        <v>0.50012763925175152</v>
      </c>
      <c r="L51" s="1">
        <f>$AO51*_xlfn.XLOOKUP($AM51,BY!$A$12:$A$14,BY!H$12:H$14)</f>
        <v>1.8650280731378175</v>
      </c>
      <c r="M51" s="1">
        <f>$AO51*_xlfn.XLOOKUP($AM51,BY!$A$12:$A$14,BY!I$12:I$14)</f>
        <v>1.1646688118120954</v>
      </c>
      <c r="N51" s="1">
        <f>$AO51*_xlfn.XLOOKUP($AM51,BY!$A$12:$A$14,BY!J$12:J$14)</f>
        <v>0.069999999999999993</v>
      </c>
      <c r="O51" s="1">
        <f>$AO51*_xlfn.XLOOKUP($AM51,BY!$A$12:$A$14,BY!K$12:K$14)</f>
        <v>0</v>
      </c>
      <c r="P51" s="1">
        <f>$AO51*_xlfn.XLOOKUP($AM51,BY!$A$12:$A$14,BY!L$12:L$14)</f>
        <v>1.4434083475757225</v>
      </c>
      <c r="Q51" s="1">
        <f>$AO51*_xlfn.XLOOKUP($AM51,BY!$A$12:$A$14,BY!M$12:M$14)</f>
        <v>0.68664816598223544</v>
      </c>
      <c r="R51" s="1">
        <f>$AO51*_xlfn.XLOOKUP($AM51,BY!$A$12:$A$14,BY!N$12:N$14)</f>
        <v>0</v>
      </c>
      <c r="S51" s="1">
        <f>$AO51*_xlfn.XLOOKUP($AM51,BY!$A$12:$A$14,BY!O$12:O$14)</f>
        <v>1.1255627022387829</v>
      </c>
      <c r="T51" s="1">
        <f>$AO51*_xlfn.XLOOKUP($AM51,BY!$A$12:$A$14,BY!P$12:P$14)</f>
        <v>1.4592681454260132</v>
      </c>
      <c r="U51" s="1">
        <f>$AO51*_xlfn.XLOOKUP($AM51,BY!$A$12:$A$14,BY!Q$12:Q$14)</f>
        <v>0.22657730165987583</v>
      </c>
      <c r="V51" s="1">
        <f>$AO51*_xlfn.XLOOKUP($AM51,BY!$A$12:$A$14,BY!R$12:R$14)</f>
        <v>0.4070449943225003</v>
      </c>
      <c r="W51" s="1">
        <f>$AO51*_xlfn.XLOOKUP($AM51,BY!$A$12:$A$14,BY!S$12:S$14)</f>
        <v>1.0218634901584394</v>
      </c>
      <c r="X51" s="1">
        <f>$AO51*_xlfn.XLOOKUP($AM51,BY!$A$12:$A$14,BY!T$12:T$14)</f>
        <v>1.4802894846234358</v>
      </c>
      <c r="Y51" s="1">
        <f>$AO51*_xlfn.XLOOKUP($AM51,BY!$A$12:$A$14,BY!U$12:U$14)</f>
        <v>0</v>
      </c>
      <c r="Z51" s="1">
        <f>$AO51*_xlfn.XLOOKUP($AM51,BY!$A$12:$A$14,BY!V$12:V$14)</f>
        <v>0</v>
      </c>
      <c r="AA51" s="1">
        <f>$AO51*_xlfn.XLOOKUP($AM51,BY!$A$12:$A$14,BY!W$12:W$14)</f>
        <v>1.2043400000000002</v>
      </c>
      <c r="AB51" s="1">
        <f>$AO51*_xlfn.XLOOKUP($AM51,BY!$A$12:$A$14,BY!X$12:X$14)</f>
        <v>0.015991031142179167</v>
      </c>
      <c r="AC51" s="1">
        <f>$AO51*_xlfn.XLOOKUP($AM51,BY!$A$12:$A$14,BY!Y$12:Y$14)</f>
        <v>0.27035570518293478</v>
      </c>
      <c r="AD51" s="1">
        <f>$AO51*_xlfn.XLOOKUP($AM51,BY!$A$12:$A$14,BY!Z$12:Z$14)</f>
        <v>0</v>
      </c>
      <c r="AE51" s="1">
        <f>$AO51*_xlfn.XLOOKUP($AM51,BY!$A$12:$A$14,BY!AA$12:AA$14)</f>
        <v>0.027712694121345489</v>
      </c>
      <c r="AF51" s="1">
        <f>$AO51*_xlfn.XLOOKUP($AM51,BY!$A$12:$A$14,BY!AB$12:AB$14)</f>
        <v>0</v>
      </c>
      <c r="AG51" s="1">
        <f>$AO51*_xlfn.XLOOKUP($AM51,BY!$A$12:$A$14,BY!AC$12:AC$14)</f>
        <v>1.1759469553888076</v>
      </c>
      <c r="AH51" s="1">
        <f>$AO51*_xlfn.XLOOKUP($AM51,BY!$A$12:$A$14,BY!AD$12:AD$14)</f>
        <v>0.40764</v>
      </c>
      <c r="AI51" s="1">
        <f>$AO51*_xlfn.XLOOKUP($AM51,BY!$A$12:$A$14,BY!AE$12:AE$14)</f>
        <v>2.4528712135300674</v>
      </c>
      <c r="AJ51" s="5">
        <v>5</v>
      </c>
      <c r="AK51" s="1" t="str">
        <f t="shared" si="0"/>
        <v>Max growth of I-NF-OTHLPG01</v>
      </c>
      <c r="AL51" s="1"/>
      <c r="AM51" s="1" t="s">
        <v>325</v>
      </c>
      <c r="AN51" s="6" t="s">
        <v>88</v>
      </c>
      <c r="AO51" s="6">
        <v>0.10</v>
      </c>
    </row>
    <row r="52" spans="2:41" ht="15">
      <c r="B52" s="5" t="s">
        <v>66</v>
      </c>
      <c r="C52" s="3" t="s">
        <v>234</v>
      </c>
      <c r="D52" s="6" t="s">
        <v>188</v>
      </c>
      <c r="E52" s="5" t="s">
        <v>68</v>
      </c>
      <c r="F52" s="5">
        <v>1.1000000000000001</v>
      </c>
      <c r="G52" s="5">
        <v>1</v>
      </c>
      <c r="H52" s="1">
        <f>$AO52*_xlfn.XLOOKUP($AM52,BY!$A$12:$A$14,BY!D$12:D$14)</f>
        <v>0</v>
      </c>
      <c r="I52" s="1">
        <f>$AO52*_xlfn.XLOOKUP($AM52,BY!$A$12:$A$14,BY!E$12:E$14)</f>
        <v>0.17963000000000001</v>
      </c>
      <c r="J52" s="1">
        <f>$AO52*_xlfn.XLOOKUP($AM52,BY!$A$12:$A$14,BY!F$12:F$14)</f>
        <v>0.0029102118651442351</v>
      </c>
      <c r="K52" s="1">
        <f>$AO52*_xlfn.XLOOKUP($AM52,BY!$A$12:$A$14,BY!G$12:G$14)</f>
        <v>0.50012763925175152</v>
      </c>
      <c r="L52" s="1">
        <f>$AO52*_xlfn.XLOOKUP($AM52,BY!$A$12:$A$14,BY!H$12:H$14)</f>
        <v>1.8650280731378175</v>
      </c>
      <c r="M52" s="1">
        <f>$AO52*_xlfn.XLOOKUP($AM52,BY!$A$12:$A$14,BY!I$12:I$14)</f>
        <v>1.1646688118120954</v>
      </c>
      <c r="N52" s="1">
        <f>$AO52*_xlfn.XLOOKUP($AM52,BY!$A$12:$A$14,BY!J$12:J$14)</f>
        <v>0.069999999999999993</v>
      </c>
      <c r="O52" s="1">
        <f>$AO52*_xlfn.XLOOKUP($AM52,BY!$A$12:$A$14,BY!K$12:K$14)</f>
        <v>0</v>
      </c>
      <c r="P52" s="1">
        <f>$AO52*_xlfn.XLOOKUP($AM52,BY!$A$12:$A$14,BY!L$12:L$14)</f>
        <v>1.4434083475757225</v>
      </c>
      <c r="Q52" s="1">
        <f>$AO52*_xlfn.XLOOKUP($AM52,BY!$A$12:$A$14,BY!M$12:M$14)</f>
        <v>0.68664816598223544</v>
      </c>
      <c r="R52" s="1">
        <f>$AO52*_xlfn.XLOOKUP($AM52,BY!$A$12:$A$14,BY!N$12:N$14)</f>
        <v>0</v>
      </c>
      <c r="S52" s="1">
        <f>$AO52*_xlfn.XLOOKUP($AM52,BY!$A$12:$A$14,BY!O$12:O$14)</f>
        <v>1.1255627022387829</v>
      </c>
      <c r="T52" s="1">
        <f>$AO52*_xlfn.XLOOKUP($AM52,BY!$A$12:$A$14,BY!P$12:P$14)</f>
        <v>1.4592681454260132</v>
      </c>
      <c r="U52" s="1">
        <f>$AO52*_xlfn.XLOOKUP($AM52,BY!$A$12:$A$14,BY!Q$12:Q$14)</f>
        <v>0.22657730165987583</v>
      </c>
      <c r="V52" s="1">
        <f>$AO52*_xlfn.XLOOKUP($AM52,BY!$A$12:$A$14,BY!R$12:R$14)</f>
        <v>0.4070449943225003</v>
      </c>
      <c r="W52" s="1">
        <f>$AO52*_xlfn.XLOOKUP($AM52,BY!$A$12:$A$14,BY!S$12:S$14)</f>
        <v>1.0218634901584394</v>
      </c>
      <c r="X52" s="1">
        <f>$AO52*_xlfn.XLOOKUP($AM52,BY!$A$12:$A$14,BY!T$12:T$14)</f>
        <v>1.4802894846234358</v>
      </c>
      <c r="Y52" s="1">
        <f>$AO52*_xlfn.XLOOKUP($AM52,BY!$A$12:$A$14,BY!U$12:U$14)</f>
        <v>0</v>
      </c>
      <c r="Z52" s="1">
        <f>$AO52*_xlfn.XLOOKUP($AM52,BY!$A$12:$A$14,BY!V$12:V$14)</f>
        <v>0</v>
      </c>
      <c r="AA52" s="1">
        <f>$AO52*_xlfn.XLOOKUP($AM52,BY!$A$12:$A$14,BY!W$12:W$14)</f>
        <v>1.2043400000000002</v>
      </c>
      <c r="AB52" s="1">
        <f>$AO52*_xlfn.XLOOKUP($AM52,BY!$A$12:$A$14,BY!X$12:X$14)</f>
        <v>0.015991031142179167</v>
      </c>
      <c r="AC52" s="1">
        <f>$AO52*_xlfn.XLOOKUP($AM52,BY!$A$12:$A$14,BY!Y$12:Y$14)</f>
        <v>0.27035570518293478</v>
      </c>
      <c r="AD52" s="1">
        <f>$AO52*_xlfn.XLOOKUP($AM52,BY!$A$12:$A$14,BY!Z$12:Z$14)</f>
        <v>0</v>
      </c>
      <c r="AE52" s="1">
        <f>$AO52*_xlfn.XLOOKUP($AM52,BY!$A$12:$A$14,BY!AA$12:AA$14)</f>
        <v>0.027712694121345489</v>
      </c>
      <c r="AF52" s="1">
        <f>$AO52*_xlfn.XLOOKUP($AM52,BY!$A$12:$A$14,BY!AB$12:AB$14)</f>
        <v>0</v>
      </c>
      <c r="AG52" s="1">
        <f>$AO52*_xlfn.XLOOKUP($AM52,BY!$A$12:$A$14,BY!AC$12:AC$14)</f>
        <v>1.1759469553888076</v>
      </c>
      <c r="AH52" s="1">
        <f>$AO52*_xlfn.XLOOKUP($AM52,BY!$A$12:$A$14,BY!AD$12:AD$14)</f>
        <v>0.40764</v>
      </c>
      <c r="AI52" s="1">
        <f>$AO52*_xlfn.XLOOKUP($AM52,BY!$A$12:$A$14,BY!AE$12:AE$14)</f>
        <v>2.4528712135300674</v>
      </c>
      <c r="AJ52" s="5">
        <v>5</v>
      </c>
      <c r="AK52" s="1" t="str">
        <f t="shared" si="0"/>
        <v>Max growth of I-NF-OTHOIL01</v>
      </c>
      <c r="AL52" s="1"/>
      <c r="AM52" s="1" t="s">
        <v>325</v>
      </c>
      <c r="AN52" s="6" t="s">
        <v>88</v>
      </c>
      <c r="AO52" s="6">
        <v>0.10</v>
      </c>
    </row>
    <row r="53" spans="2:41" ht="15">
      <c r="B53" s="5" t="s">
        <v>66</v>
      </c>
      <c r="C53" s="3" t="s">
        <v>235</v>
      </c>
      <c r="D53" s="6" t="s">
        <v>189</v>
      </c>
      <c r="E53" s="5" t="s">
        <v>68</v>
      </c>
      <c r="F53" s="5">
        <v>1.1000000000000001</v>
      </c>
      <c r="G53" s="5">
        <v>1</v>
      </c>
      <c r="H53" s="1">
        <f>$AO53*_xlfn.XLOOKUP($AM53,BY!$A$12:$A$14,BY!D$12:D$14)</f>
        <v>0</v>
      </c>
      <c r="I53" s="1">
        <f>$AO53*_xlfn.XLOOKUP($AM53,BY!$A$12:$A$14,BY!E$12:E$14)</f>
        <v>0.17963000000000001</v>
      </c>
      <c r="J53" s="1">
        <f>$AO53*_xlfn.XLOOKUP($AM53,BY!$A$12:$A$14,BY!F$12:F$14)</f>
        <v>0.0029102118651442351</v>
      </c>
      <c r="K53" s="1">
        <f>$AO53*_xlfn.XLOOKUP($AM53,BY!$A$12:$A$14,BY!G$12:G$14)</f>
        <v>0.50012763925175152</v>
      </c>
      <c r="L53" s="1">
        <f>$AO53*_xlfn.XLOOKUP($AM53,BY!$A$12:$A$14,BY!H$12:H$14)</f>
        <v>1.8650280731378175</v>
      </c>
      <c r="M53" s="1">
        <f>$AO53*_xlfn.XLOOKUP($AM53,BY!$A$12:$A$14,BY!I$12:I$14)</f>
        <v>1.1646688118120954</v>
      </c>
      <c r="N53" s="1">
        <f>$AO53*_xlfn.XLOOKUP($AM53,BY!$A$12:$A$14,BY!J$12:J$14)</f>
        <v>0.069999999999999993</v>
      </c>
      <c r="O53" s="1">
        <f>$AO53*_xlfn.XLOOKUP($AM53,BY!$A$12:$A$14,BY!K$12:K$14)</f>
        <v>0</v>
      </c>
      <c r="P53" s="1">
        <f>$AO53*_xlfn.XLOOKUP($AM53,BY!$A$12:$A$14,BY!L$12:L$14)</f>
        <v>1.4434083475757225</v>
      </c>
      <c r="Q53" s="1">
        <f>$AO53*_xlfn.XLOOKUP($AM53,BY!$A$12:$A$14,BY!M$12:M$14)</f>
        <v>0.68664816598223544</v>
      </c>
      <c r="R53" s="1">
        <f>$AO53*_xlfn.XLOOKUP($AM53,BY!$A$12:$A$14,BY!N$12:N$14)</f>
        <v>0</v>
      </c>
      <c r="S53" s="1">
        <f>$AO53*_xlfn.XLOOKUP($AM53,BY!$A$12:$A$14,BY!O$12:O$14)</f>
        <v>1.1255627022387829</v>
      </c>
      <c r="T53" s="1">
        <f>$AO53*_xlfn.XLOOKUP($AM53,BY!$A$12:$A$14,BY!P$12:P$14)</f>
        <v>1.4592681454260132</v>
      </c>
      <c r="U53" s="1">
        <f>$AO53*_xlfn.XLOOKUP($AM53,BY!$A$12:$A$14,BY!Q$12:Q$14)</f>
        <v>0.22657730165987583</v>
      </c>
      <c r="V53" s="1">
        <f>$AO53*_xlfn.XLOOKUP($AM53,BY!$A$12:$A$14,BY!R$12:R$14)</f>
        <v>0.4070449943225003</v>
      </c>
      <c r="W53" s="1">
        <f>$AO53*_xlfn.XLOOKUP($AM53,BY!$A$12:$A$14,BY!S$12:S$14)</f>
        <v>1.0218634901584394</v>
      </c>
      <c r="X53" s="1">
        <f>$AO53*_xlfn.XLOOKUP($AM53,BY!$A$12:$A$14,BY!T$12:T$14)</f>
        <v>1.4802894846234358</v>
      </c>
      <c r="Y53" s="1">
        <f>$AO53*_xlfn.XLOOKUP($AM53,BY!$A$12:$A$14,BY!U$12:U$14)</f>
        <v>0</v>
      </c>
      <c r="Z53" s="1">
        <f>$AO53*_xlfn.XLOOKUP($AM53,BY!$A$12:$A$14,BY!V$12:V$14)</f>
        <v>0</v>
      </c>
      <c r="AA53" s="1">
        <f>$AO53*_xlfn.XLOOKUP($AM53,BY!$A$12:$A$14,BY!W$12:W$14)</f>
        <v>1.2043400000000002</v>
      </c>
      <c r="AB53" s="1">
        <f>$AO53*_xlfn.XLOOKUP($AM53,BY!$A$12:$A$14,BY!X$12:X$14)</f>
        <v>0.015991031142179167</v>
      </c>
      <c r="AC53" s="1">
        <f>$AO53*_xlfn.XLOOKUP($AM53,BY!$A$12:$A$14,BY!Y$12:Y$14)</f>
        <v>0.27035570518293478</v>
      </c>
      <c r="AD53" s="1">
        <f>$AO53*_xlfn.XLOOKUP($AM53,BY!$A$12:$A$14,BY!Z$12:Z$14)</f>
        <v>0</v>
      </c>
      <c r="AE53" s="1">
        <f>$AO53*_xlfn.XLOOKUP($AM53,BY!$A$12:$A$14,BY!AA$12:AA$14)</f>
        <v>0.027712694121345489</v>
      </c>
      <c r="AF53" s="1">
        <f>$AO53*_xlfn.XLOOKUP($AM53,BY!$A$12:$A$14,BY!AB$12:AB$14)</f>
        <v>0</v>
      </c>
      <c r="AG53" s="1">
        <f>$AO53*_xlfn.XLOOKUP($AM53,BY!$A$12:$A$14,BY!AC$12:AC$14)</f>
        <v>1.1759469553888076</v>
      </c>
      <c r="AH53" s="1">
        <f>$AO53*_xlfn.XLOOKUP($AM53,BY!$A$12:$A$14,BY!AD$12:AD$14)</f>
        <v>0.40764</v>
      </c>
      <c r="AI53" s="1">
        <f>$AO53*_xlfn.XLOOKUP($AM53,BY!$A$12:$A$14,BY!AE$12:AE$14)</f>
        <v>2.4528712135300674</v>
      </c>
      <c r="AJ53" s="5">
        <v>5</v>
      </c>
      <c r="AK53" s="1" t="str">
        <f t="shared" si="0"/>
        <v>Max growth of I-NF-OTHGEOTH01</v>
      </c>
      <c r="AL53" s="1"/>
      <c r="AM53" s="1" t="s">
        <v>325</v>
      </c>
      <c r="AN53" s="6" t="s">
        <v>88</v>
      </c>
      <c r="AO53" s="6">
        <v>0.10</v>
      </c>
    </row>
    <row r="54" spans="2:41" ht="15">
      <c r="B54" s="5" t="s">
        <v>66</v>
      </c>
      <c r="C54" s="3" t="s">
        <v>236</v>
      </c>
      <c r="D54" s="6" t="s">
        <v>190</v>
      </c>
      <c r="E54" s="5" t="s">
        <v>68</v>
      </c>
      <c r="F54" s="5">
        <v>1.1000000000000001</v>
      </c>
      <c r="G54" s="5">
        <v>1</v>
      </c>
      <c r="H54" s="1">
        <f>$AO54*_xlfn.XLOOKUP($AM54,BY!$A$12:$A$14,BY!D$12:D$14)</f>
        <v>0</v>
      </c>
      <c r="I54" s="1">
        <f>$AO54*_xlfn.XLOOKUP($AM54,BY!$A$12:$A$14,BY!E$12:E$14)</f>
        <v>0.17963000000000001</v>
      </c>
      <c r="J54" s="1">
        <f>$AO54*_xlfn.XLOOKUP($AM54,BY!$A$12:$A$14,BY!F$12:F$14)</f>
        <v>0.0029102118651442351</v>
      </c>
      <c r="K54" s="1">
        <f>$AO54*_xlfn.XLOOKUP($AM54,BY!$A$12:$A$14,BY!G$12:G$14)</f>
        <v>0.50012763925175152</v>
      </c>
      <c r="L54" s="1">
        <f>$AO54*_xlfn.XLOOKUP($AM54,BY!$A$12:$A$14,BY!H$12:H$14)</f>
        <v>1.8650280731378175</v>
      </c>
      <c r="M54" s="1">
        <f>$AO54*_xlfn.XLOOKUP($AM54,BY!$A$12:$A$14,BY!I$12:I$14)</f>
        <v>1.1646688118120954</v>
      </c>
      <c r="N54" s="1">
        <f>$AO54*_xlfn.XLOOKUP($AM54,BY!$A$12:$A$14,BY!J$12:J$14)</f>
        <v>0.069999999999999993</v>
      </c>
      <c r="O54" s="1">
        <f>$AO54*_xlfn.XLOOKUP($AM54,BY!$A$12:$A$14,BY!K$12:K$14)</f>
        <v>0</v>
      </c>
      <c r="P54" s="1">
        <f>$AO54*_xlfn.XLOOKUP($AM54,BY!$A$12:$A$14,BY!L$12:L$14)</f>
        <v>1.4434083475757225</v>
      </c>
      <c r="Q54" s="1">
        <f>$AO54*_xlfn.XLOOKUP($AM54,BY!$A$12:$A$14,BY!M$12:M$14)</f>
        <v>0.68664816598223544</v>
      </c>
      <c r="R54" s="1">
        <f>$AO54*_xlfn.XLOOKUP($AM54,BY!$A$12:$A$14,BY!N$12:N$14)</f>
        <v>0</v>
      </c>
      <c r="S54" s="1">
        <f>$AO54*_xlfn.XLOOKUP($AM54,BY!$A$12:$A$14,BY!O$12:O$14)</f>
        <v>1.1255627022387829</v>
      </c>
      <c r="T54" s="1">
        <f>$AO54*_xlfn.XLOOKUP($AM54,BY!$A$12:$A$14,BY!P$12:P$14)</f>
        <v>1.4592681454260132</v>
      </c>
      <c r="U54" s="1">
        <f>$AO54*_xlfn.XLOOKUP($AM54,BY!$A$12:$A$14,BY!Q$12:Q$14)</f>
        <v>0.22657730165987583</v>
      </c>
      <c r="V54" s="1">
        <f>$AO54*_xlfn.XLOOKUP($AM54,BY!$A$12:$A$14,BY!R$12:R$14)</f>
        <v>0.4070449943225003</v>
      </c>
      <c r="W54" s="1">
        <f>$AO54*_xlfn.XLOOKUP($AM54,BY!$A$12:$A$14,BY!S$12:S$14)</f>
        <v>1.0218634901584394</v>
      </c>
      <c r="X54" s="1">
        <f>$AO54*_xlfn.XLOOKUP($AM54,BY!$A$12:$A$14,BY!T$12:T$14)</f>
        <v>1.4802894846234358</v>
      </c>
      <c r="Y54" s="1">
        <f>$AO54*_xlfn.XLOOKUP($AM54,BY!$A$12:$A$14,BY!U$12:U$14)</f>
        <v>0</v>
      </c>
      <c r="Z54" s="1">
        <f>$AO54*_xlfn.XLOOKUP($AM54,BY!$A$12:$A$14,BY!V$12:V$14)</f>
        <v>0</v>
      </c>
      <c r="AA54" s="1">
        <f>$AO54*_xlfn.XLOOKUP($AM54,BY!$A$12:$A$14,BY!W$12:W$14)</f>
        <v>1.2043400000000002</v>
      </c>
      <c r="AB54" s="1">
        <f>$AO54*_xlfn.XLOOKUP($AM54,BY!$A$12:$A$14,BY!X$12:X$14)</f>
        <v>0.015991031142179167</v>
      </c>
      <c r="AC54" s="1">
        <f>$AO54*_xlfn.XLOOKUP($AM54,BY!$A$12:$A$14,BY!Y$12:Y$14)</f>
        <v>0.27035570518293478</v>
      </c>
      <c r="AD54" s="1">
        <f>$AO54*_xlfn.XLOOKUP($AM54,BY!$A$12:$A$14,BY!Z$12:Z$14)</f>
        <v>0</v>
      </c>
      <c r="AE54" s="1">
        <f>$AO54*_xlfn.XLOOKUP($AM54,BY!$A$12:$A$14,BY!AA$12:AA$14)</f>
        <v>0.027712694121345489</v>
      </c>
      <c r="AF54" s="1">
        <f>$AO54*_xlfn.XLOOKUP($AM54,BY!$A$12:$A$14,BY!AB$12:AB$14)</f>
        <v>0</v>
      </c>
      <c r="AG54" s="1">
        <f>$AO54*_xlfn.XLOOKUP($AM54,BY!$A$12:$A$14,BY!AC$12:AC$14)</f>
        <v>1.1759469553888076</v>
      </c>
      <c r="AH54" s="1">
        <f>$AO54*_xlfn.XLOOKUP($AM54,BY!$A$12:$A$14,BY!AD$12:AD$14)</f>
        <v>0.40764</v>
      </c>
      <c r="AI54" s="1">
        <f>$AO54*_xlfn.XLOOKUP($AM54,BY!$A$12:$A$14,BY!AE$12:AE$14)</f>
        <v>2.4528712135300674</v>
      </c>
      <c r="AJ54" s="5">
        <v>5</v>
      </c>
      <c r="AK54" s="1" t="str">
        <f t="shared" si="0"/>
        <v>Max growth of I-NF-OTHH2G01</v>
      </c>
      <c r="AL54" s="1"/>
      <c r="AM54" s="1" t="s">
        <v>325</v>
      </c>
      <c r="AN54" s="6" t="s">
        <v>88</v>
      </c>
      <c r="AO54" s="6">
        <v>0.10</v>
      </c>
    </row>
    <row r="55" spans="2:39" ht="15">
      <c r="B55" t="s">
        <v>78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2:39" ht="15">
      <c r="B56" s="1" t="s">
        <v>79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2:39" ht="15">
      <c r="B57" s="1" t="s">
        <v>78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2:41" ht="15">
      <c r="B58" s="5" t="s">
        <v>66</v>
      </c>
      <c r="C58" s="3" t="s">
        <v>237</v>
      </c>
      <c r="D58" s="6" t="s">
        <v>98</v>
      </c>
      <c r="E58" s="5" t="s">
        <v>68</v>
      </c>
      <c r="F58" s="5">
        <v>1.1000000000000001</v>
      </c>
      <c r="G58" s="5">
        <v>1</v>
      </c>
      <c r="H58" s="1">
        <f>$AO58*_xlfn.XLOOKUP($AN58,BY!$A$3:$A$6,BY!D$3:D$6)</f>
        <v>0.0020681920372387841</v>
      </c>
      <c r="I58" s="1">
        <f>$AO58*_xlfn.XLOOKUP($AN58,BY!$A$3:$A$6,BY!E$3:E$6)</f>
        <v>0.41527707221657062</v>
      </c>
      <c r="J58" s="1">
        <f>$AO58*_xlfn.XLOOKUP($AN58,BY!$A$3:$A$6,BY!F$3:F$6)</f>
        <v>0.0022750112409626621</v>
      </c>
      <c r="K58" s="1">
        <f>$AO58*_xlfn.XLOOKUP($AN58,BY!$A$3:$A$6,BY!G$3:G$6)</f>
        <v>0.54494278674602536</v>
      </c>
      <c r="L58" s="1">
        <f>$AO58*_xlfn.XLOOKUP($AN58,BY!$A$3:$A$6,BY!H$3:H$6)</f>
        <v>1.0242282119875885</v>
      </c>
      <c r="M58" s="1">
        <f>$AO58*_xlfn.XLOOKUP($AN58,BY!$A$3:$A$6,BY!I$3:I$6)</f>
        <v>0.88887206217632286</v>
      </c>
      <c r="N58" s="1">
        <f>$AO58*_xlfn.XLOOKUP($AN58,BY!$A$3:$A$6,BY!J$3:J$6)</f>
        <v>1.1893211783458113</v>
      </c>
      <c r="O58" s="1">
        <f>$AO58*_xlfn.XLOOKUP($AN58,BY!$A$3:$A$6,BY!K$3:K$6)</f>
        <v>0.74902478935587558</v>
      </c>
      <c r="P58" s="1">
        <f>$AO58*_xlfn.XLOOKUP($AN58,BY!$A$3:$A$6,BY!L$3:L$6)</f>
        <v>3.1653395773796813</v>
      </c>
      <c r="Q58" s="1">
        <f>$AO58*_xlfn.XLOOKUP($AN58,BY!$A$3:$A$6,BY!M$3:M$6)</f>
        <v>1.3532859931167702</v>
      </c>
      <c r="R58" s="1">
        <f>$AO58*_xlfn.XLOOKUP($AN58,BY!$A$3:$A$6,BY!N$3:N$6)</f>
        <v>0.1801072363945522</v>
      </c>
      <c r="S58" s="1">
        <f>$AO58*_xlfn.XLOOKUP($AN58,BY!$A$3:$A$6,BY!O$3:O$6)</f>
        <v>95.458333553679552</v>
      </c>
      <c r="T58" s="1">
        <f>$AO58*_xlfn.XLOOKUP($AN58,BY!$A$3:$A$6,BY!P$3:P$6)</f>
        <v>4.4488481212047217</v>
      </c>
      <c r="U58" s="1">
        <f>$AO58*_xlfn.XLOOKUP($AN58,BY!$A$3:$A$6,BY!Q$3:Q$6)</f>
        <v>0.86233643219558687</v>
      </c>
      <c r="V58" s="1">
        <f>$AO58*_xlfn.XLOOKUP($AN58,BY!$A$3:$A$6,BY!R$3:R$6)</f>
        <v>2.6837876847885411</v>
      </c>
      <c r="W58" s="1">
        <f>$AO58*_xlfn.XLOOKUP($AN58,BY!$A$3:$A$6,BY!S$3:S$6)</f>
        <v>5.3100899385095506</v>
      </c>
      <c r="X58" s="1">
        <f>$AO58*_xlfn.XLOOKUP($AN58,BY!$A$3:$A$6,BY!T$3:T$6)</f>
        <v>6.89297888829842</v>
      </c>
      <c r="Y58" s="1">
        <f>$AO58*_xlfn.XLOOKUP($AN58,BY!$A$3:$A$6,BY!U$3:U$6)</f>
        <v>3.2825605686762716</v>
      </c>
      <c r="Z58" s="1">
        <f>$AO58*_xlfn.XLOOKUP($AN58,BY!$A$3:$A$6,BY!V$3:V$6)</f>
        <v>11.180560375758036</v>
      </c>
      <c r="AA58" s="1">
        <f>$AO58*_xlfn.XLOOKUP($AN58,BY!$A$3:$A$6,BY!W$3:W$6)</f>
        <v>10.232246948770614</v>
      </c>
      <c r="AB58" s="1">
        <f>$AO58*_xlfn.XLOOKUP($AN58,BY!$A$3:$A$6,BY!X$3:X$6)</f>
        <v>1.0058240634370772</v>
      </c>
      <c r="AC58" s="1">
        <f>$AO58*_xlfn.XLOOKUP($AN58,BY!$A$3:$A$6,BY!Y$3:Y$6)</f>
        <v>0.98547063739177299</v>
      </c>
      <c r="AD58" s="1">
        <f>$AO58*_xlfn.XLOOKUP($AN58,BY!$A$3:$A$6,BY!Z$3:Z$6)</f>
        <v>1.0172654787258775</v>
      </c>
      <c r="AE58" s="1">
        <f>$AO58*_xlfn.XLOOKUP($AN58,BY!$A$3:$A$6,BY!AA$3:AA$6)</f>
        <v>1.827979081611786</v>
      </c>
      <c r="AF58" s="1">
        <f>$AO58*_xlfn.XLOOKUP($AN58,BY!$A$3:$A$6,BY!AB$3:AB$6)</f>
        <v>0.0041363840744775681</v>
      </c>
      <c r="AG58" s="1">
        <f>$AO58*_xlfn.XLOOKUP($AN58,BY!$A$3:$A$6,BY!AC$3:AC$6)</f>
        <v>7.5917977469871865</v>
      </c>
      <c r="AH58" s="1">
        <f>$AO58*_xlfn.XLOOKUP($AN58,BY!$A$3:$A$6,BY!AD$3:AD$6)</f>
        <v>9.1255212658786302</v>
      </c>
      <c r="AI58" s="1">
        <f>$AO58*_xlfn.XLOOKUP($AN58,BY!$A$3:$A$6,BY!AE$3:AE$6)</f>
        <v>8.5869581552758181</v>
      </c>
      <c r="AJ58" s="5">
        <v>5</v>
      </c>
      <c r="AK58" s="1" t="str">
        <f t="shared" si="0"/>
        <v>Max growth of I-IS-BF_BOF01</v>
      </c>
      <c r="AL58" s="1"/>
      <c r="AM58" s="1"/>
      <c r="AN58" s="6" t="s">
        <v>89</v>
      </c>
      <c r="AO58" s="6">
        <v>0.10</v>
      </c>
    </row>
    <row r="59" spans="2:41" ht="15">
      <c r="B59" s="5" t="s">
        <v>66</v>
      </c>
      <c r="C59" s="3" t="s">
        <v>238</v>
      </c>
      <c r="D59" s="6" t="s">
        <v>99</v>
      </c>
      <c r="E59" s="5" t="s">
        <v>68</v>
      </c>
      <c r="F59" s="5">
        <v>1.1000000000000001</v>
      </c>
      <c r="G59" s="5">
        <v>1</v>
      </c>
      <c r="H59" s="1">
        <f>$AO59*_xlfn.XLOOKUP($AN59,BY!$A$3:$A$6,BY!D$3:D$6)</f>
        <v>0.0020681920372387841</v>
      </c>
      <c r="I59" s="1">
        <f>$AO59*_xlfn.XLOOKUP($AN59,BY!$A$3:$A$6,BY!E$3:E$6)</f>
        <v>0.41527707221657062</v>
      </c>
      <c r="J59" s="1">
        <f>$AO59*_xlfn.XLOOKUP($AN59,BY!$A$3:$A$6,BY!F$3:F$6)</f>
        <v>0.0022750112409626621</v>
      </c>
      <c r="K59" s="1">
        <f>$AO59*_xlfn.XLOOKUP($AN59,BY!$A$3:$A$6,BY!G$3:G$6)</f>
        <v>0.54494278674602536</v>
      </c>
      <c r="L59" s="1">
        <f>$AO59*_xlfn.XLOOKUP($AN59,BY!$A$3:$A$6,BY!H$3:H$6)</f>
        <v>1.0242282119875885</v>
      </c>
      <c r="M59" s="1">
        <f>$AO59*_xlfn.XLOOKUP($AN59,BY!$A$3:$A$6,BY!I$3:I$6)</f>
        <v>0.88887206217632286</v>
      </c>
      <c r="N59" s="1">
        <f>$AO59*_xlfn.XLOOKUP($AN59,BY!$A$3:$A$6,BY!J$3:J$6)</f>
        <v>1.1893211783458113</v>
      </c>
      <c r="O59" s="1">
        <f>$AO59*_xlfn.XLOOKUP($AN59,BY!$A$3:$A$6,BY!K$3:K$6)</f>
        <v>0.74902478935587558</v>
      </c>
      <c r="P59" s="1">
        <f>$AO59*_xlfn.XLOOKUP($AN59,BY!$A$3:$A$6,BY!L$3:L$6)</f>
        <v>3.1653395773796813</v>
      </c>
      <c r="Q59" s="1">
        <f>$AO59*_xlfn.XLOOKUP($AN59,BY!$A$3:$A$6,BY!M$3:M$6)</f>
        <v>1.3532859931167702</v>
      </c>
      <c r="R59" s="1">
        <f>$AO59*_xlfn.XLOOKUP($AN59,BY!$A$3:$A$6,BY!N$3:N$6)</f>
        <v>0.1801072363945522</v>
      </c>
      <c r="S59" s="1">
        <f>$AO59*_xlfn.XLOOKUP($AN59,BY!$A$3:$A$6,BY!O$3:O$6)</f>
        <v>95.458333553679552</v>
      </c>
      <c r="T59" s="1">
        <f>$AO59*_xlfn.XLOOKUP($AN59,BY!$A$3:$A$6,BY!P$3:P$6)</f>
        <v>4.4488481212047217</v>
      </c>
      <c r="U59" s="1">
        <f>$AO59*_xlfn.XLOOKUP($AN59,BY!$A$3:$A$6,BY!Q$3:Q$6)</f>
        <v>0.86233643219558687</v>
      </c>
      <c r="V59" s="1">
        <f>$AO59*_xlfn.XLOOKUP($AN59,BY!$A$3:$A$6,BY!R$3:R$6)</f>
        <v>2.6837876847885411</v>
      </c>
      <c r="W59" s="1">
        <f>$AO59*_xlfn.XLOOKUP($AN59,BY!$A$3:$A$6,BY!S$3:S$6)</f>
        <v>5.3100899385095506</v>
      </c>
      <c r="X59" s="1">
        <f>$AO59*_xlfn.XLOOKUP($AN59,BY!$A$3:$A$6,BY!T$3:T$6)</f>
        <v>6.89297888829842</v>
      </c>
      <c r="Y59" s="1">
        <f>$AO59*_xlfn.XLOOKUP($AN59,BY!$A$3:$A$6,BY!U$3:U$6)</f>
        <v>3.2825605686762716</v>
      </c>
      <c r="Z59" s="1">
        <f>$AO59*_xlfn.XLOOKUP($AN59,BY!$A$3:$A$6,BY!V$3:V$6)</f>
        <v>11.180560375758036</v>
      </c>
      <c r="AA59" s="1">
        <f>$AO59*_xlfn.XLOOKUP($AN59,BY!$A$3:$A$6,BY!W$3:W$6)</f>
        <v>10.232246948770614</v>
      </c>
      <c r="AB59" s="1">
        <f>$AO59*_xlfn.XLOOKUP($AN59,BY!$A$3:$A$6,BY!X$3:X$6)</f>
        <v>1.0058240634370772</v>
      </c>
      <c r="AC59" s="1">
        <f>$AO59*_xlfn.XLOOKUP($AN59,BY!$A$3:$A$6,BY!Y$3:Y$6)</f>
        <v>0.98547063739177299</v>
      </c>
      <c r="AD59" s="1">
        <f>$AO59*_xlfn.XLOOKUP($AN59,BY!$A$3:$A$6,BY!Z$3:Z$6)</f>
        <v>1.0172654787258775</v>
      </c>
      <c r="AE59" s="1">
        <f>$AO59*_xlfn.XLOOKUP($AN59,BY!$A$3:$A$6,BY!AA$3:AA$6)</f>
        <v>1.827979081611786</v>
      </c>
      <c r="AF59" s="1">
        <f>$AO59*_xlfn.XLOOKUP($AN59,BY!$A$3:$A$6,BY!AB$3:AB$6)</f>
        <v>0.0041363840744775681</v>
      </c>
      <c r="AG59" s="1">
        <f>$AO59*_xlfn.XLOOKUP($AN59,BY!$A$3:$A$6,BY!AC$3:AC$6)</f>
        <v>7.5917977469871865</v>
      </c>
      <c r="AH59" s="1">
        <f>$AO59*_xlfn.XLOOKUP($AN59,BY!$A$3:$A$6,BY!AD$3:AD$6)</f>
        <v>9.1255212658786302</v>
      </c>
      <c r="AI59" s="1">
        <f>$AO59*_xlfn.XLOOKUP($AN59,BY!$A$3:$A$6,BY!AE$3:AE$6)</f>
        <v>8.5869581552758181</v>
      </c>
      <c r="AJ59" s="5">
        <v>5</v>
      </c>
      <c r="AK59" s="1" t="str">
        <f t="shared" si="0"/>
        <v>Max growth of I-IS-BF_BOF02</v>
      </c>
      <c r="AL59" s="1"/>
      <c r="AM59" s="1"/>
      <c r="AN59" s="6" t="s">
        <v>89</v>
      </c>
      <c r="AO59" s="6">
        <v>0.10</v>
      </c>
    </row>
    <row r="60" spans="2:41" ht="15">
      <c r="B60" s="5" t="s">
        <v>66</v>
      </c>
      <c r="C60" s="3" t="s">
        <v>239</v>
      </c>
      <c r="D60" s="6" t="s">
        <v>100</v>
      </c>
      <c r="E60" s="5" t="s">
        <v>68</v>
      </c>
      <c r="F60" s="5">
        <v>1.1000000000000001</v>
      </c>
      <c r="G60" s="5">
        <v>1</v>
      </c>
      <c r="H60" s="1">
        <f>$AO60*_xlfn.XLOOKUP($AN60,BY!$A$3:$A$6,BY!D$3:D$6)</f>
        <v>0.0020681920372387841</v>
      </c>
      <c r="I60" s="1">
        <f>$AO60*_xlfn.XLOOKUP($AN60,BY!$A$3:$A$6,BY!E$3:E$6)</f>
        <v>0.41527707221657062</v>
      </c>
      <c r="J60" s="1">
        <f>$AO60*_xlfn.XLOOKUP($AN60,BY!$A$3:$A$6,BY!F$3:F$6)</f>
        <v>0.0022750112409626621</v>
      </c>
      <c r="K60" s="1">
        <f>$AO60*_xlfn.XLOOKUP($AN60,BY!$A$3:$A$6,BY!G$3:G$6)</f>
        <v>0.54494278674602536</v>
      </c>
      <c r="L60" s="1">
        <f>$AO60*_xlfn.XLOOKUP($AN60,BY!$A$3:$A$6,BY!H$3:H$6)</f>
        <v>1.0242282119875885</v>
      </c>
      <c r="M60" s="1">
        <f>$AO60*_xlfn.XLOOKUP($AN60,BY!$A$3:$A$6,BY!I$3:I$6)</f>
        <v>0.88887206217632286</v>
      </c>
      <c r="N60" s="1">
        <f>$AO60*_xlfn.XLOOKUP($AN60,BY!$A$3:$A$6,BY!J$3:J$6)</f>
        <v>1.1893211783458113</v>
      </c>
      <c r="O60" s="1">
        <f>$AO60*_xlfn.XLOOKUP($AN60,BY!$A$3:$A$6,BY!K$3:K$6)</f>
        <v>0.74902478935587558</v>
      </c>
      <c r="P60" s="1">
        <f>$AO60*_xlfn.XLOOKUP($AN60,BY!$A$3:$A$6,BY!L$3:L$6)</f>
        <v>3.1653395773796813</v>
      </c>
      <c r="Q60" s="1">
        <f>$AO60*_xlfn.XLOOKUP($AN60,BY!$A$3:$A$6,BY!M$3:M$6)</f>
        <v>1.3532859931167702</v>
      </c>
      <c r="R60" s="1">
        <f>$AO60*_xlfn.XLOOKUP($AN60,BY!$A$3:$A$6,BY!N$3:N$6)</f>
        <v>0.1801072363945522</v>
      </c>
      <c r="S60" s="1">
        <f>$AO60*_xlfn.XLOOKUP($AN60,BY!$A$3:$A$6,BY!O$3:O$6)</f>
        <v>95.458333553679552</v>
      </c>
      <c r="T60" s="1">
        <f>$AO60*_xlfn.XLOOKUP($AN60,BY!$A$3:$A$6,BY!P$3:P$6)</f>
        <v>4.4488481212047217</v>
      </c>
      <c r="U60" s="1">
        <f>$AO60*_xlfn.XLOOKUP($AN60,BY!$A$3:$A$6,BY!Q$3:Q$6)</f>
        <v>0.86233643219558687</v>
      </c>
      <c r="V60" s="1">
        <f>$AO60*_xlfn.XLOOKUP($AN60,BY!$A$3:$A$6,BY!R$3:R$6)</f>
        <v>2.6837876847885411</v>
      </c>
      <c r="W60" s="1">
        <f>$AO60*_xlfn.XLOOKUP($AN60,BY!$A$3:$A$6,BY!S$3:S$6)</f>
        <v>5.3100899385095506</v>
      </c>
      <c r="X60" s="1">
        <f>$AO60*_xlfn.XLOOKUP($AN60,BY!$A$3:$A$6,BY!T$3:T$6)</f>
        <v>6.89297888829842</v>
      </c>
      <c r="Y60" s="1">
        <f>$AO60*_xlfn.XLOOKUP($AN60,BY!$A$3:$A$6,BY!U$3:U$6)</f>
        <v>3.2825605686762716</v>
      </c>
      <c r="Z60" s="1">
        <f>$AO60*_xlfn.XLOOKUP($AN60,BY!$A$3:$A$6,BY!V$3:V$6)</f>
        <v>11.180560375758036</v>
      </c>
      <c r="AA60" s="1">
        <f>$AO60*_xlfn.XLOOKUP($AN60,BY!$A$3:$A$6,BY!W$3:W$6)</f>
        <v>10.232246948770614</v>
      </c>
      <c r="AB60" s="1">
        <f>$AO60*_xlfn.XLOOKUP($AN60,BY!$A$3:$A$6,BY!X$3:X$6)</f>
        <v>1.0058240634370772</v>
      </c>
      <c r="AC60" s="1">
        <f>$AO60*_xlfn.XLOOKUP($AN60,BY!$A$3:$A$6,BY!Y$3:Y$6)</f>
        <v>0.98547063739177299</v>
      </c>
      <c r="AD60" s="1">
        <f>$AO60*_xlfn.XLOOKUP($AN60,BY!$A$3:$A$6,BY!Z$3:Z$6)</f>
        <v>1.0172654787258775</v>
      </c>
      <c r="AE60" s="1">
        <f>$AO60*_xlfn.XLOOKUP($AN60,BY!$A$3:$A$6,BY!AA$3:AA$6)</f>
        <v>1.827979081611786</v>
      </c>
      <c r="AF60" s="1">
        <f>$AO60*_xlfn.XLOOKUP($AN60,BY!$A$3:$A$6,BY!AB$3:AB$6)</f>
        <v>0.0041363840744775681</v>
      </c>
      <c r="AG60" s="1">
        <f>$AO60*_xlfn.XLOOKUP($AN60,BY!$A$3:$A$6,BY!AC$3:AC$6)</f>
        <v>7.5917977469871865</v>
      </c>
      <c r="AH60" s="1">
        <f>$AO60*_xlfn.XLOOKUP($AN60,BY!$A$3:$A$6,BY!AD$3:AD$6)</f>
        <v>9.1255212658786302</v>
      </c>
      <c r="AI60" s="1">
        <f>$AO60*_xlfn.XLOOKUP($AN60,BY!$A$3:$A$6,BY!AE$3:AE$6)</f>
        <v>8.5869581552758181</v>
      </c>
      <c r="AJ60" s="5">
        <v>5</v>
      </c>
      <c r="AK60" s="1" t="str">
        <f t="shared" si="0"/>
        <v>Max growth of I-IS-DRI_EAF_COA01</v>
      </c>
      <c r="AL60" s="1"/>
      <c r="AM60" s="1"/>
      <c r="AN60" s="6" t="s">
        <v>89</v>
      </c>
      <c r="AO60" s="6">
        <v>0.10</v>
      </c>
    </row>
    <row r="61" spans="2:41" ht="15">
      <c r="B61" s="5" t="s">
        <v>66</v>
      </c>
      <c r="C61" s="3" t="s">
        <v>240</v>
      </c>
      <c r="D61" s="6" t="s">
        <v>101</v>
      </c>
      <c r="E61" s="5" t="s">
        <v>68</v>
      </c>
      <c r="F61" s="5">
        <v>1.1000000000000001</v>
      </c>
      <c r="G61" s="5">
        <v>1</v>
      </c>
      <c r="H61" s="1">
        <f>$AO61*_xlfn.XLOOKUP($AN61,BY!$A$3:$A$6,BY!D$3:D$6)</f>
        <v>0.0020681920372387841</v>
      </c>
      <c r="I61" s="1">
        <f>$AO61*_xlfn.XLOOKUP($AN61,BY!$A$3:$A$6,BY!E$3:E$6)</f>
        <v>0.41527707221657062</v>
      </c>
      <c r="J61" s="1">
        <f>$AO61*_xlfn.XLOOKUP($AN61,BY!$A$3:$A$6,BY!F$3:F$6)</f>
        <v>0.0022750112409626621</v>
      </c>
      <c r="K61" s="1">
        <f>$AO61*_xlfn.XLOOKUP($AN61,BY!$A$3:$A$6,BY!G$3:G$6)</f>
        <v>0.54494278674602536</v>
      </c>
      <c r="L61" s="1">
        <f>$AO61*_xlfn.XLOOKUP($AN61,BY!$A$3:$A$6,BY!H$3:H$6)</f>
        <v>1.0242282119875885</v>
      </c>
      <c r="M61" s="1">
        <f>$AO61*_xlfn.XLOOKUP($AN61,BY!$A$3:$A$6,BY!I$3:I$6)</f>
        <v>0.88887206217632286</v>
      </c>
      <c r="N61" s="1">
        <f>$AO61*_xlfn.XLOOKUP($AN61,BY!$A$3:$A$6,BY!J$3:J$6)</f>
        <v>1.1893211783458113</v>
      </c>
      <c r="O61" s="1">
        <f>$AO61*_xlfn.XLOOKUP($AN61,BY!$A$3:$A$6,BY!K$3:K$6)</f>
        <v>0.74902478935587558</v>
      </c>
      <c r="P61" s="1">
        <f>$AO61*_xlfn.XLOOKUP($AN61,BY!$A$3:$A$6,BY!L$3:L$6)</f>
        <v>3.1653395773796813</v>
      </c>
      <c r="Q61" s="1">
        <f>$AO61*_xlfn.XLOOKUP($AN61,BY!$A$3:$A$6,BY!M$3:M$6)</f>
        <v>1.3532859931167702</v>
      </c>
      <c r="R61" s="1">
        <f>$AO61*_xlfn.XLOOKUP($AN61,BY!$A$3:$A$6,BY!N$3:N$6)</f>
        <v>0.1801072363945522</v>
      </c>
      <c r="S61" s="1">
        <f>$AO61*_xlfn.XLOOKUP($AN61,BY!$A$3:$A$6,BY!O$3:O$6)</f>
        <v>95.458333553679552</v>
      </c>
      <c r="T61" s="1">
        <f>$AO61*_xlfn.XLOOKUP($AN61,BY!$A$3:$A$6,BY!P$3:P$6)</f>
        <v>4.4488481212047217</v>
      </c>
      <c r="U61" s="1">
        <f>$AO61*_xlfn.XLOOKUP($AN61,BY!$A$3:$A$6,BY!Q$3:Q$6)</f>
        <v>0.86233643219558687</v>
      </c>
      <c r="V61" s="1">
        <f>$AO61*_xlfn.XLOOKUP($AN61,BY!$A$3:$A$6,BY!R$3:R$6)</f>
        <v>2.6837876847885411</v>
      </c>
      <c r="W61" s="1">
        <f>$AO61*_xlfn.XLOOKUP($AN61,BY!$A$3:$A$6,BY!S$3:S$6)</f>
        <v>5.3100899385095506</v>
      </c>
      <c r="X61" s="1">
        <f>$AO61*_xlfn.XLOOKUP($AN61,BY!$A$3:$A$6,BY!T$3:T$6)</f>
        <v>6.89297888829842</v>
      </c>
      <c r="Y61" s="1">
        <f>$AO61*_xlfn.XLOOKUP($AN61,BY!$A$3:$A$6,BY!U$3:U$6)</f>
        <v>3.2825605686762716</v>
      </c>
      <c r="Z61" s="1">
        <f>$AO61*_xlfn.XLOOKUP($AN61,BY!$A$3:$A$6,BY!V$3:V$6)</f>
        <v>11.180560375758036</v>
      </c>
      <c r="AA61" s="1">
        <f>$AO61*_xlfn.XLOOKUP($AN61,BY!$A$3:$A$6,BY!W$3:W$6)</f>
        <v>10.232246948770614</v>
      </c>
      <c r="AB61" s="1">
        <f>$AO61*_xlfn.XLOOKUP($AN61,BY!$A$3:$A$6,BY!X$3:X$6)</f>
        <v>1.0058240634370772</v>
      </c>
      <c r="AC61" s="1">
        <f>$AO61*_xlfn.XLOOKUP($AN61,BY!$A$3:$A$6,BY!Y$3:Y$6)</f>
        <v>0.98547063739177299</v>
      </c>
      <c r="AD61" s="1">
        <f>$AO61*_xlfn.XLOOKUP($AN61,BY!$A$3:$A$6,BY!Z$3:Z$6)</f>
        <v>1.0172654787258775</v>
      </c>
      <c r="AE61" s="1">
        <f>$AO61*_xlfn.XLOOKUP($AN61,BY!$A$3:$A$6,BY!AA$3:AA$6)</f>
        <v>1.827979081611786</v>
      </c>
      <c r="AF61" s="1">
        <f>$AO61*_xlfn.XLOOKUP($AN61,BY!$A$3:$A$6,BY!AB$3:AB$6)</f>
        <v>0.0041363840744775681</v>
      </c>
      <c r="AG61" s="1">
        <f>$AO61*_xlfn.XLOOKUP($AN61,BY!$A$3:$A$6,BY!AC$3:AC$6)</f>
        <v>7.5917977469871865</v>
      </c>
      <c r="AH61" s="1">
        <f>$AO61*_xlfn.XLOOKUP($AN61,BY!$A$3:$A$6,BY!AD$3:AD$6)</f>
        <v>9.1255212658786302</v>
      </c>
      <c r="AI61" s="1">
        <f>$AO61*_xlfn.XLOOKUP($AN61,BY!$A$3:$A$6,BY!AE$3:AE$6)</f>
        <v>8.5869581552758181</v>
      </c>
      <c r="AJ61" s="5">
        <v>5</v>
      </c>
      <c r="AK61" s="1" t="str">
        <f t="shared" si="0"/>
        <v>Max growth of I-IS-DRI_EAF_NGA01</v>
      </c>
      <c r="AL61" s="1"/>
      <c r="AM61" s="1"/>
      <c r="AN61" s="6" t="s">
        <v>89</v>
      </c>
      <c r="AO61" s="6">
        <v>0.10</v>
      </c>
    </row>
    <row r="62" spans="2:41" ht="15">
      <c r="B62" s="5" t="s">
        <v>66</v>
      </c>
      <c r="C62" s="3" t="s">
        <v>241</v>
      </c>
      <c r="D62" s="6" t="s">
        <v>102</v>
      </c>
      <c r="E62" s="5" t="s">
        <v>68</v>
      </c>
      <c r="F62" s="5">
        <v>1.1000000000000001</v>
      </c>
      <c r="G62" s="5">
        <v>1</v>
      </c>
      <c r="H62" s="1">
        <f>$AO62*_xlfn.XLOOKUP($AN62,BY!$A$3:$A$6,BY!D$3:D$6)</f>
        <v>0.0020681920372387841</v>
      </c>
      <c r="I62" s="1">
        <f>$AO62*_xlfn.XLOOKUP($AN62,BY!$A$3:$A$6,BY!E$3:E$6)</f>
        <v>0.41527707221657062</v>
      </c>
      <c r="J62" s="1">
        <f>$AO62*_xlfn.XLOOKUP($AN62,BY!$A$3:$A$6,BY!F$3:F$6)</f>
        <v>0.0022750112409626621</v>
      </c>
      <c r="K62" s="1">
        <f>$AO62*_xlfn.XLOOKUP($AN62,BY!$A$3:$A$6,BY!G$3:G$6)</f>
        <v>0.54494278674602536</v>
      </c>
      <c r="L62" s="1">
        <f>$AO62*_xlfn.XLOOKUP($AN62,BY!$A$3:$A$6,BY!H$3:H$6)</f>
        <v>1.0242282119875885</v>
      </c>
      <c r="M62" s="1">
        <f>$AO62*_xlfn.XLOOKUP($AN62,BY!$A$3:$A$6,BY!I$3:I$6)</f>
        <v>0.88887206217632286</v>
      </c>
      <c r="N62" s="1">
        <f>$AO62*_xlfn.XLOOKUP($AN62,BY!$A$3:$A$6,BY!J$3:J$6)</f>
        <v>1.1893211783458113</v>
      </c>
      <c r="O62" s="1">
        <f>$AO62*_xlfn.XLOOKUP($AN62,BY!$A$3:$A$6,BY!K$3:K$6)</f>
        <v>0.74902478935587558</v>
      </c>
      <c r="P62" s="1">
        <f>$AO62*_xlfn.XLOOKUP($AN62,BY!$A$3:$A$6,BY!L$3:L$6)</f>
        <v>3.1653395773796813</v>
      </c>
      <c r="Q62" s="1">
        <f>$AO62*_xlfn.XLOOKUP($AN62,BY!$A$3:$A$6,BY!M$3:M$6)</f>
        <v>1.3532859931167702</v>
      </c>
      <c r="R62" s="1">
        <f>$AO62*_xlfn.XLOOKUP($AN62,BY!$A$3:$A$6,BY!N$3:N$6)</f>
        <v>0.1801072363945522</v>
      </c>
      <c r="S62" s="1">
        <f>$AO62*_xlfn.XLOOKUP($AN62,BY!$A$3:$A$6,BY!O$3:O$6)</f>
        <v>95.458333553679552</v>
      </c>
      <c r="T62" s="1">
        <f>$AO62*_xlfn.XLOOKUP($AN62,BY!$A$3:$A$6,BY!P$3:P$6)</f>
        <v>4.4488481212047217</v>
      </c>
      <c r="U62" s="1">
        <f>$AO62*_xlfn.XLOOKUP($AN62,BY!$A$3:$A$6,BY!Q$3:Q$6)</f>
        <v>0.86233643219558687</v>
      </c>
      <c r="V62" s="1">
        <f>$AO62*_xlfn.XLOOKUP($AN62,BY!$A$3:$A$6,BY!R$3:R$6)</f>
        <v>2.6837876847885411</v>
      </c>
      <c r="W62" s="1">
        <f>$AO62*_xlfn.XLOOKUP($AN62,BY!$A$3:$A$6,BY!S$3:S$6)</f>
        <v>5.3100899385095506</v>
      </c>
      <c r="X62" s="1">
        <f>$AO62*_xlfn.XLOOKUP($AN62,BY!$A$3:$A$6,BY!T$3:T$6)</f>
        <v>6.89297888829842</v>
      </c>
      <c r="Y62" s="1">
        <f>$AO62*_xlfn.XLOOKUP($AN62,BY!$A$3:$A$6,BY!U$3:U$6)</f>
        <v>3.2825605686762716</v>
      </c>
      <c r="Z62" s="1">
        <f>$AO62*_xlfn.XLOOKUP($AN62,BY!$A$3:$A$6,BY!V$3:V$6)</f>
        <v>11.180560375758036</v>
      </c>
      <c r="AA62" s="1">
        <f>$AO62*_xlfn.XLOOKUP($AN62,BY!$A$3:$A$6,BY!W$3:W$6)</f>
        <v>10.232246948770614</v>
      </c>
      <c r="AB62" s="1">
        <f>$AO62*_xlfn.XLOOKUP($AN62,BY!$A$3:$A$6,BY!X$3:X$6)</f>
        <v>1.0058240634370772</v>
      </c>
      <c r="AC62" s="1">
        <f>$AO62*_xlfn.XLOOKUP($AN62,BY!$A$3:$A$6,BY!Y$3:Y$6)</f>
        <v>0.98547063739177299</v>
      </c>
      <c r="AD62" s="1">
        <f>$AO62*_xlfn.XLOOKUP($AN62,BY!$A$3:$A$6,BY!Z$3:Z$6)</f>
        <v>1.0172654787258775</v>
      </c>
      <c r="AE62" s="1">
        <f>$AO62*_xlfn.XLOOKUP($AN62,BY!$A$3:$A$6,BY!AA$3:AA$6)</f>
        <v>1.827979081611786</v>
      </c>
      <c r="AF62" s="1">
        <f>$AO62*_xlfn.XLOOKUP($AN62,BY!$A$3:$A$6,BY!AB$3:AB$6)</f>
        <v>0.0041363840744775681</v>
      </c>
      <c r="AG62" s="1">
        <f>$AO62*_xlfn.XLOOKUP($AN62,BY!$A$3:$A$6,BY!AC$3:AC$6)</f>
        <v>7.5917977469871865</v>
      </c>
      <c r="AH62" s="1">
        <f>$AO62*_xlfn.XLOOKUP($AN62,BY!$A$3:$A$6,BY!AD$3:AD$6)</f>
        <v>9.1255212658786302</v>
      </c>
      <c r="AI62" s="1">
        <f>$AO62*_xlfn.XLOOKUP($AN62,BY!$A$3:$A$6,BY!AE$3:AE$6)</f>
        <v>8.5869581552758181</v>
      </c>
      <c r="AJ62" s="5">
        <v>5</v>
      </c>
      <c r="AK62" s="1" t="str">
        <f t="shared" si="0"/>
        <v>Max growth of I-IS-DRI_EAF_H201</v>
      </c>
      <c r="AL62" s="1"/>
      <c r="AM62" s="1"/>
      <c r="AN62" s="6" t="s">
        <v>89</v>
      </c>
      <c r="AO62" s="6">
        <v>0.10</v>
      </c>
    </row>
    <row r="63" spans="2:41" ht="15">
      <c r="B63" s="5" t="s">
        <v>66</v>
      </c>
      <c r="C63" s="3" t="s">
        <v>242</v>
      </c>
      <c r="D63" s="6" t="s">
        <v>103</v>
      </c>
      <c r="E63" s="5" t="s">
        <v>68</v>
      </c>
      <c r="F63" s="5">
        <v>1.1000000000000001</v>
      </c>
      <c r="G63" s="5">
        <v>1</v>
      </c>
      <c r="H63" s="1">
        <f>$AO63*_xlfn.XLOOKUP($AN63,BY!$A$3:$A$6,BY!D$3:D$6)</f>
        <v>0.0020681920372387841</v>
      </c>
      <c r="I63" s="1">
        <f>$AO63*_xlfn.XLOOKUP($AN63,BY!$A$3:$A$6,BY!E$3:E$6)</f>
        <v>0.41527707221657062</v>
      </c>
      <c r="J63" s="1">
        <f>$AO63*_xlfn.XLOOKUP($AN63,BY!$A$3:$A$6,BY!F$3:F$6)</f>
        <v>0.0022750112409626621</v>
      </c>
      <c r="K63" s="1">
        <f>$AO63*_xlfn.XLOOKUP($AN63,BY!$A$3:$A$6,BY!G$3:G$6)</f>
        <v>0.54494278674602536</v>
      </c>
      <c r="L63" s="1">
        <f>$AO63*_xlfn.XLOOKUP($AN63,BY!$A$3:$A$6,BY!H$3:H$6)</f>
        <v>1.0242282119875885</v>
      </c>
      <c r="M63" s="1">
        <f>$AO63*_xlfn.XLOOKUP($AN63,BY!$A$3:$A$6,BY!I$3:I$6)</f>
        <v>0.88887206217632286</v>
      </c>
      <c r="N63" s="1">
        <f>$AO63*_xlfn.XLOOKUP($AN63,BY!$A$3:$A$6,BY!J$3:J$6)</f>
        <v>1.1893211783458113</v>
      </c>
      <c r="O63" s="1">
        <f>$AO63*_xlfn.XLOOKUP($AN63,BY!$A$3:$A$6,BY!K$3:K$6)</f>
        <v>0.74902478935587558</v>
      </c>
      <c r="P63" s="1">
        <f>$AO63*_xlfn.XLOOKUP($AN63,BY!$A$3:$A$6,BY!L$3:L$6)</f>
        <v>3.1653395773796813</v>
      </c>
      <c r="Q63" s="1">
        <f>$AO63*_xlfn.XLOOKUP($AN63,BY!$A$3:$A$6,BY!M$3:M$6)</f>
        <v>1.3532859931167702</v>
      </c>
      <c r="R63" s="1">
        <f>$AO63*_xlfn.XLOOKUP($AN63,BY!$A$3:$A$6,BY!N$3:N$6)</f>
        <v>0.1801072363945522</v>
      </c>
      <c r="S63" s="1">
        <f>$AO63*_xlfn.XLOOKUP($AN63,BY!$A$3:$A$6,BY!O$3:O$6)</f>
        <v>95.458333553679552</v>
      </c>
      <c r="T63" s="1">
        <f>$AO63*_xlfn.XLOOKUP($AN63,BY!$A$3:$A$6,BY!P$3:P$6)</f>
        <v>4.4488481212047217</v>
      </c>
      <c r="U63" s="1">
        <f>$AO63*_xlfn.XLOOKUP($AN63,BY!$A$3:$A$6,BY!Q$3:Q$6)</f>
        <v>0.86233643219558687</v>
      </c>
      <c r="V63" s="1">
        <f>$AO63*_xlfn.XLOOKUP($AN63,BY!$A$3:$A$6,BY!R$3:R$6)</f>
        <v>2.6837876847885411</v>
      </c>
      <c r="W63" s="1">
        <f>$AO63*_xlfn.XLOOKUP($AN63,BY!$A$3:$A$6,BY!S$3:S$6)</f>
        <v>5.3100899385095506</v>
      </c>
      <c r="X63" s="1">
        <f>$AO63*_xlfn.XLOOKUP($AN63,BY!$A$3:$A$6,BY!T$3:T$6)</f>
        <v>6.89297888829842</v>
      </c>
      <c r="Y63" s="1">
        <f>$AO63*_xlfn.XLOOKUP($AN63,BY!$A$3:$A$6,BY!U$3:U$6)</f>
        <v>3.2825605686762716</v>
      </c>
      <c r="Z63" s="1">
        <f>$AO63*_xlfn.XLOOKUP($AN63,BY!$A$3:$A$6,BY!V$3:V$6)</f>
        <v>11.180560375758036</v>
      </c>
      <c r="AA63" s="1">
        <f>$AO63*_xlfn.XLOOKUP($AN63,BY!$A$3:$A$6,BY!W$3:W$6)</f>
        <v>10.232246948770614</v>
      </c>
      <c r="AB63" s="1">
        <f>$AO63*_xlfn.XLOOKUP($AN63,BY!$A$3:$A$6,BY!X$3:X$6)</f>
        <v>1.0058240634370772</v>
      </c>
      <c r="AC63" s="1">
        <f>$AO63*_xlfn.XLOOKUP($AN63,BY!$A$3:$A$6,BY!Y$3:Y$6)</f>
        <v>0.98547063739177299</v>
      </c>
      <c r="AD63" s="1">
        <f>$AO63*_xlfn.XLOOKUP($AN63,BY!$A$3:$A$6,BY!Z$3:Z$6)</f>
        <v>1.0172654787258775</v>
      </c>
      <c r="AE63" s="1">
        <f>$AO63*_xlfn.XLOOKUP($AN63,BY!$A$3:$A$6,BY!AA$3:AA$6)</f>
        <v>1.827979081611786</v>
      </c>
      <c r="AF63" s="1">
        <f>$AO63*_xlfn.XLOOKUP($AN63,BY!$A$3:$A$6,BY!AB$3:AB$6)</f>
        <v>0.0041363840744775681</v>
      </c>
      <c r="AG63" s="1">
        <f>$AO63*_xlfn.XLOOKUP($AN63,BY!$A$3:$A$6,BY!AC$3:AC$6)</f>
        <v>7.5917977469871865</v>
      </c>
      <c r="AH63" s="1">
        <f>$AO63*_xlfn.XLOOKUP($AN63,BY!$A$3:$A$6,BY!AD$3:AD$6)</f>
        <v>9.1255212658786302</v>
      </c>
      <c r="AI63" s="1">
        <f>$AO63*_xlfn.XLOOKUP($AN63,BY!$A$3:$A$6,BY!AE$3:AE$6)</f>
        <v>8.5869581552758181</v>
      </c>
      <c r="AJ63" s="5">
        <v>5</v>
      </c>
      <c r="AK63" s="1" t="str">
        <f t="shared" si="0"/>
        <v>Max growth of I-IS-SCP_EAF01</v>
      </c>
      <c r="AL63" s="1"/>
      <c r="AM63" s="1"/>
      <c r="AN63" s="6" t="s">
        <v>89</v>
      </c>
      <c r="AO63" s="6">
        <v>0.10</v>
      </c>
    </row>
    <row r="64" spans="2:41" ht="15">
      <c r="B64" s="5" t="s">
        <v>66</v>
      </c>
      <c r="C64" s="3" t="s">
        <v>243</v>
      </c>
      <c r="D64" s="6" t="s">
        <v>104</v>
      </c>
      <c r="E64" s="5" t="s">
        <v>68</v>
      </c>
      <c r="F64" s="5">
        <v>1.1000000000000001</v>
      </c>
      <c r="G64" s="5">
        <v>1</v>
      </c>
      <c r="H64" s="1">
        <f>$AO64*_xlfn.XLOOKUP($AN64,BY!$A$3:$A$6,BY!D$3:D$6)</f>
        <v>0.0020681920372387841</v>
      </c>
      <c r="I64" s="1">
        <f>$AO64*_xlfn.XLOOKUP($AN64,BY!$A$3:$A$6,BY!E$3:E$6)</f>
        <v>0.41527707221657062</v>
      </c>
      <c r="J64" s="1">
        <f>$AO64*_xlfn.XLOOKUP($AN64,BY!$A$3:$A$6,BY!F$3:F$6)</f>
        <v>0.0022750112409626621</v>
      </c>
      <c r="K64" s="1">
        <f>$AO64*_xlfn.XLOOKUP($AN64,BY!$A$3:$A$6,BY!G$3:G$6)</f>
        <v>0.54494278674602536</v>
      </c>
      <c r="L64" s="1">
        <f>$AO64*_xlfn.XLOOKUP($AN64,BY!$A$3:$A$6,BY!H$3:H$6)</f>
        <v>1.0242282119875885</v>
      </c>
      <c r="M64" s="1">
        <f>$AO64*_xlfn.XLOOKUP($AN64,BY!$A$3:$A$6,BY!I$3:I$6)</f>
        <v>0.88887206217632286</v>
      </c>
      <c r="N64" s="1">
        <f>$AO64*_xlfn.XLOOKUP($AN64,BY!$A$3:$A$6,BY!J$3:J$6)</f>
        <v>1.1893211783458113</v>
      </c>
      <c r="O64" s="1">
        <f>$AO64*_xlfn.XLOOKUP($AN64,BY!$A$3:$A$6,BY!K$3:K$6)</f>
        <v>0.74902478935587558</v>
      </c>
      <c r="P64" s="1">
        <f>$AO64*_xlfn.XLOOKUP($AN64,BY!$A$3:$A$6,BY!L$3:L$6)</f>
        <v>3.1653395773796813</v>
      </c>
      <c r="Q64" s="1">
        <f>$AO64*_xlfn.XLOOKUP($AN64,BY!$A$3:$A$6,BY!M$3:M$6)</f>
        <v>1.3532859931167702</v>
      </c>
      <c r="R64" s="1">
        <f>$AO64*_xlfn.XLOOKUP($AN64,BY!$A$3:$A$6,BY!N$3:N$6)</f>
        <v>0.1801072363945522</v>
      </c>
      <c r="S64" s="1">
        <f>$AO64*_xlfn.XLOOKUP($AN64,BY!$A$3:$A$6,BY!O$3:O$6)</f>
        <v>95.458333553679552</v>
      </c>
      <c r="T64" s="1">
        <f>$AO64*_xlfn.XLOOKUP($AN64,BY!$A$3:$A$6,BY!P$3:P$6)</f>
        <v>4.4488481212047217</v>
      </c>
      <c r="U64" s="1">
        <f>$AO64*_xlfn.XLOOKUP($AN64,BY!$A$3:$A$6,BY!Q$3:Q$6)</f>
        <v>0.86233643219558687</v>
      </c>
      <c r="V64" s="1">
        <f>$AO64*_xlfn.XLOOKUP($AN64,BY!$A$3:$A$6,BY!R$3:R$6)</f>
        <v>2.6837876847885411</v>
      </c>
      <c r="W64" s="1">
        <f>$AO64*_xlfn.XLOOKUP($AN64,BY!$A$3:$A$6,BY!S$3:S$6)</f>
        <v>5.3100899385095506</v>
      </c>
      <c r="X64" s="1">
        <f>$AO64*_xlfn.XLOOKUP($AN64,BY!$A$3:$A$6,BY!T$3:T$6)</f>
        <v>6.89297888829842</v>
      </c>
      <c r="Y64" s="1">
        <f>$AO64*_xlfn.XLOOKUP($AN64,BY!$A$3:$A$6,BY!U$3:U$6)</f>
        <v>3.2825605686762716</v>
      </c>
      <c r="Z64" s="1">
        <f>$AO64*_xlfn.XLOOKUP($AN64,BY!$A$3:$A$6,BY!V$3:V$6)</f>
        <v>11.180560375758036</v>
      </c>
      <c r="AA64" s="1">
        <f>$AO64*_xlfn.XLOOKUP($AN64,BY!$A$3:$A$6,BY!W$3:W$6)</f>
        <v>10.232246948770614</v>
      </c>
      <c r="AB64" s="1">
        <f>$AO64*_xlfn.XLOOKUP($AN64,BY!$A$3:$A$6,BY!X$3:X$6)</f>
        <v>1.0058240634370772</v>
      </c>
      <c r="AC64" s="1">
        <f>$AO64*_xlfn.XLOOKUP($AN64,BY!$A$3:$A$6,BY!Y$3:Y$6)</f>
        <v>0.98547063739177299</v>
      </c>
      <c r="AD64" s="1">
        <f>$AO64*_xlfn.XLOOKUP($AN64,BY!$A$3:$A$6,BY!Z$3:Z$6)</f>
        <v>1.0172654787258775</v>
      </c>
      <c r="AE64" s="1">
        <f>$AO64*_xlfn.XLOOKUP($AN64,BY!$A$3:$A$6,BY!AA$3:AA$6)</f>
        <v>1.827979081611786</v>
      </c>
      <c r="AF64" s="1">
        <f>$AO64*_xlfn.XLOOKUP($AN64,BY!$A$3:$A$6,BY!AB$3:AB$6)</f>
        <v>0.0041363840744775681</v>
      </c>
      <c r="AG64" s="1">
        <f>$AO64*_xlfn.XLOOKUP($AN64,BY!$A$3:$A$6,BY!AC$3:AC$6)</f>
        <v>7.5917977469871865</v>
      </c>
      <c r="AH64" s="1">
        <f>$AO64*_xlfn.XLOOKUP($AN64,BY!$A$3:$A$6,BY!AD$3:AD$6)</f>
        <v>9.1255212658786302</v>
      </c>
      <c r="AI64" s="1">
        <f>$AO64*_xlfn.XLOOKUP($AN64,BY!$A$3:$A$6,BY!AE$3:AE$6)</f>
        <v>8.5869581552758181</v>
      </c>
      <c r="AJ64" s="5">
        <v>5</v>
      </c>
      <c r="AK64" s="1" t="str">
        <f t="shared" si="0"/>
        <v>Max growth of I-IS-BF_BOF01_CCS</v>
      </c>
      <c r="AL64" s="1"/>
      <c r="AM64" s="1"/>
      <c r="AN64" s="6" t="s">
        <v>89</v>
      </c>
      <c r="AO64" s="6">
        <v>0.10</v>
      </c>
    </row>
    <row r="65" spans="2:41" ht="15">
      <c r="B65" s="5" t="s">
        <v>66</v>
      </c>
      <c r="C65" s="3" t="s">
        <v>244</v>
      </c>
      <c r="D65" s="6" t="s">
        <v>105</v>
      </c>
      <c r="E65" s="5" t="s">
        <v>68</v>
      </c>
      <c r="F65" s="5">
        <v>1.1000000000000001</v>
      </c>
      <c r="G65" s="5">
        <v>1</v>
      </c>
      <c r="H65" s="1">
        <f>$AO65*_xlfn.XLOOKUP($AN65,BY!$A$3:$A$6,BY!D$3:D$6)</f>
        <v>0.0020681920372387841</v>
      </c>
      <c r="I65" s="1">
        <f>$AO65*_xlfn.XLOOKUP($AN65,BY!$A$3:$A$6,BY!E$3:E$6)</f>
        <v>0.41527707221657062</v>
      </c>
      <c r="J65" s="1">
        <f>$AO65*_xlfn.XLOOKUP($AN65,BY!$A$3:$A$6,BY!F$3:F$6)</f>
        <v>0.0022750112409626621</v>
      </c>
      <c r="K65" s="1">
        <f>$AO65*_xlfn.XLOOKUP($AN65,BY!$A$3:$A$6,BY!G$3:G$6)</f>
        <v>0.54494278674602536</v>
      </c>
      <c r="L65" s="1">
        <f>$AO65*_xlfn.XLOOKUP($AN65,BY!$A$3:$A$6,BY!H$3:H$6)</f>
        <v>1.0242282119875885</v>
      </c>
      <c r="M65" s="1">
        <f>$AO65*_xlfn.XLOOKUP($AN65,BY!$A$3:$A$6,BY!I$3:I$6)</f>
        <v>0.88887206217632286</v>
      </c>
      <c r="N65" s="1">
        <f>$AO65*_xlfn.XLOOKUP($AN65,BY!$A$3:$A$6,BY!J$3:J$6)</f>
        <v>1.1893211783458113</v>
      </c>
      <c r="O65" s="1">
        <f>$AO65*_xlfn.XLOOKUP($AN65,BY!$A$3:$A$6,BY!K$3:K$6)</f>
        <v>0.74902478935587558</v>
      </c>
      <c r="P65" s="1">
        <f>$AO65*_xlfn.XLOOKUP($AN65,BY!$A$3:$A$6,BY!L$3:L$6)</f>
        <v>3.1653395773796813</v>
      </c>
      <c r="Q65" s="1">
        <f>$AO65*_xlfn.XLOOKUP($AN65,BY!$A$3:$A$6,BY!M$3:M$6)</f>
        <v>1.3532859931167702</v>
      </c>
      <c r="R65" s="1">
        <f>$AO65*_xlfn.XLOOKUP($AN65,BY!$A$3:$A$6,BY!N$3:N$6)</f>
        <v>0.1801072363945522</v>
      </c>
      <c r="S65" s="1">
        <f>$AO65*_xlfn.XLOOKUP($AN65,BY!$A$3:$A$6,BY!O$3:O$6)</f>
        <v>95.458333553679552</v>
      </c>
      <c r="T65" s="1">
        <f>$AO65*_xlfn.XLOOKUP($AN65,BY!$A$3:$A$6,BY!P$3:P$6)</f>
        <v>4.4488481212047217</v>
      </c>
      <c r="U65" s="1">
        <f>$AO65*_xlfn.XLOOKUP($AN65,BY!$A$3:$A$6,BY!Q$3:Q$6)</f>
        <v>0.86233643219558687</v>
      </c>
      <c r="V65" s="1">
        <f>$AO65*_xlfn.XLOOKUP($AN65,BY!$A$3:$A$6,BY!R$3:R$6)</f>
        <v>2.6837876847885411</v>
      </c>
      <c r="W65" s="1">
        <f>$AO65*_xlfn.XLOOKUP($AN65,BY!$A$3:$A$6,BY!S$3:S$6)</f>
        <v>5.3100899385095506</v>
      </c>
      <c r="X65" s="1">
        <f>$AO65*_xlfn.XLOOKUP($AN65,BY!$A$3:$A$6,BY!T$3:T$6)</f>
        <v>6.89297888829842</v>
      </c>
      <c r="Y65" s="1">
        <f>$AO65*_xlfn.XLOOKUP($AN65,BY!$A$3:$A$6,BY!U$3:U$6)</f>
        <v>3.2825605686762716</v>
      </c>
      <c r="Z65" s="1">
        <f>$AO65*_xlfn.XLOOKUP($AN65,BY!$A$3:$A$6,BY!V$3:V$6)</f>
        <v>11.180560375758036</v>
      </c>
      <c r="AA65" s="1">
        <f>$AO65*_xlfn.XLOOKUP($AN65,BY!$A$3:$A$6,BY!W$3:W$6)</f>
        <v>10.232246948770614</v>
      </c>
      <c r="AB65" s="1">
        <f>$AO65*_xlfn.XLOOKUP($AN65,BY!$A$3:$A$6,BY!X$3:X$6)</f>
        <v>1.0058240634370772</v>
      </c>
      <c r="AC65" s="1">
        <f>$AO65*_xlfn.XLOOKUP($AN65,BY!$A$3:$A$6,BY!Y$3:Y$6)</f>
        <v>0.98547063739177299</v>
      </c>
      <c r="AD65" s="1">
        <f>$AO65*_xlfn.XLOOKUP($AN65,BY!$A$3:$A$6,BY!Z$3:Z$6)</f>
        <v>1.0172654787258775</v>
      </c>
      <c r="AE65" s="1">
        <f>$AO65*_xlfn.XLOOKUP($AN65,BY!$A$3:$A$6,BY!AA$3:AA$6)</f>
        <v>1.827979081611786</v>
      </c>
      <c r="AF65" s="1">
        <f>$AO65*_xlfn.XLOOKUP($AN65,BY!$A$3:$A$6,BY!AB$3:AB$6)</f>
        <v>0.0041363840744775681</v>
      </c>
      <c r="AG65" s="1">
        <f>$AO65*_xlfn.XLOOKUP($AN65,BY!$A$3:$A$6,BY!AC$3:AC$6)</f>
        <v>7.5917977469871865</v>
      </c>
      <c r="AH65" s="1">
        <f>$AO65*_xlfn.XLOOKUP($AN65,BY!$A$3:$A$6,BY!AD$3:AD$6)</f>
        <v>9.1255212658786302</v>
      </c>
      <c r="AI65" s="1">
        <f>$AO65*_xlfn.XLOOKUP($AN65,BY!$A$3:$A$6,BY!AE$3:AE$6)</f>
        <v>8.5869581552758181</v>
      </c>
      <c r="AJ65" s="5">
        <v>5</v>
      </c>
      <c r="AK65" s="1" t="str">
        <f t="shared" si="0"/>
        <v>Max growth of I-IS-BF_BOF02_CCS</v>
      </c>
      <c r="AL65" s="1"/>
      <c r="AM65" s="1"/>
      <c r="AN65" s="6" t="s">
        <v>89</v>
      </c>
      <c r="AO65" s="6">
        <v>0.10</v>
      </c>
    </row>
    <row r="66" spans="2:41" ht="15">
      <c r="B66" s="5" t="s">
        <v>66</v>
      </c>
      <c r="C66" s="3" t="s">
        <v>245</v>
      </c>
      <c r="D66" s="6" t="s">
        <v>106</v>
      </c>
      <c r="E66" s="5" t="s">
        <v>68</v>
      </c>
      <c r="F66" s="5">
        <v>1.1000000000000001</v>
      </c>
      <c r="G66" s="5">
        <v>1</v>
      </c>
      <c r="H66" s="1">
        <f>$AO66*_xlfn.XLOOKUP($AN66,BY!$A$3:$A$6,BY!D$3:D$6)</f>
        <v>0.0020681920372387841</v>
      </c>
      <c r="I66" s="1">
        <f>$AO66*_xlfn.XLOOKUP($AN66,BY!$A$3:$A$6,BY!E$3:E$6)</f>
        <v>0.41527707221657062</v>
      </c>
      <c r="J66" s="1">
        <f>$AO66*_xlfn.XLOOKUP($AN66,BY!$A$3:$A$6,BY!F$3:F$6)</f>
        <v>0.0022750112409626621</v>
      </c>
      <c r="K66" s="1">
        <f>$AO66*_xlfn.XLOOKUP($AN66,BY!$A$3:$A$6,BY!G$3:G$6)</f>
        <v>0.54494278674602536</v>
      </c>
      <c r="L66" s="1">
        <f>$AO66*_xlfn.XLOOKUP($AN66,BY!$A$3:$A$6,BY!H$3:H$6)</f>
        <v>1.0242282119875885</v>
      </c>
      <c r="M66" s="1">
        <f>$AO66*_xlfn.XLOOKUP($AN66,BY!$A$3:$A$6,BY!I$3:I$6)</f>
        <v>0.88887206217632286</v>
      </c>
      <c r="N66" s="1">
        <f>$AO66*_xlfn.XLOOKUP($AN66,BY!$A$3:$A$6,BY!J$3:J$6)</f>
        <v>1.1893211783458113</v>
      </c>
      <c r="O66" s="1">
        <f>$AO66*_xlfn.XLOOKUP($AN66,BY!$A$3:$A$6,BY!K$3:K$6)</f>
        <v>0.74902478935587558</v>
      </c>
      <c r="P66" s="1">
        <f>$AO66*_xlfn.XLOOKUP($AN66,BY!$A$3:$A$6,BY!L$3:L$6)</f>
        <v>3.1653395773796813</v>
      </c>
      <c r="Q66" s="1">
        <f>$AO66*_xlfn.XLOOKUP($AN66,BY!$A$3:$A$6,BY!M$3:M$6)</f>
        <v>1.3532859931167702</v>
      </c>
      <c r="R66" s="1">
        <f>$AO66*_xlfn.XLOOKUP($AN66,BY!$A$3:$A$6,BY!N$3:N$6)</f>
        <v>0.1801072363945522</v>
      </c>
      <c r="S66" s="1">
        <f>$AO66*_xlfn.XLOOKUP($AN66,BY!$A$3:$A$6,BY!O$3:O$6)</f>
        <v>95.458333553679552</v>
      </c>
      <c r="T66" s="1">
        <f>$AO66*_xlfn.XLOOKUP($AN66,BY!$A$3:$A$6,BY!P$3:P$6)</f>
        <v>4.4488481212047217</v>
      </c>
      <c r="U66" s="1">
        <f>$AO66*_xlfn.XLOOKUP($AN66,BY!$A$3:$A$6,BY!Q$3:Q$6)</f>
        <v>0.86233643219558687</v>
      </c>
      <c r="V66" s="1">
        <f>$AO66*_xlfn.XLOOKUP($AN66,BY!$A$3:$A$6,BY!R$3:R$6)</f>
        <v>2.6837876847885411</v>
      </c>
      <c r="W66" s="1">
        <f>$AO66*_xlfn.XLOOKUP($AN66,BY!$A$3:$A$6,BY!S$3:S$6)</f>
        <v>5.3100899385095506</v>
      </c>
      <c r="X66" s="1">
        <f>$AO66*_xlfn.XLOOKUP($AN66,BY!$A$3:$A$6,BY!T$3:T$6)</f>
        <v>6.89297888829842</v>
      </c>
      <c r="Y66" s="1">
        <f>$AO66*_xlfn.XLOOKUP($AN66,BY!$A$3:$A$6,BY!U$3:U$6)</f>
        <v>3.2825605686762716</v>
      </c>
      <c r="Z66" s="1">
        <f>$AO66*_xlfn.XLOOKUP($AN66,BY!$A$3:$A$6,BY!V$3:V$6)</f>
        <v>11.180560375758036</v>
      </c>
      <c r="AA66" s="1">
        <f>$AO66*_xlfn.XLOOKUP($AN66,BY!$A$3:$A$6,BY!W$3:W$6)</f>
        <v>10.232246948770614</v>
      </c>
      <c r="AB66" s="1">
        <f>$AO66*_xlfn.XLOOKUP($AN66,BY!$A$3:$A$6,BY!X$3:X$6)</f>
        <v>1.0058240634370772</v>
      </c>
      <c r="AC66" s="1">
        <f>$AO66*_xlfn.XLOOKUP($AN66,BY!$A$3:$A$6,BY!Y$3:Y$6)</f>
        <v>0.98547063739177299</v>
      </c>
      <c r="AD66" s="1">
        <f>$AO66*_xlfn.XLOOKUP($AN66,BY!$A$3:$A$6,BY!Z$3:Z$6)</f>
        <v>1.0172654787258775</v>
      </c>
      <c r="AE66" s="1">
        <f>$AO66*_xlfn.XLOOKUP($AN66,BY!$A$3:$A$6,BY!AA$3:AA$6)</f>
        <v>1.827979081611786</v>
      </c>
      <c r="AF66" s="1">
        <f>$AO66*_xlfn.XLOOKUP($AN66,BY!$A$3:$A$6,BY!AB$3:AB$6)</f>
        <v>0.0041363840744775681</v>
      </c>
      <c r="AG66" s="1">
        <f>$AO66*_xlfn.XLOOKUP($AN66,BY!$A$3:$A$6,BY!AC$3:AC$6)</f>
        <v>7.5917977469871865</v>
      </c>
      <c r="AH66" s="1">
        <f>$AO66*_xlfn.XLOOKUP($AN66,BY!$A$3:$A$6,BY!AD$3:AD$6)</f>
        <v>9.1255212658786302</v>
      </c>
      <c r="AI66" s="1">
        <f>$AO66*_xlfn.XLOOKUP($AN66,BY!$A$3:$A$6,BY!AE$3:AE$6)</f>
        <v>8.5869581552758181</v>
      </c>
      <c r="AJ66" s="5">
        <v>5</v>
      </c>
      <c r="AK66" s="1" t="str">
        <f t="shared" si="0"/>
        <v>Max growth of I-IS-DRI_EAF_COA01_CCS</v>
      </c>
      <c r="AL66" s="1"/>
      <c r="AM66" s="1"/>
      <c r="AN66" s="6" t="s">
        <v>89</v>
      </c>
      <c r="AO66" s="6">
        <v>0.10</v>
      </c>
    </row>
    <row r="67" spans="2:41" ht="15">
      <c r="B67" s="5" t="s">
        <v>66</v>
      </c>
      <c r="C67" s="3" t="s">
        <v>246</v>
      </c>
      <c r="D67" s="6" t="s">
        <v>107</v>
      </c>
      <c r="E67" s="5" t="s">
        <v>68</v>
      </c>
      <c r="F67" s="5">
        <v>1.1000000000000001</v>
      </c>
      <c r="G67" s="5">
        <v>1</v>
      </c>
      <c r="H67" s="1">
        <f>$AO67*_xlfn.XLOOKUP($AN67,BY!$A$3:$A$6,BY!D$3:D$6)</f>
        <v>0.0020681920372387841</v>
      </c>
      <c r="I67" s="1">
        <f>$AO67*_xlfn.XLOOKUP($AN67,BY!$A$3:$A$6,BY!E$3:E$6)</f>
        <v>0.41527707221657062</v>
      </c>
      <c r="J67" s="1">
        <f>$AO67*_xlfn.XLOOKUP($AN67,BY!$A$3:$A$6,BY!F$3:F$6)</f>
        <v>0.0022750112409626621</v>
      </c>
      <c r="K67" s="1">
        <f>$AO67*_xlfn.XLOOKUP($AN67,BY!$A$3:$A$6,BY!G$3:G$6)</f>
        <v>0.54494278674602536</v>
      </c>
      <c r="L67" s="1">
        <f>$AO67*_xlfn.XLOOKUP($AN67,BY!$A$3:$A$6,BY!H$3:H$6)</f>
        <v>1.0242282119875885</v>
      </c>
      <c r="M67" s="1">
        <f>$AO67*_xlfn.XLOOKUP($AN67,BY!$A$3:$A$6,BY!I$3:I$6)</f>
        <v>0.88887206217632286</v>
      </c>
      <c r="N67" s="1">
        <f>$AO67*_xlfn.XLOOKUP($AN67,BY!$A$3:$A$6,BY!J$3:J$6)</f>
        <v>1.1893211783458113</v>
      </c>
      <c r="O67" s="1">
        <f>$AO67*_xlfn.XLOOKUP($AN67,BY!$A$3:$A$6,BY!K$3:K$6)</f>
        <v>0.74902478935587558</v>
      </c>
      <c r="P67" s="1">
        <f>$AO67*_xlfn.XLOOKUP($AN67,BY!$A$3:$A$6,BY!L$3:L$6)</f>
        <v>3.1653395773796813</v>
      </c>
      <c r="Q67" s="1">
        <f>$AO67*_xlfn.XLOOKUP($AN67,BY!$A$3:$A$6,BY!M$3:M$6)</f>
        <v>1.3532859931167702</v>
      </c>
      <c r="R67" s="1">
        <f>$AO67*_xlfn.XLOOKUP($AN67,BY!$A$3:$A$6,BY!N$3:N$6)</f>
        <v>0.1801072363945522</v>
      </c>
      <c r="S67" s="1">
        <f>$AO67*_xlfn.XLOOKUP($AN67,BY!$A$3:$A$6,BY!O$3:O$6)</f>
        <v>95.458333553679552</v>
      </c>
      <c r="T67" s="1">
        <f>$AO67*_xlfn.XLOOKUP($AN67,BY!$A$3:$A$6,BY!P$3:P$6)</f>
        <v>4.4488481212047217</v>
      </c>
      <c r="U67" s="1">
        <f>$AO67*_xlfn.XLOOKUP($AN67,BY!$A$3:$A$6,BY!Q$3:Q$6)</f>
        <v>0.86233643219558687</v>
      </c>
      <c r="V67" s="1">
        <f>$AO67*_xlfn.XLOOKUP($AN67,BY!$A$3:$A$6,BY!R$3:R$6)</f>
        <v>2.6837876847885411</v>
      </c>
      <c r="W67" s="1">
        <f>$AO67*_xlfn.XLOOKUP($AN67,BY!$A$3:$A$6,BY!S$3:S$6)</f>
        <v>5.3100899385095506</v>
      </c>
      <c r="X67" s="1">
        <f>$AO67*_xlfn.XLOOKUP($AN67,BY!$A$3:$A$6,BY!T$3:T$6)</f>
        <v>6.89297888829842</v>
      </c>
      <c r="Y67" s="1">
        <f>$AO67*_xlfn.XLOOKUP($AN67,BY!$A$3:$A$6,BY!U$3:U$6)</f>
        <v>3.2825605686762716</v>
      </c>
      <c r="Z67" s="1">
        <f>$AO67*_xlfn.XLOOKUP($AN67,BY!$A$3:$A$6,BY!V$3:V$6)</f>
        <v>11.180560375758036</v>
      </c>
      <c r="AA67" s="1">
        <f>$AO67*_xlfn.XLOOKUP($AN67,BY!$A$3:$A$6,BY!W$3:W$6)</f>
        <v>10.232246948770614</v>
      </c>
      <c r="AB67" s="1">
        <f>$AO67*_xlfn.XLOOKUP($AN67,BY!$A$3:$A$6,BY!X$3:X$6)</f>
        <v>1.0058240634370772</v>
      </c>
      <c r="AC67" s="1">
        <f>$AO67*_xlfn.XLOOKUP($AN67,BY!$A$3:$A$6,BY!Y$3:Y$6)</f>
        <v>0.98547063739177299</v>
      </c>
      <c r="AD67" s="1">
        <f>$AO67*_xlfn.XLOOKUP($AN67,BY!$A$3:$A$6,BY!Z$3:Z$6)</f>
        <v>1.0172654787258775</v>
      </c>
      <c r="AE67" s="1">
        <f>$AO67*_xlfn.XLOOKUP($AN67,BY!$A$3:$A$6,BY!AA$3:AA$6)</f>
        <v>1.827979081611786</v>
      </c>
      <c r="AF67" s="1">
        <f>$AO67*_xlfn.XLOOKUP($AN67,BY!$A$3:$A$6,BY!AB$3:AB$6)</f>
        <v>0.0041363840744775681</v>
      </c>
      <c r="AG67" s="1">
        <f>$AO67*_xlfn.XLOOKUP($AN67,BY!$A$3:$A$6,BY!AC$3:AC$6)</f>
        <v>7.5917977469871865</v>
      </c>
      <c r="AH67" s="1">
        <f>$AO67*_xlfn.XLOOKUP($AN67,BY!$A$3:$A$6,BY!AD$3:AD$6)</f>
        <v>9.1255212658786302</v>
      </c>
      <c r="AI67" s="1">
        <f>$AO67*_xlfn.XLOOKUP($AN67,BY!$A$3:$A$6,BY!AE$3:AE$6)</f>
        <v>8.5869581552758181</v>
      </c>
      <c r="AJ67" s="5">
        <v>5</v>
      </c>
      <c r="AK67" s="1" t="str">
        <f t="shared" si="0"/>
        <v>Max growth of I-IS-DRI_EAF_NGA01_CCS</v>
      </c>
      <c r="AL67" s="1"/>
      <c r="AM67" s="1"/>
      <c r="AN67" s="6" t="s">
        <v>89</v>
      </c>
      <c r="AO67" s="6">
        <v>0.10</v>
      </c>
    </row>
    <row r="68" spans="2:41" ht="15">
      <c r="B68" s="5" t="s">
        <v>66</v>
      </c>
      <c r="C68" s="3" t="s">
        <v>247</v>
      </c>
      <c r="D68" s="6" t="s">
        <v>108</v>
      </c>
      <c r="E68" s="5" t="s">
        <v>68</v>
      </c>
      <c r="F68" s="5">
        <v>1.1000000000000001</v>
      </c>
      <c r="G68" s="5">
        <v>1</v>
      </c>
      <c r="H68" s="1">
        <f>$AO68*_xlfn.XLOOKUP($AN68,BY!$A$3:$A$6,BY!D$3:D$6)</f>
        <v>0.0020681920372387841</v>
      </c>
      <c r="I68" s="1">
        <f>$AO68*_xlfn.XLOOKUP($AN68,BY!$A$3:$A$6,BY!E$3:E$6)</f>
        <v>0.41527707221657062</v>
      </c>
      <c r="J68" s="1">
        <f>$AO68*_xlfn.XLOOKUP($AN68,BY!$A$3:$A$6,BY!F$3:F$6)</f>
        <v>0.0022750112409626621</v>
      </c>
      <c r="K68" s="1">
        <f>$AO68*_xlfn.XLOOKUP($AN68,BY!$A$3:$A$6,BY!G$3:G$6)</f>
        <v>0.54494278674602536</v>
      </c>
      <c r="L68" s="1">
        <f>$AO68*_xlfn.XLOOKUP($AN68,BY!$A$3:$A$6,BY!H$3:H$6)</f>
        <v>1.0242282119875885</v>
      </c>
      <c r="M68" s="1">
        <f>$AO68*_xlfn.XLOOKUP($AN68,BY!$A$3:$A$6,BY!I$3:I$6)</f>
        <v>0.88887206217632286</v>
      </c>
      <c r="N68" s="1">
        <f>$AO68*_xlfn.XLOOKUP($AN68,BY!$A$3:$A$6,BY!J$3:J$6)</f>
        <v>1.1893211783458113</v>
      </c>
      <c r="O68" s="1">
        <f>$AO68*_xlfn.XLOOKUP($AN68,BY!$A$3:$A$6,BY!K$3:K$6)</f>
        <v>0.74902478935587558</v>
      </c>
      <c r="P68" s="1">
        <f>$AO68*_xlfn.XLOOKUP($AN68,BY!$A$3:$A$6,BY!L$3:L$6)</f>
        <v>3.1653395773796813</v>
      </c>
      <c r="Q68" s="1">
        <f>$AO68*_xlfn.XLOOKUP($AN68,BY!$A$3:$A$6,BY!M$3:M$6)</f>
        <v>1.3532859931167702</v>
      </c>
      <c r="R68" s="1">
        <f>$AO68*_xlfn.XLOOKUP($AN68,BY!$A$3:$A$6,BY!N$3:N$6)</f>
        <v>0.1801072363945522</v>
      </c>
      <c r="S68" s="1">
        <f>$AO68*_xlfn.XLOOKUP($AN68,BY!$A$3:$A$6,BY!O$3:O$6)</f>
        <v>95.458333553679552</v>
      </c>
      <c r="T68" s="1">
        <f>$AO68*_xlfn.XLOOKUP($AN68,BY!$A$3:$A$6,BY!P$3:P$6)</f>
        <v>4.4488481212047217</v>
      </c>
      <c r="U68" s="1">
        <f>$AO68*_xlfn.XLOOKUP($AN68,BY!$A$3:$A$6,BY!Q$3:Q$6)</f>
        <v>0.86233643219558687</v>
      </c>
      <c r="V68" s="1">
        <f>$AO68*_xlfn.XLOOKUP($AN68,BY!$A$3:$A$6,BY!R$3:R$6)</f>
        <v>2.6837876847885411</v>
      </c>
      <c r="W68" s="1">
        <f>$AO68*_xlfn.XLOOKUP($AN68,BY!$A$3:$A$6,BY!S$3:S$6)</f>
        <v>5.3100899385095506</v>
      </c>
      <c r="X68" s="1">
        <f>$AO68*_xlfn.XLOOKUP($AN68,BY!$A$3:$A$6,BY!T$3:T$6)</f>
        <v>6.89297888829842</v>
      </c>
      <c r="Y68" s="1">
        <f>$AO68*_xlfn.XLOOKUP($AN68,BY!$A$3:$A$6,BY!U$3:U$6)</f>
        <v>3.2825605686762716</v>
      </c>
      <c r="Z68" s="1">
        <f>$AO68*_xlfn.XLOOKUP($AN68,BY!$A$3:$A$6,BY!V$3:V$6)</f>
        <v>11.180560375758036</v>
      </c>
      <c r="AA68" s="1">
        <f>$AO68*_xlfn.XLOOKUP($AN68,BY!$A$3:$A$6,BY!W$3:W$6)</f>
        <v>10.232246948770614</v>
      </c>
      <c r="AB68" s="1">
        <f>$AO68*_xlfn.XLOOKUP($AN68,BY!$A$3:$A$6,BY!X$3:X$6)</f>
        <v>1.0058240634370772</v>
      </c>
      <c r="AC68" s="1">
        <f>$AO68*_xlfn.XLOOKUP($AN68,BY!$A$3:$A$6,BY!Y$3:Y$6)</f>
        <v>0.98547063739177299</v>
      </c>
      <c r="AD68" s="1">
        <f>$AO68*_xlfn.XLOOKUP($AN68,BY!$A$3:$A$6,BY!Z$3:Z$6)</f>
        <v>1.0172654787258775</v>
      </c>
      <c r="AE68" s="1">
        <f>$AO68*_xlfn.XLOOKUP($AN68,BY!$A$3:$A$6,BY!AA$3:AA$6)</f>
        <v>1.827979081611786</v>
      </c>
      <c r="AF68" s="1">
        <f>$AO68*_xlfn.XLOOKUP($AN68,BY!$A$3:$A$6,BY!AB$3:AB$6)</f>
        <v>0.0041363840744775681</v>
      </c>
      <c r="AG68" s="1">
        <f>$AO68*_xlfn.XLOOKUP($AN68,BY!$A$3:$A$6,BY!AC$3:AC$6)</f>
        <v>7.5917977469871865</v>
      </c>
      <c r="AH68" s="1">
        <f>$AO68*_xlfn.XLOOKUP($AN68,BY!$A$3:$A$6,BY!AD$3:AD$6)</f>
        <v>9.1255212658786302</v>
      </c>
      <c r="AI68" s="1">
        <f>$AO68*_xlfn.XLOOKUP($AN68,BY!$A$3:$A$6,BY!AE$3:AE$6)</f>
        <v>8.5869581552758181</v>
      </c>
      <c r="AJ68" s="5">
        <v>5</v>
      </c>
      <c r="AK68" s="1" t="str">
        <f t="shared" si="0"/>
        <v>Max growth of I-IS-MOE01</v>
      </c>
      <c r="AL68" s="1"/>
      <c r="AM68" s="1"/>
      <c r="AN68" s="6" t="s">
        <v>89</v>
      </c>
      <c r="AO68" s="6">
        <v>0.10</v>
      </c>
    </row>
    <row r="69" spans="2:39" ht="15">
      <c r="B69" t="s">
        <v>78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2:39" ht="15">
      <c r="B70" s="1" t="s">
        <v>82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2:39" ht="15">
      <c r="B71" s="1" t="s">
        <v>78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2:41" ht="15">
      <c r="B72" s="5" t="s">
        <v>66</v>
      </c>
      <c r="C72" s="3" t="s">
        <v>248</v>
      </c>
      <c r="D72" s="6" t="s">
        <v>109</v>
      </c>
      <c r="E72" s="5" t="s">
        <v>68</v>
      </c>
      <c r="F72" s="5">
        <v>1.1000000000000001</v>
      </c>
      <c r="G72" s="5">
        <v>1</v>
      </c>
      <c r="H72" s="1">
        <f>$AO72*_xlfn.XLOOKUP($AN72,BY!$A$3:$A$6,BY!D$3:D$6)</f>
        <v>2.6228200000000004</v>
      </c>
      <c r="I72" s="1">
        <f>$AO72*_xlfn.XLOOKUP($AN72,BY!$A$3:$A$6,BY!E$3:E$6)</f>
        <v>9.9456000000000007</v>
      </c>
      <c r="J72" s="1">
        <f>$AO72*_xlfn.XLOOKUP($AN72,BY!$A$3:$A$6,BY!F$3:F$6)</f>
        <v>3.4539000000000004</v>
      </c>
      <c r="K72" s="1">
        <f>$AO72*_xlfn.XLOOKUP($AN72,BY!$A$3:$A$6,BY!G$3:G$6)</f>
        <v>2.2596000000000003</v>
      </c>
      <c r="L72" s="1">
        <f>$AO72*_xlfn.XLOOKUP($AN72,BY!$A$3:$A$6,BY!H$3:H$6)</f>
        <v>1.0900000000000001</v>
      </c>
      <c r="M72" s="1">
        <f>$AO72*_xlfn.XLOOKUP($AN72,BY!$A$3:$A$6,BY!I$3:I$6)</f>
        <v>3.7758800000000003</v>
      </c>
      <c r="N72" s="1">
        <f>$AO72*_xlfn.XLOOKUP($AN72,BY!$A$3:$A$6,BY!J$3:J$6)</f>
        <v>8.5081199999999999</v>
      </c>
      <c r="O72" s="1">
        <f>$AO72*_xlfn.XLOOKUP($AN72,BY!$A$3:$A$6,BY!K$3:K$6)</f>
        <v>8.8698999999999995</v>
      </c>
      <c r="P72" s="1">
        <f>$AO72*_xlfn.XLOOKUP($AN72,BY!$A$3:$A$6,BY!L$3:L$6)</f>
        <v>5.6611200000000004</v>
      </c>
      <c r="Q72" s="1">
        <f>$AO72*_xlfn.XLOOKUP($AN72,BY!$A$3:$A$6,BY!M$3:M$6)</f>
        <v>1.3120000000000001</v>
      </c>
      <c r="R72" s="1">
        <f>$AO72*_xlfn.XLOOKUP($AN72,BY!$A$3:$A$6,BY!N$3:N$6)</f>
        <v>0.503</v>
      </c>
      <c r="S72" s="1">
        <f>$AO72*_xlfn.XLOOKUP($AN72,BY!$A$3:$A$6,BY!O$3:O$6)</f>
        <v>234.59062000000006</v>
      </c>
      <c r="T72" s="1">
        <f>$AO72*_xlfn.XLOOKUP($AN72,BY!$A$3:$A$6,BY!P$3:P$6)</f>
        <v>2.0750600000000001</v>
      </c>
      <c r="U72" s="1">
        <f>$AO72*_xlfn.XLOOKUP($AN72,BY!$A$3:$A$6,BY!Q$3:Q$6)</f>
        <v>1.3289</v>
      </c>
      <c r="V72" s="1">
        <f>$AO72*_xlfn.XLOOKUP($AN72,BY!$A$3:$A$6,BY!R$3:R$6)</f>
        <v>4.8965000000000005</v>
      </c>
      <c r="W72" s="1">
        <f>$AO72*_xlfn.XLOOKUP($AN72,BY!$A$3:$A$6,BY!S$3:S$6)</f>
        <v>6.4381500000000003</v>
      </c>
      <c r="X72" s="1">
        <f>$AO72*_xlfn.XLOOKUP($AN72,BY!$A$3:$A$6,BY!T$3:T$6)</f>
        <v>5.8651499999999999</v>
      </c>
      <c r="Y72" s="1">
        <f>$AO72*_xlfn.XLOOKUP($AN72,BY!$A$3:$A$6,BY!U$3:U$6)</f>
        <v>20.513300000000001</v>
      </c>
      <c r="Z72" s="1">
        <f>$AO72*_xlfn.XLOOKUP($AN72,BY!$A$3:$A$6,BY!V$3:V$6)</f>
        <v>33.892299999999999</v>
      </c>
      <c r="AA72" s="1">
        <f>$AO72*_xlfn.XLOOKUP($AN72,BY!$A$3:$A$6,BY!W$3:W$6)</f>
        <v>5.3461700000000008</v>
      </c>
      <c r="AB72" s="1">
        <f>$AO72*_xlfn.XLOOKUP($AN72,BY!$A$3:$A$6,BY!X$3:X$6)</f>
        <v>6.6143600000000013</v>
      </c>
      <c r="AC72" s="1">
        <f>$AO72*_xlfn.XLOOKUP($AN72,BY!$A$3:$A$6,BY!Y$3:Y$6)</f>
        <v>7.0839300000000014</v>
      </c>
      <c r="AD72" s="1">
        <f>$AO72*_xlfn.XLOOKUP($AN72,BY!$A$3:$A$6,BY!Z$3:Z$6)</f>
        <v>16.183220000000002</v>
      </c>
      <c r="AE72" s="1">
        <f>$AO72*_xlfn.XLOOKUP($AN72,BY!$A$3:$A$6,BY!AA$3:AA$6)</f>
        <v>4.2431000000000001</v>
      </c>
      <c r="AF72" s="1">
        <f>$AO72*_xlfn.XLOOKUP($AN72,BY!$A$3:$A$6,BY!AB$3:AB$6)</f>
        <v>2.3000000000000003</v>
      </c>
      <c r="AG72" s="1">
        <f>$AO72*_xlfn.XLOOKUP($AN72,BY!$A$3:$A$6,BY!AC$3:AC$6)</f>
        <v>5.7676000000000007</v>
      </c>
      <c r="AH72" s="1">
        <f>$AO72*_xlfn.XLOOKUP($AN72,BY!$A$3:$A$6,BY!AD$3:AD$6)</f>
        <v>6.1906300000000005</v>
      </c>
      <c r="AI72" s="1">
        <f>$AO72*_xlfn.XLOOKUP($AN72,BY!$A$3:$A$6,BY!AE$3:AE$6)</f>
        <v>8.8100000000000005</v>
      </c>
      <c r="AJ72" s="5">
        <v>5</v>
      </c>
      <c r="AK72" s="1" t="str">
        <f t="shared" si="0"/>
        <v>Max growth of I-CM-DRYKILN01</v>
      </c>
      <c r="AL72" s="1"/>
      <c r="AM72" s="1"/>
      <c r="AN72" s="6" t="s">
        <v>85</v>
      </c>
      <c r="AO72" s="6">
        <v>0.10</v>
      </c>
    </row>
    <row r="73" spans="2:41" ht="15">
      <c r="B73" s="5" t="s">
        <v>66</v>
      </c>
      <c r="C73" s="3" t="s">
        <v>249</v>
      </c>
      <c r="D73" s="6" t="s">
        <v>110</v>
      </c>
      <c r="E73" s="5" t="s">
        <v>68</v>
      </c>
      <c r="F73" s="5">
        <v>1.1000000000000001</v>
      </c>
      <c r="G73" s="5">
        <v>1</v>
      </c>
      <c r="H73" s="1">
        <f>$AO73*_xlfn.XLOOKUP($AN73,BY!$A$3:$A$6,BY!D$3:D$6)</f>
        <v>2.6228200000000004</v>
      </c>
      <c r="I73" s="1">
        <f>$AO73*_xlfn.XLOOKUP($AN73,BY!$A$3:$A$6,BY!E$3:E$6)</f>
        <v>9.9456000000000007</v>
      </c>
      <c r="J73" s="1">
        <f>$AO73*_xlfn.XLOOKUP($AN73,BY!$A$3:$A$6,BY!F$3:F$6)</f>
        <v>3.4539000000000004</v>
      </c>
      <c r="K73" s="1">
        <f>$AO73*_xlfn.XLOOKUP($AN73,BY!$A$3:$A$6,BY!G$3:G$6)</f>
        <v>2.2596000000000003</v>
      </c>
      <c r="L73" s="1">
        <f>$AO73*_xlfn.XLOOKUP($AN73,BY!$A$3:$A$6,BY!H$3:H$6)</f>
        <v>1.0900000000000001</v>
      </c>
      <c r="M73" s="1">
        <f>$AO73*_xlfn.XLOOKUP($AN73,BY!$A$3:$A$6,BY!I$3:I$6)</f>
        <v>3.7758800000000003</v>
      </c>
      <c r="N73" s="1">
        <f>$AO73*_xlfn.XLOOKUP($AN73,BY!$A$3:$A$6,BY!J$3:J$6)</f>
        <v>8.5081199999999999</v>
      </c>
      <c r="O73" s="1">
        <f>$AO73*_xlfn.XLOOKUP($AN73,BY!$A$3:$A$6,BY!K$3:K$6)</f>
        <v>8.8698999999999995</v>
      </c>
      <c r="P73" s="1">
        <f>$AO73*_xlfn.XLOOKUP($AN73,BY!$A$3:$A$6,BY!L$3:L$6)</f>
        <v>5.6611200000000004</v>
      </c>
      <c r="Q73" s="1">
        <f>$AO73*_xlfn.XLOOKUP($AN73,BY!$A$3:$A$6,BY!M$3:M$6)</f>
        <v>1.3120000000000001</v>
      </c>
      <c r="R73" s="1">
        <f>$AO73*_xlfn.XLOOKUP($AN73,BY!$A$3:$A$6,BY!N$3:N$6)</f>
        <v>0.503</v>
      </c>
      <c r="S73" s="1">
        <f>$AO73*_xlfn.XLOOKUP($AN73,BY!$A$3:$A$6,BY!O$3:O$6)</f>
        <v>234.59062000000006</v>
      </c>
      <c r="T73" s="1">
        <f>$AO73*_xlfn.XLOOKUP($AN73,BY!$A$3:$A$6,BY!P$3:P$6)</f>
        <v>2.0750600000000001</v>
      </c>
      <c r="U73" s="1">
        <f>$AO73*_xlfn.XLOOKUP($AN73,BY!$A$3:$A$6,BY!Q$3:Q$6)</f>
        <v>1.3289</v>
      </c>
      <c r="V73" s="1">
        <f>$AO73*_xlfn.XLOOKUP($AN73,BY!$A$3:$A$6,BY!R$3:R$6)</f>
        <v>4.8965000000000005</v>
      </c>
      <c r="W73" s="1">
        <f>$AO73*_xlfn.XLOOKUP($AN73,BY!$A$3:$A$6,BY!S$3:S$6)</f>
        <v>6.4381500000000003</v>
      </c>
      <c r="X73" s="1">
        <f>$AO73*_xlfn.XLOOKUP($AN73,BY!$A$3:$A$6,BY!T$3:T$6)</f>
        <v>5.8651499999999999</v>
      </c>
      <c r="Y73" s="1">
        <f>$AO73*_xlfn.XLOOKUP($AN73,BY!$A$3:$A$6,BY!U$3:U$6)</f>
        <v>20.513300000000001</v>
      </c>
      <c r="Z73" s="1">
        <f>$AO73*_xlfn.XLOOKUP($AN73,BY!$A$3:$A$6,BY!V$3:V$6)</f>
        <v>33.892299999999999</v>
      </c>
      <c r="AA73" s="1">
        <f>$AO73*_xlfn.XLOOKUP($AN73,BY!$A$3:$A$6,BY!W$3:W$6)</f>
        <v>5.3461700000000008</v>
      </c>
      <c r="AB73" s="1">
        <f>$AO73*_xlfn.XLOOKUP($AN73,BY!$A$3:$A$6,BY!X$3:X$6)</f>
        <v>6.6143600000000013</v>
      </c>
      <c r="AC73" s="1">
        <f>$AO73*_xlfn.XLOOKUP($AN73,BY!$A$3:$A$6,BY!Y$3:Y$6)</f>
        <v>7.0839300000000014</v>
      </c>
      <c r="AD73" s="1">
        <f>$AO73*_xlfn.XLOOKUP($AN73,BY!$A$3:$A$6,BY!Z$3:Z$6)</f>
        <v>16.183220000000002</v>
      </c>
      <c r="AE73" s="1">
        <f>$AO73*_xlfn.XLOOKUP($AN73,BY!$A$3:$A$6,BY!AA$3:AA$6)</f>
        <v>4.2431000000000001</v>
      </c>
      <c r="AF73" s="1">
        <f>$AO73*_xlfn.XLOOKUP($AN73,BY!$A$3:$A$6,BY!AB$3:AB$6)</f>
        <v>2.3000000000000003</v>
      </c>
      <c r="AG73" s="1">
        <f>$AO73*_xlfn.XLOOKUP($AN73,BY!$A$3:$A$6,BY!AC$3:AC$6)</f>
        <v>5.7676000000000007</v>
      </c>
      <c r="AH73" s="1">
        <f>$AO73*_xlfn.XLOOKUP($AN73,BY!$A$3:$A$6,BY!AD$3:AD$6)</f>
        <v>6.1906300000000005</v>
      </c>
      <c r="AI73" s="1">
        <f>$AO73*_xlfn.XLOOKUP($AN73,BY!$A$3:$A$6,BY!AE$3:AE$6)</f>
        <v>8.8100000000000005</v>
      </c>
      <c r="AJ73" s="5">
        <v>5</v>
      </c>
      <c r="AK73" s="1" t="str">
        <f t="shared" si="1" ref="AK73:AK118">"Max growth of "&amp;D73</f>
        <v>Max growth of I-CM-DRYKILN-PH-PC01</v>
      </c>
      <c r="AL73" s="1"/>
      <c r="AM73" s="1"/>
      <c r="AN73" s="6" t="s">
        <v>85</v>
      </c>
      <c r="AO73" s="6">
        <v>0.10</v>
      </c>
    </row>
    <row r="74" spans="2:41" ht="15">
      <c r="B74" s="5" t="s">
        <v>66</v>
      </c>
      <c r="C74" s="3" t="s">
        <v>250</v>
      </c>
      <c r="D74" s="6" t="s">
        <v>111</v>
      </c>
      <c r="E74" s="5" t="s">
        <v>68</v>
      </c>
      <c r="F74" s="5">
        <v>1.1000000000000001</v>
      </c>
      <c r="G74" s="5">
        <v>1</v>
      </c>
      <c r="H74" s="1">
        <f>$AO74*_xlfn.XLOOKUP($AN74,BY!$A$3:$A$6,BY!D$3:D$6)</f>
        <v>2.6228200000000004</v>
      </c>
      <c r="I74" s="1">
        <f>$AO74*_xlfn.XLOOKUP($AN74,BY!$A$3:$A$6,BY!E$3:E$6)</f>
        <v>9.9456000000000007</v>
      </c>
      <c r="J74" s="1">
        <f>$AO74*_xlfn.XLOOKUP($AN74,BY!$A$3:$A$6,BY!F$3:F$6)</f>
        <v>3.4539000000000004</v>
      </c>
      <c r="K74" s="1">
        <f>$AO74*_xlfn.XLOOKUP($AN74,BY!$A$3:$A$6,BY!G$3:G$6)</f>
        <v>2.2596000000000003</v>
      </c>
      <c r="L74" s="1">
        <f>$AO74*_xlfn.XLOOKUP($AN74,BY!$A$3:$A$6,BY!H$3:H$6)</f>
        <v>1.0900000000000001</v>
      </c>
      <c r="M74" s="1">
        <f>$AO74*_xlfn.XLOOKUP($AN74,BY!$A$3:$A$6,BY!I$3:I$6)</f>
        <v>3.7758800000000003</v>
      </c>
      <c r="N74" s="1">
        <f>$AO74*_xlfn.XLOOKUP($AN74,BY!$A$3:$A$6,BY!J$3:J$6)</f>
        <v>8.5081199999999999</v>
      </c>
      <c r="O74" s="1">
        <f>$AO74*_xlfn.XLOOKUP($AN74,BY!$A$3:$A$6,BY!K$3:K$6)</f>
        <v>8.8698999999999995</v>
      </c>
      <c r="P74" s="1">
        <f>$AO74*_xlfn.XLOOKUP($AN74,BY!$A$3:$A$6,BY!L$3:L$6)</f>
        <v>5.6611200000000004</v>
      </c>
      <c r="Q74" s="1">
        <f>$AO74*_xlfn.XLOOKUP($AN74,BY!$A$3:$A$6,BY!M$3:M$6)</f>
        <v>1.3120000000000001</v>
      </c>
      <c r="R74" s="1">
        <f>$AO74*_xlfn.XLOOKUP($AN74,BY!$A$3:$A$6,BY!N$3:N$6)</f>
        <v>0.503</v>
      </c>
      <c r="S74" s="1">
        <f>$AO74*_xlfn.XLOOKUP($AN74,BY!$A$3:$A$6,BY!O$3:O$6)</f>
        <v>234.59062000000006</v>
      </c>
      <c r="T74" s="1">
        <f>$AO74*_xlfn.XLOOKUP($AN74,BY!$A$3:$A$6,BY!P$3:P$6)</f>
        <v>2.0750600000000001</v>
      </c>
      <c r="U74" s="1">
        <f>$AO74*_xlfn.XLOOKUP($AN74,BY!$A$3:$A$6,BY!Q$3:Q$6)</f>
        <v>1.3289</v>
      </c>
      <c r="V74" s="1">
        <f>$AO74*_xlfn.XLOOKUP($AN74,BY!$A$3:$A$6,BY!R$3:R$6)</f>
        <v>4.8965000000000005</v>
      </c>
      <c r="W74" s="1">
        <f>$AO74*_xlfn.XLOOKUP($AN74,BY!$A$3:$A$6,BY!S$3:S$6)</f>
        <v>6.4381500000000003</v>
      </c>
      <c r="X74" s="1">
        <f>$AO74*_xlfn.XLOOKUP($AN74,BY!$A$3:$A$6,BY!T$3:T$6)</f>
        <v>5.8651499999999999</v>
      </c>
      <c r="Y74" s="1">
        <f>$AO74*_xlfn.XLOOKUP($AN74,BY!$A$3:$A$6,BY!U$3:U$6)</f>
        <v>20.513300000000001</v>
      </c>
      <c r="Z74" s="1">
        <f>$AO74*_xlfn.XLOOKUP($AN74,BY!$A$3:$A$6,BY!V$3:V$6)</f>
        <v>33.892299999999999</v>
      </c>
      <c r="AA74" s="1">
        <f>$AO74*_xlfn.XLOOKUP($AN74,BY!$A$3:$A$6,BY!W$3:W$6)</f>
        <v>5.3461700000000008</v>
      </c>
      <c r="AB74" s="1">
        <f>$AO74*_xlfn.XLOOKUP($AN74,BY!$A$3:$A$6,BY!X$3:X$6)</f>
        <v>6.6143600000000013</v>
      </c>
      <c r="AC74" s="1">
        <f>$AO74*_xlfn.XLOOKUP($AN74,BY!$A$3:$A$6,BY!Y$3:Y$6)</f>
        <v>7.0839300000000014</v>
      </c>
      <c r="AD74" s="1">
        <f>$AO74*_xlfn.XLOOKUP($AN74,BY!$A$3:$A$6,BY!Z$3:Z$6)</f>
        <v>16.183220000000002</v>
      </c>
      <c r="AE74" s="1">
        <f>$AO74*_xlfn.XLOOKUP($AN74,BY!$A$3:$A$6,BY!AA$3:AA$6)</f>
        <v>4.2431000000000001</v>
      </c>
      <c r="AF74" s="1">
        <f>$AO74*_xlfn.XLOOKUP($AN74,BY!$A$3:$A$6,BY!AB$3:AB$6)</f>
        <v>2.3000000000000003</v>
      </c>
      <c r="AG74" s="1">
        <f>$AO74*_xlfn.XLOOKUP($AN74,BY!$A$3:$A$6,BY!AC$3:AC$6)</f>
        <v>5.7676000000000007</v>
      </c>
      <c r="AH74" s="1">
        <f>$AO74*_xlfn.XLOOKUP($AN74,BY!$A$3:$A$6,BY!AD$3:AD$6)</f>
        <v>6.1906300000000005</v>
      </c>
      <c r="AI74" s="1">
        <f>$AO74*_xlfn.XLOOKUP($AN74,BY!$A$3:$A$6,BY!AE$3:AE$6)</f>
        <v>8.8100000000000005</v>
      </c>
      <c r="AJ74" s="5">
        <v>5</v>
      </c>
      <c r="AK74" s="1" t="str">
        <f t="shared" si="1"/>
        <v>Max growth of I-CM-DRYKILN-AFBIO01</v>
      </c>
      <c r="AL74" s="1"/>
      <c r="AM74" s="1"/>
      <c r="AN74" s="6" t="s">
        <v>85</v>
      </c>
      <c r="AO74" s="6">
        <v>0.10</v>
      </c>
    </row>
    <row r="75" spans="2:41" ht="15">
      <c r="B75" s="5" t="s">
        <v>66</v>
      </c>
      <c r="C75" s="3" t="s">
        <v>251</v>
      </c>
      <c r="D75" s="6" t="s">
        <v>112</v>
      </c>
      <c r="E75" s="5" t="s">
        <v>68</v>
      </c>
      <c r="F75" s="5">
        <v>1.1000000000000001</v>
      </c>
      <c r="G75" s="5">
        <v>1</v>
      </c>
      <c r="H75" s="1">
        <f>$AO75*_xlfn.XLOOKUP($AN75,BY!$A$3:$A$6,BY!D$3:D$6)</f>
        <v>2.6228200000000004</v>
      </c>
      <c r="I75" s="1">
        <f>$AO75*_xlfn.XLOOKUP($AN75,BY!$A$3:$A$6,BY!E$3:E$6)</f>
        <v>9.9456000000000007</v>
      </c>
      <c r="J75" s="1">
        <f>$AO75*_xlfn.XLOOKUP($AN75,BY!$A$3:$A$6,BY!F$3:F$6)</f>
        <v>3.4539000000000004</v>
      </c>
      <c r="K75" s="1">
        <f>$AO75*_xlfn.XLOOKUP($AN75,BY!$A$3:$A$6,BY!G$3:G$6)</f>
        <v>2.2596000000000003</v>
      </c>
      <c r="L75" s="1">
        <f>$AO75*_xlfn.XLOOKUP($AN75,BY!$A$3:$A$6,BY!H$3:H$6)</f>
        <v>1.0900000000000001</v>
      </c>
      <c r="M75" s="1">
        <f>$AO75*_xlfn.XLOOKUP($AN75,BY!$A$3:$A$6,BY!I$3:I$6)</f>
        <v>3.7758800000000003</v>
      </c>
      <c r="N75" s="1">
        <f>$AO75*_xlfn.XLOOKUP($AN75,BY!$A$3:$A$6,BY!J$3:J$6)</f>
        <v>8.5081199999999999</v>
      </c>
      <c r="O75" s="1">
        <f>$AO75*_xlfn.XLOOKUP($AN75,BY!$A$3:$A$6,BY!K$3:K$6)</f>
        <v>8.8698999999999995</v>
      </c>
      <c r="P75" s="1">
        <f>$AO75*_xlfn.XLOOKUP($AN75,BY!$A$3:$A$6,BY!L$3:L$6)</f>
        <v>5.6611200000000004</v>
      </c>
      <c r="Q75" s="1">
        <f>$AO75*_xlfn.XLOOKUP($AN75,BY!$A$3:$A$6,BY!M$3:M$6)</f>
        <v>1.3120000000000001</v>
      </c>
      <c r="R75" s="1">
        <f>$AO75*_xlfn.XLOOKUP($AN75,BY!$A$3:$A$6,BY!N$3:N$6)</f>
        <v>0.503</v>
      </c>
      <c r="S75" s="1">
        <f>$AO75*_xlfn.XLOOKUP($AN75,BY!$A$3:$A$6,BY!O$3:O$6)</f>
        <v>234.59062000000006</v>
      </c>
      <c r="T75" s="1">
        <f>$AO75*_xlfn.XLOOKUP($AN75,BY!$A$3:$A$6,BY!P$3:P$6)</f>
        <v>2.0750600000000001</v>
      </c>
      <c r="U75" s="1">
        <f>$AO75*_xlfn.XLOOKUP($AN75,BY!$A$3:$A$6,BY!Q$3:Q$6)</f>
        <v>1.3289</v>
      </c>
      <c r="V75" s="1">
        <f>$AO75*_xlfn.XLOOKUP($AN75,BY!$A$3:$A$6,BY!R$3:R$6)</f>
        <v>4.8965000000000005</v>
      </c>
      <c r="W75" s="1">
        <f>$AO75*_xlfn.XLOOKUP($AN75,BY!$A$3:$A$6,BY!S$3:S$6)</f>
        <v>6.4381500000000003</v>
      </c>
      <c r="X75" s="1">
        <f>$AO75*_xlfn.XLOOKUP($AN75,BY!$A$3:$A$6,BY!T$3:T$6)</f>
        <v>5.8651499999999999</v>
      </c>
      <c r="Y75" s="1">
        <f>$AO75*_xlfn.XLOOKUP($AN75,BY!$A$3:$A$6,BY!U$3:U$6)</f>
        <v>20.513300000000001</v>
      </c>
      <c r="Z75" s="1">
        <f>$AO75*_xlfn.XLOOKUP($AN75,BY!$A$3:$A$6,BY!V$3:V$6)</f>
        <v>33.892299999999999</v>
      </c>
      <c r="AA75" s="1">
        <f>$AO75*_xlfn.XLOOKUP($AN75,BY!$A$3:$A$6,BY!W$3:W$6)</f>
        <v>5.3461700000000008</v>
      </c>
      <c r="AB75" s="1">
        <f>$AO75*_xlfn.XLOOKUP($AN75,BY!$A$3:$A$6,BY!X$3:X$6)</f>
        <v>6.6143600000000013</v>
      </c>
      <c r="AC75" s="1">
        <f>$AO75*_xlfn.XLOOKUP($AN75,BY!$A$3:$A$6,BY!Y$3:Y$6)</f>
        <v>7.0839300000000014</v>
      </c>
      <c r="AD75" s="1">
        <f>$AO75*_xlfn.XLOOKUP($AN75,BY!$A$3:$A$6,BY!Z$3:Z$6)</f>
        <v>16.183220000000002</v>
      </c>
      <c r="AE75" s="1">
        <f>$AO75*_xlfn.XLOOKUP($AN75,BY!$A$3:$A$6,BY!AA$3:AA$6)</f>
        <v>4.2431000000000001</v>
      </c>
      <c r="AF75" s="1">
        <f>$AO75*_xlfn.XLOOKUP($AN75,BY!$A$3:$A$6,BY!AB$3:AB$6)</f>
        <v>2.3000000000000003</v>
      </c>
      <c r="AG75" s="1">
        <f>$AO75*_xlfn.XLOOKUP($AN75,BY!$A$3:$A$6,BY!AC$3:AC$6)</f>
        <v>5.7676000000000007</v>
      </c>
      <c r="AH75" s="1">
        <f>$AO75*_xlfn.XLOOKUP($AN75,BY!$A$3:$A$6,BY!AD$3:AD$6)</f>
        <v>6.1906300000000005</v>
      </c>
      <c r="AI75" s="1">
        <f>$AO75*_xlfn.XLOOKUP($AN75,BY!$A$3:$A$6,BY!AE$3:AE$6)</f>
        <v>8.8100000000000005</v>
      </c>
      <c r="AJ75" s="5">
        <v>5</v>
      </c>
      <c r="AK75" s="1" t="str">
        <f t="shared" si="1"/>
        <v>Max growth of I-CM-DRYKILN-AFGAS01</v>
      </c>
      <c r="AL75" s="1"/>
      <c r="AM75" s="1"/>
      <c r="AN75" s="6" t="s">
        <v>85</v>
      </c>
      <c r="AO75" s="6">
        <v>0.10</v>
      </c>
    </row>
    <row r="76" spans="2:41" ht="15">
      <c r="B76" s="5" t="s">
        <v>66</v>
      </c>
      <c r="C76" s="3" t="s">
        <v>252</v>
      </c>
      <c r="D76" s="6" t="s">
        <v>113</v>
      </c>
      <c r="E76" s="5" t="s">
        <v>68</v>
      </c>
      <c r="F76" s="5">
        <v>1.1000000000000001</v>
      </c>
      <c r="G76" s="5">
        <v>1</v>
      </c>
      <c r="H76" s="1">
        <f>$AO76*_xlfn.XLOOKUP($AN76,BY!$A$3:$A$6,BY!D$3:D$6)</f>
        <v>2.6228200000000004</v>
      </c>
      <c r="I76" s="1">
        <f>$AO76*_xlfn.XLOOKUP($AN76,BY!$A$3:$A$6,BY!E$3:E$6)</f>
        <v>9.9456000000000007</v>
      </c>
      <c r="J76" s="1">
        <f>$AO76*_xlfn.XLOOKUP($AN76,BY!$A$3:$A$6,BY!F$3:F$6)</f>
        <v>3.4539000000000004</v>
      </c>
      <c r="K76" s="1">
        <f>$AO76*_xlfn.XLOOKUP($AN76,BY!$A$3:$A$6,BY!G$3:G$6)</f>
        <v>2.2596000000000003</v>
      </c>
      <c r="L76" s="1">
        <f>$AO76*_xlfn.XLOOKUP($AN76,BY!$A$3:$A$6,BY!H$3:H$6)</f>
        <v>1.0900000000000001</v>
      </c>
      <c r="M76" s="1">
        <f>$AO76*_xlfn.XLOOKUP($AN76,BY!$A$3:$A$6,BY!I$3:I$6)</f>
        <v>3.7758800000000003</v>
      </c>
      <c r="N76" s="1">
        <f>$AO76*_xlfn.XLOOKUP($AN76,BY!$A$3:$A$6,BY!J$3:J$6)</f>
        <v>8.5081199999999999</v>
      </c>
      <c r="O76" s="1">
        <f>$AO76*_xlfn.XLOOKUP($AN76,BY!$A$3:$A$6,BY!K$3:K$6)</f>
        <v>8.8698999999999995</v>
      </c>
      <c r="P76" s="1">
        <f>$AO76*_xlfn.XLOOKUP($AN76,BY!$A$3:$A$6,BY!L$3:L$6)</f>
        <v>5.6611200000000004</v>
      </c>
      <c r="Q76" s="1">
        <f>$AO76*_xlfn.XLOOKUP($AN76,BY!$A$3:$A$6,BY!M$3:M$6)</f>
        <v>1.3120000000000001</v>
      </c>
      <c r="R76" s="1">
        <f>$AO76*_xlfn.XLOOKUP($AN76,BY!$A$3:$A$6,BY!N$3:N$6)</f>
        <v>0.503</v>
      </c>
      <c r="S76" s="1">
        <f>$AO76*_xlfn.XLOOKUP($AN76,BY!$A$3:$A$6,BY!O$3:O$6)</f>
        <v>234.59062000000006</v>
      </c>
      <c r="T76" s="1">
        <f>$AO76*_xlfn.XLOOKUP($AN76,BY!$A$3:$A$6,BY!P$3:P$6)</f>
        <v>2.0750600000000001</v>
      </c>
      <c r="U76" s="1">
        <f>$AO76*_xlfn.XLOOKUP($AN76,BY!$A$3:$A$6,BY!Q$3:Q$6)</f>
        <v>1.3289</v>
      </c>
      <c r="V76" s="1">
        <f>$AO76*_xlfn.XLOOKUP($AN76,BY!$A$3:$A$6,BY!R$3:R$6)</f>
        <v>4.8965000000000005</v>
      </c>
      <c r="W76" s="1">
        <f>$AO76*_xlfn.XLOOKUP($AN76,BY!$A$3:$A$6,BY!S$3:S$6)</f>
        <v>6.4381500000000003</v>
      </c>
      <c r="X76" s="1">
        <f>$AO76*_xlfn.XLOOKUP($AN76,BY!$A$3:$A$6,BY!T$3:T$6)</f>
        <v>5.8651499999999999</v>
      </c>
      <c r="Y76" s="1">
        <f>$AO76*_xlfn.XLOOKUP($AN76,BY!$A$3:$A$6,BY!U$3:U$6)</f>
        <v>20.513300000000001</v>
      </c>
      <c r="Z76" s="1">
        <f>$AO76*_xlfn.XLOOKUP($AN76,BY!$A$3:$A$6,BY!V$3:V$6)</f>
        <v>33.892299999999999</v>
      </c>
      <c r="AA76" s="1">
        <f>$AO76*_xlfn.XLOOKUP($AN76,BY!$A$3:$A$6,BY!W$3:W$6)</f>
        <v>5.3461700000000008</v>
      </c>
      <c r="AB76" s="1">
        <f>$AO76*_xlfn.XLOOKUP($AN76,BY!$A$3:$A$6,BY!X$3:X$6)</f>
        <v>6.6143600000000013</v>
      </c>
      <c r="AC76" s="1">
        <f>$AO76*_xlfn.XLOOKUP($AN76,BY!$A$3:$A$6,BY!Y$3:Y$6)</f>
        <v>7.0839300000000014</v>
      </c>
      <c r="AD76" s="1">
        <f>$AO76*_xlfn.XLOOKUP($AN76,BY!$A$3:$A$6,BY!Z$3:Z$6)</f>
        <v>16.183220000000002</v>
      </c>
      <c r="AE76" s="1">
        <f>$AO76*_xlfn.XLOOKUP($AN76,BY!$A$3:$A$6,BY!AA$3:AA$6)</f>
        <v>4.2431000000000001</v>
      </c>
      <c r="AF76" s="1">
        <f>$AO76*_xlfn.XLOOKUP($AN76,BY!$A$3:$A$6,BY!AB$3:AB$6)</f>
        <v>2.3000000000000003</v>
      </c>
      <c r="AG76" s="1">
        <f>$AO76*_xlfn.XLOOKUP($AN76,BY!$A$3:$A$6,BY!AC$3:AC$6)</f>
        <v>5.7676000000000007</v>
      </c>
      <c r="AH76" s="1">
        <f>$AO76*_xlfn.XLOOKUP($AN76,BY!$A$3:$A$6,BY!AD$3:AD$6)</f>
        <v>6.1906300000000005</v>
      </c>
      <c r="AI76" s="1">
        <f>$AO76*_xlfn.XLOOKUP($AN76,BY!$A$3:$A$6,BY!AE$3:AE$6)</f>
        <v>8.8100000000000005</v>
      </c>
      <c r="AJ76" s="5">
        <v>5</v>
      </c>
      <c r="AK76" s="1" t="str">
        <f t="shared" si="1"/>
        <v>Max growth of I-CM-DRYKILN-PSTCCS01</v>
      </c>
      <c r="AL76" s="1"/>
      <c r="AM76" s="1"/>
      <c r="AN76" s="6" t="s">
        <v>85</v>
      </c>
      <c r="AO76" s="6">
        <v>0.10</v>
      </c>
    </row>
    <row r="77" spans="2:41" ht="15">
      <c r="B77" s="5" t="s">
        <v>66</v>
      </c>
      <c r="C77" s="3" t="s">
        <v>253</v>
      </c>
      <c r="D77" s="6" t="s">
        <v>114</v>
      </c>
      <c r="E77" s="5" t="s">
        <v>68</v>
      </c>
      <c r="F77" s="5">
        <v>1.1000000000000001</v>
      </c>
      <c r="G77" s="5">
        <v>1</v>
      </c>
      <c r="H77" s="1">
        <f>$AO77*_xlfn.XLOOKUP($AN77,BY!$A$3:$A$6,BY!D$3:D$6)</f>
        <v>2.6228200000000004</v>
      </c>
      <c r="I77" s="1">
        <f>$AO77*_xlfn.XLOOKUP($AN77,BY!$A$3:$A$6,BY!E$3:E$6)</f>
        <v>9.9456000000000007</v>
      </c>
      <c r="J77" s="1">
        <f>$AO77*_xlfn.XLOOKUP($AN77,BY!$A$3:$A$6,BY!F$3:F$6)</f>
        <v>3.4539000000000004</v>
      </c>
      <c r="K77" s="1">
        <f>$AO77*_xlfn.XLOOKUP($AN77,BY!$A$3:$A$6,BY!G$3:G$6)</f>
        <v>2.2596000000000003</v>
      </c>
      <c r="L77" s="1">
        <f>$AO77*_xlfn.XLOOKUP($AN77,BY!$A$3:$A$6,BY!H$3:H$6)</f>
        <v>1.0900000000000001</v>
      </c>
      <c r="M77" s="1">
        <f>$AO77*_xlfn.XLOOKUP($AN77,BY!$A$3:$A$6,BY!I$3:I$6)</f>
        <v>3.7758800000000003</v>
      </c>
      <c r="N77" s="1">
        <f>$AO77*_xlfn.XLOOKUP($AN77,BY!$A$3:$A$6,BY!J$3:J$6)</f>
        <v>8.5081199999999999</v>
      </c>
      <c r="O77" s="1">
        <f>$AO77*_xlfn.XLOOKUP($AN77,BY!$A$3:$A$6,BY!K$3:K$6)</f>
        <v>8.8698999999999995</v>
      </c>
      <c r="P77" s="1">
        <f>$AO77*_xlfn.XLOOKUP($AN77,BY!$A$3:$A$6,BY!L$3:L$6)</f>
        <v>5.6611200000000004</v>
      </c>
      <c r="Q77" s="1">
        <f>$AO77*_xlfn.XLOOKUP($AN77,BY!$A$3:$A$6,BY!M$3:M$6)</f>
        <v>1.3120000000000001</v>
      </c>
      <c r="R77" s="1">
        <f>$AO77*_xlfn.XLOOKUP($AN77,BY!$A$3:$A$6,BY!N$3:N$6)</f>
        <v>0.503</v>
      </c>
      <c r="S77" s="1">
        <f>$AO77*_xlfn.XLOOKUP($AN77,BY!$A$3:$A$6,BY!O$3:O$6)</f>
        <v>234.59062000000006</v>
      </c>
      <c r="T77" s="1">
        <f>$AO77*_xlfn.XLOOKUP($AN77,BY!$A$3:$A$6,BY!P$3:P$6)</f>
        <v>2.0750600000000001</v>
      </c>
      <c r="U77" s="1">
        <f>$AO77*_xlfn.XLOOKUP($AN77,BY!$A$3:$A$6,BY!Q$3:Q$6)</f>
        <v>1.3289</v>
      </c>
      <c r="V77" s="1">
        <f>$AO77*_xlfn.XLOOKUP($AN77,BY!$A$3:$A$6,BY!R$3:R$6)</f>
        <v>4.8965000000000005</v>
      </c>
      <c r="W77" s="1">
        <f>$AO77*_xlfn.XLOOKUP($AN77,BY!$A$3:$A$6,BY!S$3:S$6)</f>
        <v>6.4381500000000003</v>
      </c>
      <c r="X77" s="1">
        <f>$AO77*_xlfn.XLOOKUP($AN77,BY!$A$3:$A$6,BY!T$3:T$6)</f>
        <v>5.8651499999999999</v>
      </c>
      <c r="Y77" s="1">
        <f>$AO77*_xlfn.XLOOKUP($AN77,BY!$A$3:$A$6,BY!U$3:U$6)</f>
        <v>20.513300000000001</v>
      </c>
      <c r="Z77" s="1">
        <f>$AO77*_xlfn.XLOOKUP($AN77,BY!$A$3:$A$6,BY!V$3:V$6)</f>
        <v>33.892299999999999</v>
      </c>
      <c r="AA77" s="1">
        <f>$AO77*_xlfn.XLOOKUP($AN77,BY!$A$3:$A$6,BY!W$3:W$6)</f>
        <v>5.3461700000000008</v>
      </c>
      <c r="AB77" s="1">
        <f>$AO77*_xlfn.XLOOKUP($AN77,BY!$A$3:$A$6,BY!X$3:X$6)</f>
        <v>6.6143600000000013</v>
      </c>
      <c r="AC77" s="1">
        <f>$AO77*_xlfn.XLOOKUP($AN77,BY!$A$3:$A$6,BY!Y$3:Y$6)</f>
        <v>7.0839300000000014</v>
      </c>
      <c r="AD77" s="1">
        <f>$AO77*_xlfn.XLOOKUP($AN77,BY!$A$3:$A$6,BY!Z$3:Z$6)</f>
        <v>16.183220000000002</v>
      </c>
      <c r="AE77" s="1">
        <f>$AO77*_xlfn.XLOOKUP($AN77,BY!$A$3:$A$6,BY!AA$3:AA$6)</f>
        <v>4.2431000000000001</v>
      </c>
      <c r="AF77" s="1">
        <f>$AO77*_xlfn.XLOOKUP($AN77,BY!$A$3:$A$6,BY!AB$3:AB$6)</f>
        <v>2.3000000000000003</v>
      </c>
      <c r="AG77" s="1">
        <f>$AO77*_xlfn.XLOOKUP($AN77,BY!$A$3:$A$6,BY!AC$3:AC$6)</f>
        <v>5.7676000000000007</v>
      </c>
      <c r="AH77" s="1">
        <f>$AO77*_xlfn.XLOOKUP($AN77,BY!$A$3:$A$6,BY!AD$3:AD$6)</f>
        <v>6.1906300000000005</v>
      </c>
      <c r="AI77" s="1">
        <f>$AO77*_xlfn.XLOOKUP($AN77,BY!$A$3:$A$6,BY!AE$3:AE$6)</f>
        <v>8.8100000000000005</v>
      </c>
      <c r="AJ77" s="5">
        <v>5</v>
      </c>
      <c r="AK77" s="1" t="str">
        <f t="shared" si="1"/>
        <v>Max growth of I-CM-DRYKILN-OXYCCS01</v>
      </c>
      <c r="AL77" s="1"/>
      <c r="AM77" s="1"/>
      <c r="AN77" s="6" t="s">
        <v>85</v>
      </c>
      <c r="AO77" s="6">
        <v>0.10</v>
      </c>
    </row>
    <row r="78" spans="2:41" ht="15">
      <c r="B78" s="5" t="s">
        <v>66</v>
      </c>
      <c r="C78" s="3" t="s">
        <v>254</v>
      </c>
      <c r="D78" s="6" t="s">
        <v>115</v>
      </c>
      <c r="E78" s="5" t="s">
        <v>68</v>
      </c>
      <c r="F78" s="5">
        <v>1.20</v>
      </c>
      <c r="G78" s="5">
        <v>1</v>
      </c>
      <c r="H78" s="1">
        <f>$AO78*_xlfn.XLOOKUP($AN78,BY!$A$3:$A$6,BY!D$3:D$6)</f>
        <v>6.5570500000000003</v>
      </c>
      <c r="I78" s="1">
        <f>$AO78*_xlfn.XLOOKUP($AN78,BY!$A$3:$A$6,BY!E$3:E$6)</f>
        <v>24.864000000000001</v>
      </c>
      <c r="J78" s="1">
        <f>$AO78*_xlfn.XLOOKUP($AN78,BY!$A$3:$A$6,BY!F$3:F$6)</f>
        <v>8.6347500000000004</v>
      </c>
      <c r="K78" s="1">
        <f>$AO78*_xlfn.XLOOKUP($AN78,BY!$A$3:$A$6,BY!G$3:G$6)</f>
        <v>5.649</v>
      </c>
      <c r="L78" s="1">
        <f>$AO78*_xlfn.XLOOKUP($AN78,BY!$A$3:$A$6,BY!H$3:H$6)</f>
        <v>2.7250000000000001</v>
      </c>
      <c r="M78" s="1">
        <f>$AO78*_xlfn.XLOOKUP($AN78,BY!$A$3:$A$6,BY!I$3:I$6)</f>
        <v>9.4397000000000002</v>
      </c>
      <c r="N78" s="1">
        <f>$AO78*_xlfn.XLOOKUP($AN78,BY!$A$3:$A$6,BY!J$3:J$6)</f>
        <v>21.270299999999999</v>
      </c>
      <c r="O78" s="1">
        <f>$AO78*_xlfn.XLOOKUP($AN78,BY!$A$3:$A$6,BY!K$3:K$6)</f>
        <v>22.17475</v>
      </c>
      <c r="P78" s="1">
        <f>$AO78*_xlfn.XLOOKUP($AN78,BY!$A$3:$A$6,BY!L$3:L$6)</f>
        <v>14.152799999999999</v>
      </c>
      <c r="Q78" s="1">
        <f>$AO78*_xlfn.XLOOKUP($AN78,BY!$A$3:$A$6,BY!M$3:M$6)</f>
        <v>3.2799999999999998</v>
      </c>
      <c r="R78" s="1">
        <f>$AO78*_xlfn.XLOOKUP($AN78,BY!$A$3:$A$6,BY!N$3:N$6)</f>
        <v>1.2575000000000001</v>
      </c>
      <c r="S78" s="1">
        <f>$AO78*_xlfn.XLOOKUP($AN78,BY!$A$3:$A$6,BY!O$3:O$6)</f>
        <v>586.47655000000009</v>
      </c>
      <c r="T78" s="1">
        <f>$AO78*_xlfn.XLOOKUP($AN78,BY!$A$3:$A$6,BY!P$3:P$6)</f>
        <v>5.1876499999999997</v>
      </c>
      <c r="U78" s="1">
        <f>$AO78*_xlfn.XLOOKUP($AN78,BY!$A$3:$A$6,BY!Q$3:Q$6)</f>
        <v>3.3222499999999999</v>
      </c>
      <c r="V78" s="1">
        <f>$AO78*_xlfn.XLOOKUP($AN78,BY!$A$3:$A$6,BY!R$3:R$6)</f>
        <v>12.241250000000001</v>
      </c>
      <c r="W78" s="1">
        <f>$AO78*_xlfn.XLOOKUP($AN78,BY!$A$3:$A$6,BY!S$3:S$6)</f>
        <v>16.095375000000001</v>
      </c>
      <c r="X78" s="1">
        <f>$AO78*_xlfn.XLOOKUP($AN78,BY!$A$3:$A$6,BY!T$3:T$6)</f>
        <v>14.662875</v>
      </c>
      <c r="Y78" s="1">
        <f>$AO78*_xlfn.XLOOKUP($AN78,BY!$A$3:$A$6,BY!U$3:U$6)</f>
        <v>51.283250000000002</v>
      </c>
      <c r="Z78" s="1">
        <f>$AO78*_xlfn.XLOOKUP($AN78,BY!$A$3:$A$6,BY!V$3:V$6)</f>
        <v>84.73075</v>
      </c>
      <c r="AA78" s="1">
        <f>$AO78*_xlfn.XLOOKUP($AN78,BY!$A$3:$A$6,BY!W$3:W$6)</f>
        <v>13.365425</v>
      </c>
      <c r="AB78" s="1">
        <f>$AO78*_xlfn.XLOOKUP($AN78,BY!$A$3:$A$6,BY!X$3:X$6)</f>
        <v>16.535900000000002</v>
      </c>
      <c r="AC78" s="1">
        <f>$AO78*_xlfn.XLOOKUP($AN78,BY!$A$3:$A$6,BY!Y$3:Y$6)</f>
        <v>17.709825000000002</v>
      </c>
      <c r="AD78" s="1">
        <f>$AO78*_xlfn.XLOOKUP($AN78,BY!$A$3:$A$6,BY!Z$3:Z$6)</f>
        <v>40.45805</v>
      </c>
      <c r="AE78" s="1">
        <f>$AO78*_xlfn.XLOOKUP($AN78,BY!$A$3:$A$6,BY!AA$3:AA$6)</f>
        <v>10.607749999999999</v>
      </c>
      <c r="AF78" s="1">
        <f>$AO78*_xlfn.XLOOKUP($AN78,BY!$A$3:$A$6,BY!AB$3:AB$6)</f>
        <v>5.75</v>
      </c>
      <c r="AG78" s="1">
        <f>$AO78*_xlfn.XLOOKUP($AN78,BY!$A$3:$A$6,BY!AC$3:AC$6)</f>
        <v>14.419</v>
      </c>
      <c r="AH78" s="1">
        <f>$AO78*_xlfn.XLOOKUP($AN78,BY!$A$3:$A$6,BY!AD$3:AD$6)</f>
        <v>15.476575</v>
      </c>
      <c r="AI78" s="1">
        <f>$AO78*_xlfn.XLOOKUP($AN78,BY!$A$3:$A$6,BY!AE$3:AE$6)</f>
        <v>22.024999999999999</v>
      </c>
      <c r="AJ78" s="5">
        <v>5</v>
      </c>
      <c r="AK78" s="1" t="str">
        <f t="shared" si="1"/>
        <v>Max growth of I-CM-GRND01</v>
      </c>
      <c r="AL78" s="1"/>
      <c r="AM78" s="1"/>
      <c r="AN78" s="6" t="s">
        <v>85</v>
      </c>
      <c r="AO78" s="6">
        <v>0.25</v>
      </c>
    </row>
    <row r="79" spans="2:41" ht="15">
      <c r="B79" s="5" t="s">
        <v>66</v>
      </c>
      <c r="C79" s="3" t="s">
        <v>255</v>
      </c>
      <c r="D79" s="6" t="s">
        <v>116</v>
      </c>
      <c r="E79" s="5" t="s">
        <v>68</v>
      </c>
      <c r="F79" s="5">
        <v>1.1000000000000001</v>
      </c>
      <c r="G79" s="5">
        <v>1</v>
      </c>
      <c r="H79" s="1">
        <f>$AO79*_xlfn.XLOOKUP($AN79,BY!$A$3:$A$6,BY!D$3:D$6)</f>
        <v>2.6228200000000004</v>
      </c>
      <c r="I79" s="1">
        <f>$AO79*_xlfn.XLOOKUP($AN79,BY!$A$3:$A$6,BY!E$3:E$6)</f>
        <v>9.9456000000000007</v>
      </c>
      <c r="J79" s="1">
        <f>$AO79*_xlfn.XLOOKUP($AN79,BY!$A$3:$A$6,BY!F$3:F$6)</f>
        <v>3.4539000000000004</v>
      </c>
      <c r="K79" s="1">
        <f>$AO79*_xlfn.XLOOKUP($AN79,BY!$A$3:$A$6,BY!G$3:G$6)</f>
        <v>2.2596000000000003</v>
      </c>
      <c r="L79" s="1">
        <f>$AO79*_xlfn.XLOOKUP($AN79,BY!$A$3:$A$6,BY!H$3:H$6)</f>
        <v>1.0900000000000001</v>
      </c>
      <c r="M79" s="1">
        <f>$AO79*_xlfn.XLOOKUP($AN79,BY!$A$3:$A$6,BY!I$3:I$6)</f>
        <v>3.7758800000000003</v>
      </c>
      <c r="N79" s="1">
        <f>$AO79*_xlfn.XLOOKUP($AN79,BY!$A$3:$A$6,BY!J$3:J$6)</f>
        <v>8.5081199999999999</v>
      </c>
      <c r="O79" s="1">
        <f>$AO79*_xlfn.XLOOKUP($AN79,BY!$A$3:$A$6,BY!K$3:K$6)</f>
        <v>8.8698999999999995</v>
      </c>
      <c r="P79" s="1">
        <f>$AO79*_xlfn.XLOOKUP($AN79,BY!$A$3:$A$6,BY!L$3:L$6)</f>
        <v>5.6611200000000004</v>
      </c>
      <c r="Q79" s="1">
        <f>$AO79*_xlfn.XLOOKUP($AN79,BY!$A$3:$A$6,BY!M$3:M$6)</f>
        <v>1.3120000000000001</v>
      </c>
      <c r="R79" s="1">
        <f>$AO79*_xlfn.XLOOKUP($AN79,BY!$A$3:$A$6,BY!N$3:N$6)</f>
        <v>0.503</v>
      </c>
      <c r="S79" s="1">
        <f>$AO79*_xlfn.XLOOKUP($AN79,BY!$A$3:$A$6,BY!O$3:O$6)</f>
        <v>234.59062000000006</v>
      </c>
      <c r="T79" s="1">
        <f>$AO79*_xlfn.XLOOKUP($AN79,BY!$A$3:$A$6,BY!P$3:P$6)</f>
        <v>2.0750600000000001</v>
      </c>
      <c r="U79" s="1">
        <f>$AO79*_xlfn.XLOOKUP($AN79,BY!$A$3:$A$6,BY!Q$3:Q$6)</f>
        <v>1.3289</v>
      </c>
      <c r="V79" s="1">
        <f>$AO79*_xlfn.XLOOKUP($AN79,BY!$A$3:$A$6,BY!R$3:R$6)</f>
        <v>4.8965000000000005</v>
      </c>
      <c r="W79" s="1">
        <f>$AO79*_xlfn.XLOOKUP($AN79,BY!$A$3:$A$6,BY!S$3:S$6)</f>
        <v>6.4381500000000003</v>
      </c>
      <c r="X79" s="1">
        <f>$AO79*_xlfn.XLOOKUP($AN79,BY!$A$3:$A$6,BY!T$3:T$6)</f>
        <v>5.8651499999999999</v>
      </c>
      <c r="Y79" s="1">
        <f>$AO79*_xlfn.XLOOKUP($AN79,BY!$A$3:$A$6,BY!U$3:U$6)</f>
        <v>20.513300000000001</v>
      </c>
      <c r="Z79" s="1">
        <f>$AO79*_xlfn.XLOOKUP($AN79,BY!$A$3:$A$6,BY!V$3:V$6)</f>
        <v>33.892299999999999</v>
      </c>
      <c r="AA79" s="1">
        <f>$AO79*_xlfn.XLOOKUP($AN79,BY!$A$3:$A$6,BY!W$3:W$6)</f>
        <v>5.3461700000000008</v>
      </c>
      <c r="AB79" s="1">
        <f>$AO79*_xlfn.XLOOKUP($AN79,BY!$A$3:$A$6,BY!X$3:X$6)</f>
        <v>6.6143600000000013</v>
      </c>
      <c r="AC79" s="1">
        <f>$AO79*_xlfn.XLOOKUP($AN79,BY!$A$3:$A$6,BY!Y$3:Y$6)</f>
        <v>7.0839300000000014</v>
      </c>
      <c r="AD79" s="1">
        <f>$AO79*_xlfn.XLOOKUP($AN79,BY!$A$3:$A$6,BY!Z$3:Z$6)</f>
        <v>16.183220000000002</v>
      </c>
      <c r="AE79" s="1">
        <f>$AO79*_xlfn.XLOOKUP($AN79,BY!$A$3:$A$6,BY!AA$3:AA$6)</f>
        <v>4.2431000000000001</v>
      </c>
      <c r="AF79" s="1">
        <f>$AO79*_xlfn.XLOOKUP($AN79,BY!$A$3:$A$6,BY!AB$3:AB$6)</f>
        <v>2.3000000000000003</v>
      </c>
      <c r="AG79" s="1">
        <f>$AO79*_xlfn.XLOOKUP($AN79,BY!$A$3:$A$6,BY!AC$3:AC$6)</f>
        <v>5.7676000000000007</v>
      </c>
      <c r="AH79" s="1">
        <f>$AO79*_xlfn.XLOOKUP($AN79,BY!$A$3:$A$6,BY!AD$3:AD$6)</f>
        <v>6.1906300000000005</v>
      </c>
      <c r="AI79" s="1">
        <f>$AO79*_xlfn.XLOOKUP($AN79,BY!$A$3:$A$6,BY!AE$3:AE$6)</f>
        <v>8.8100000000000005</v>
      </c>
      <c r="AJ79" s="5">
        <v>5</v>
      </c>
      <c r="AK79" s="1" t="str">
        <f t="shared" si="1"/>
        <v>Max growth of I-CM-GRND-LOWCNK01</v>
      </c>
      <c r="AL79" s="1"/>
      <c r="AM79" s="1"/>
      <c r="AN79" s="6" t="s">
        <v>85</v>
      </c>
      <c r="AO79" s="6">
        <v>0.10</v>
      </c>
    </row>
    <row r="80" spans="2:39" ht="15">
      <c r="B80" t="s">
        <v>78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2:39" ht="15">
      <c r="B81" s="1" t="s">
        <v>81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2:39" ht="15">
      <c r="B82" s="1" t="s">
        <v>78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2:41" ht="15">
      <c r="B83" s="5" t="s">
        <v>66</v>
      </c>
      <c r="C83" s="3" t="s">
        <v>256</v>
      </c>
      <c r="D83" s="6" t="s">
        <v>117</v>
      </c>
      <c r="E83" s="5" t="s">
        <v>68</v>
      </c>
      <c r="F83" s="5">
        <v>1.1000000000000001</v>
      </c>
      <c r="G83" s="5">
        <v>1</v>
      </c>
      <c r="H83" s="1">
        <f>$AO83*_xlfn.XLOOKUP($AM83,BY!$A$21:$A$24,BY!D$21:D$24)</f>
        <v>0</v>
      </c>
      <c r="I83" s="1">
        <f>$AO83*_xlfn.XLOOKUP($AM83,BY!$A$21:$A$24,BY!E$21:E$24)</f>
        <v>0</v>
      </c>
      <c r="J83" s="1">
        <f>$AO83*_xlfn.XLOOKUP($AM83,BY!$A$21:$A$24,BY!F$21:F$24)</f>
        <v>0</v>
      </c>
      <c r="K83" s="1">
        <f>$AO83*_xlfn.XLOOKUP($AM83,BY!$A$21:$A$24,BY!G$21:G$24)</f>
        <v>0</v>
      </c>
      <c r="L83" s="1">
        <f>$AO83*_xlfn.XLOOKUP($AM83,BY!$A$21:$A$24,BY!H$21:H$24)</f>
        <v>0.22817972632618863</v>
      </c>
      <c r="M83" s="1">
        <f>$AO83*_xlfn.XLOOKUP($AM83,BY!$A$21:$A$24,BY!I$21:I$24)</f>
        <v>0.090372781435745245</v>
      </c>
      <c r="N83" s="1">
        <f>$AO83*_xlfn.XLOOKUP($AM83,BY!$A$21:$A$24,BY!J$21:J$24)</f>
        <v>0.38948888378552005</v>
      </c>
      <c r="O83" s="1">
        <f>$AO83*_xlfn.XLOOKUP($AM83,BY!$A$21:$A$24,BY!K$21:K$24)</f>
        <v>0.047365167844976068</v>
      </c>
      <c r="P83" s="1">
        <f>$AO83*_xlfn.XLOOKUP($AM83,BY!$A$21:$A$24,BY!L$21:L$24)</f>
        <v>0.57772769187163675</v>
      </c>
      <c r="Q83" s="1">
        <f>$AO83*_xlfn.XLOOKUP($AM83,BY!$A$21:$A$24,BY!M$21:M$24)</f>
        <v>0.24872478842217813</v>
      </c>
      <c r="R83" s="1">
        <f>$AO83*_xlfn.XLOOKUP($AM83,BY!$A$21:$A$24,BY!N$21:N$24)</f>
        <v>0.051112601571730767</v>
      </c>
      <c r="S83" s="1">
        <f>$AO83*_xlfn.XLOOKUP($AM83,BY!$A$21:$A$24,BY!O$21:O$24)</f>
        <v>0</v>
      </c>
      <c r="T83" s="1">
        <f>$AO83*_xlfn.XLOOKUP($AM83,BY!$A$21:$A$24,BY!P$21:P$24)</f>
        <v>0.4223239912784128</v>
      </c>
      <c r="U83" s="1">
        <f>$AO83*_xlfn.XLOOKUP($AM83,BY!$A$21:$A$24,BY!Q$21:Q$24)</f>
        <v>0.58629350829679383</v>
      </c>
      <c r="V83" s="1">
        <f>$AO83*_xlfn.XLOOKUP($AM83,BY!$A$21:$A$24,BY!R$21:R$24)</f>
        <v>2.0323489994682857</v>
      </c>
      <c r="W83" s="1">
        <f>$AO83*_xlfn.XLOOKUP($AM83,BY!$A$21:$A$24,BY!S$21:S$24)</f>
        <v>3.4388597529646114</v>
      </c>
      <c r="X83" s="1">
        <f>$AO83*_xlfn.XLOOKUP($AM83,BY!$A$21:$A$24,BY!T$21:T$24)</f>
        <v>2.7638363928127188</v>
      </c>
      <c r="Y83" s="1">
        <f>$AO83*_xlfn.XLOOKUP($AM83,BY!$A$21:$A$24,BY!U$21:U$24)</f>
        <v>0</v>
      </c>
      <c r="Z83" s="1">
        <f>$AO83*_xlfn.XLOOKUP($AM83,BY!$A$21:$A$24,BY!V$21:V$24)</f>
        <v>0</v>
      </c>
      <c r="AA83" s="1">
        <f>$AO83*_xlfn.XLOOKUP($AM83,BY!$A$21:$A$24,BY!W$21:W$24)</f>
        <v>0.99491437483618983</v>
      </c>
      <c r="AB83" s="1">
        <f>$AO83*_xlfn.XLOOKUP($AM83,BY!$A$21:$A$24,BY!X$21:X$24)</f>
        <v>0</v>
      </c>
      <c r="AC83" s="1">
        <f>$AO83*_xlfn.XLOOKUP($AM83,BY!$A$21:$A$24,BY!Y$21:Y$24)</f>
        <v>0.7803246274910054</v>
      </c>
      <c r="AD83" s="1">
        <f>$AO83*_xlfn.XLOOKUP($AM83,BY!$A$21:$A$24,BY!Z$21:Z$24)</f>
        <v>0</v>
      </c>
      <c r="AE83" s="1">
        <f>$AO83*_xlfn.XLOOKUP($AM83,BY!$A$21:$A$24,BY!AA$21:AA$24)</f>
        <v>0.62296952732484878</v>
      </c>
      <c r="AF83" s="1">
        <f>$AO83*_xlfn.XLOOKUP($AM83,BY!$A$21:$A$24,BY!AB$21:AB$24)</f>
        <v>0</v>
      </c>
      <c r="AG83" s="1">
        <f>$AO83*_xlfn.XLOOKUP($AM83,BY!$A$21:$A$24,BY!AC$21:AC$24)</f>
        <v>7.506938848232668</v>
      </c>
      <c r="AH83" s="1">
        <f>$AO83*_xlfn.XLOOKUP($AM83,BY!$A$21:$A$24,BY!AD$21:AD$24)</f>
        <v>0</v>
      </c>
      <c r="AI83" s="1">
        <f>$AO83*_xlfn.XLOOKUP($AM83,BY!$A$21:$A$24,BY!AE$21:AE$24)</f>
        <v>1.5412437629223732</v>
      </c>
      <c r="AJ83" s="5">
        <v>5</v>
      </c>
      <c r="AK83" s="1" t="str">
        <f t="shared" si="1"/>
        <v>Max growth of I-NM-HTH_GAS01</v>
      </c>
      <c r="AL83" s="1"/>
      <c r="AM83" s="17" t="s">
        <v>331</v>
      </c>
      <c r="AN83" s="6" t="s">
        <v>84</v>
      </c>
      <c r="AO83" s="6">
        <v>0.10</v>
      </c>
    </row>
    <row r="84" spans="2:41" ht="15">
      <c r="B84" s="5" t="s">
        <v>66</v>
      </c>
      <c r="C84" s="3" t="s">
        <v>257</v>
      </c>
      <c r="D84" s="6" t="s">
        <v>118</v>
      </c>
      <c r="E84" s="5" t="s">
        <v>68</v>
      </c>
      <c r="F84" s="5">
        <v>1.1000000000000001</v>
      </c>
      <c r="G84" s="5">
        <v>1</v>
      </c>
      <c r="H84" s="1">
        <f>$AO84*_xlfn.XLOOKUP($AM84,BY!$A$21:$A$24,BY!D$21:D$24)</f>
        <v>0</v>
      </c>
      <c r="I84" s="1">
        <f>$AO84*_xlfn.XLOOKUP($AM84,BY!$A$21:$A$24,BY!E$21:E$24)</f>
        <v>0</v>
      </c>
      <c r="J84" s="1">
        <f>$AO84*_xlfn.XLOOKUP($AM84,BY!$A$21:$A$24,BY!F$21:F$24)</f>
        <v>0</v>
      </c>
      <c r="K84" s="1">
        <f>$AO84*_xlfn.XLOOKUP($AM84,BY!$A$21:$A$24,BY!G$21:G$24)</f>
        <v>0</v>
      </c>
      <c r="L84" s="1">
        <f>$AO84*_xlfn.XLOOKUP($AM84,BY!$A$21:$A$24,BY!H$21:H$24)</f>
        <v>0.22817972632618863</v>
      </c>
      <c r="M84" s="1">
        <f>$AO84*_xlfn.XLOOKUP($AM84,BY!$A$21:$A$24,BY!I$21:I$24)</f>
        <v>0.090372781435745245</v>
      </c>
      <c r="N84" s="1">
        <f>$AO84*_xlfn.XLOOKUP($AM84,BY!$A$21:$A$24,BY!J$21:J$24)</f>
        <v>0.38948888378552005</v>
      </c>
      <c r="O84" s="1">
        <f>$AO84*_xlfn.XLOOKUP($AM84,BY!$A$21:$A$24,BY!K$21:K$24)</f>
        <v>0.047365167844976068</v>
      </c>
      <c r="P84" s="1">
        <f>$AO84*_xlfn.XLOOKUP($AM84,BY!$A$21:$A$24,BY!L$21:L$24)</f>
        <v>0.57772769187163675</v>
      </c>
      <c r="Q84" s="1">
        <f>$AO84*_xlfn.XLOOKUP($AM84,BY!$A$21:$A$24,BY!M$21:M$24)</f>
        <v>0.24872478842217813</v>
      </c>
      <c r="R84" s="1">
        <f>$AO84*_xlfn.XLOOKUP($AM84,BY!$A$21:$A$24,BY!N$21:N$24)</f>
        <v>0.051112601571730767</v>
      </c>
      <c r="S84" s="1">
        <f>$AO84*_xlfn.XLOOKUP($AM84,BY!$A$21:$A$24,BY!O$21:O$24)</f>
        <v>0</v>
      </c>
      <c r="T84" s="1">
        <f>$AO84*_xlfn.XLOOKUP($AM84,BY!$A$21:$A$24,BY!P$21:P$24)</f>
        <v>0.4223239912784128</v>
      </c>
      <c r="U84" s="1">
        <f>$AO84*_xlfn.XLOOKUP($AM84,BY!$A$21:$A$24,BY!Q$21:Q$24)</f>
        <v>0.58629350829679383</v>
      </c>
      <c r="V84" s="1">
        <f>$AO84*_xlfn.XLOOKUP($AM84,BY!$A$21:$A$24,BY!R$21:R$24)</f>
        <v>2.0323489994682857</v>
      </c>
      <c r="W84" s="1">
        <f>$AO84*_xlfn.XLOOKUP($AM84,BY!$A$21:$A$24,BY!S$21:S$24)</f>
        <v>3.4388597529646114</v>
      </c>
      <c r="X84" s="1">
        <f>$AO84*_xlfn.XLOOKUP($AM84,BY!$A$21:$A$24,BY!T$21:T$24)</f>
        <v>2.7638363928127188</v>
      </c>
      <c r="Y84" s="1">
        <f>$AO84*_xlfn.XLOOKUP($AM84,BY!$A$21:$A$24,BY!U$21:U$24)</f>
        <v>0</v>
      </c>
      <c r="Z84" s="1">
        <f>$AO84*_xlfn.XLOOKUP($AM84,BY!$A$21:$A$24,BY!V$21:V$24)</f>
        <v>0</v>
      </c>
      <c r="AA84" s="1">
        <f>$AO84*_xlfn.XLOOKUP($AM84,BY!$A$21:$A$24,BY!W$21:W$24)</f>
        <v>0.99491437483618983</v>
      </c>
      <c r="AB84" s="1">
        <f>$AO84*_xlfn.XLOOKUP($AM84,BY!$A$21:$A$24,BY!X$21:X$24)</f>
        <v>0</v>
      </c>
      <c r="AC84" s="1">
        <f>$AO84*_xlfn.XLOOKUP($AM84,BY!$A$21:$A$24,BY!Y$21:Y$24)</f>
        <v>0.7803246274910054</v>
      </c>
      <c r="AD84" s="1">
        <f>$AO84*_xlfn.XLOOKUP($AM84,BY!$A$21:$A$24,BY!Z$21:Z$24)</f>
        <v>0</v>
      </c>
      <c r="AE84" s="1">
        <f>$AO84*_xlfn.XLOOKUP($AM84,BY!$A$21:$A$24,BY!AA$21:AA$24)</f>
        <v>0.62296952732484878</v>
      </c>
      <c r="AF84" s="1">
        <f>$AO84*_xlfn.XLOOKUP($AM84,BY!$A$21:$A$24,BY!AB$21:AB$24)</f>
        <v>0</v>
      </c>
      <c r="AG84" s="1">
        <f>$AO84*_xlfn.XLOOKUP($AM84,BY!$A$21:$A$24,BY!AC$21:AC$24)</f>
        <v>7.506938848232668</v>
      </c>
      <c r="AH84" s="1">
        <f>$AO84*_xlfn.XLOOKUP($AM84,BY!$A$21:$A$24,BY!AD$21:AD$24)</f>
        <v>0</v>
      </c>
      <c r="AI84" s="1">
        <f>$AO84*_xlfn.XLOOKUP($AM84,BY!$A$21:$A$24,BY!AE$21:AE$24)</f>
        <v>1.5412437629223732</v>
      </c>
      <c r="AJ84" s="5">
        <v>5</v>
      </c>
      <c r="AK84" s="1" t="str">
        <f t="shared" si="1"/>
        <v>Max growth of I-NM-HTH_HET01</v>
      </c>
      <c r="AL84" s="1"/>
      <c r="AM84" s="17" t="s">
        <v>331</v>
      </c>
      <c r="AN84" s="6" t="s">
        <v>84</v>
      </c>
      <c r="AO84" s="6">
        <v>0.10</v>
      </c>
    </row>
    <row r="85" spans="2:41" ht="15">
      <c r="B85" s="5" t="s">
        <v>66</v>
      </c>
      <c r="C85" s="3" t="s">
        <v>258</v>
      </c>
      <c r="D85" s="6" t="s">
        <v>119</v>
      </c>
      <c r="E85" s="5" t="s">
        <v>68</v>
      </c>
      <c r="F85" s="5">
        <v>1.1000000000000001</v>
      </c>
      <c r="G85" s="5">
        <v>1</v>
      </c>
      <c r="H85" s="1">
        <f>$AO85*_xlfn.XLOOKUP($AM85,BY!$A$21:$A$24,BY!D$21:D$24)</f>
        <v>0</v>
      </c>
      <c r="I85" s="1">
        <f>$AO85*_xlfn.XLOOKUP($AM85,BY!$A$21:$A$24,BY!E$21:E$24)</f>
        <v>0</v>
      </c>
      <c r="J85" s="1">
        <f>$AO85*_xlfn.XLOOKUP($AM85,BY!$A$21:$A$24,BY!F$21:F$24)</f>
        <v>0</v>
      </c>
      <c r="K85" s="1">
        <f>$AO85*_xlfn.XLOOKUP($AM85,BY!$A$21:$A$24,BY!G$21:G$24)</f>
        <v>0</v>
      </c>
      <c r="L85" s="1">
        <f>$AO85*_xlfn.XLOOKUP($AM85,BY!$A$21:$A$24,BY!H$21:H$24)</f>
        <v>0.22817972632618863</v>
      </c>
      <c r="M85" s="1">
        <f>$AO85*_xlfn.XLOOKUP($AM85,BY!$A$21:$A$24,BY!I$21:I$24)</f>
        <v>0.090372781435745245</v>
      </c>
      <c r="N85" s="1">
        <f>$AO85*_xlfn.XLOOKUP($AM85,BY!$A$21:$A$24,BY!J$21:J$24)</f>
        <v>0.38948888378552005</v>
      </c>
      <c r="O85" s="1">
        <f>$AO85*_xlfn.XLOOKUP($AM85,BY!$A$21:$A$24,BY!K$21:K$24)</f>
        <v>0.047365167844976068</v>
      </c>
      <c r="P85" s="1">
        <f>$AO85*_xlfn.XLOOKUP($AM85,BY!$A$21:$A$24,BY!L$21:L$24)</f>
        <v>0.57772769187163675</v>
      </c>
      <c r="Q85" s="1">
        <f>$AO85*_xlfn.XLOOKUP($AM85,BY!$A$21:$A$24,BY!M$21:M$24)</f>
        <v>0.24872478842217813</v>
      </c>
      <c r="R85" s="1">
        <f>$AO85*_xlfn.XLOOKUP($AM85,BY!$A$21:$A$24,BY!N$21:N$24)</f>
        <v>0.051112601571730767</v>
      </c>
      <c r="S85" s="1">
        <f>$AO85*_xlfn.XLOOKUP($AM85,BY!$A$21:$A$24,BY!O$21:O$24)</f>
        <v>0</v>
      </c>
      <c r="T85" s="1">
        <f>$AO85*_xlfn.XLOOKUP($AM85,BY!$A$21:$A$24,BY!P$21:P$24)</f>
        <v>0.4223239912784128</v>
      </c>
      <c r="U85" s="1">
        <f>$AO85*_xlfn.XLOOKUP($AM85,BY!$A$21:$A$24,BY!Q$21:Q$24)</f>
        <v>0.58629350829679383</v>
      </c>
      <c r="V85" s="1">
        <f>$AO85*_xlfn.XLOOKUP($AM85,BY!$A$21:$A$24,BY!R$21:R$24)</f>
        <v>2.0323489994682857</v>
      </c>
      <c r="W85" s="1">
        <f>$AO85*_xlfn.XLOOKUP($AM85,BY!$A$21:$A$24,BY!S$21:S$24)</f>
        <v>3.4388597529646114</v>
      </c>
      <c r="X85" s="1">
        <f>$AO85*_xlfn.XLOOKUP($AM85,BY!$A$21:$A$24,BY!T$21:T$24)</f>
        <v>2.7638363928127188</v>
      </c>
      <c r="Y85" s="1">
        <f>$AO85*_xlfn.XLOOKUP($AM85,BY!$A$21:$A$24,BY!U$21:U$24)</f>
        <v>0</v>
      </c>
      <c r="Z85" s="1">
        <f>$AO85*_xlfn.XLOOKUP($AM85,BY!$A$21:$A$24,BY!V$21:V$24)</f>
        <v>0</v>
      </c>
      <c r="AA85" s="1">
        <f>$AO85*_xlfn.XLOOKUP($AM85,BY!$A$21:$A$24,BY!W$21:W$24)</f>
        <v>0.99491437483618983</v>
      </c>
      <c r="AB85" s="1">
        <f>$AO85*_xlfn.XLOOKUP($AM85,BY!$A$21:$A$24,BY!X$21:X$24)</f>
        <v>0</v>
      </c>
      <c r="AC85" s="1">
        <f>$AO85*_xlfn.XLOOKUP($AM85,BY!$A$21:$A$24,BY!Y$21:Y$24)</f>
        <v>0.7803246274910054</v>
      </c>
      <c r="AD85" s="1">
        <f>$AO85*_xlfn.XLOOKUP($AM85,BY!$A$21:$A$24,BY!Z$21:Z$24)</f>
        <v>0</v>
      </c>
      <c r="AE85" s="1">
        <f>$AO85*_xlfn.XLOOKUP($AM85,BY!$A$21:$A$24,BY!AA$21:AA$24)</f>
        <v>0.62296952732484878</v>
      </c>
      <c r="AF85" s="1">
        <f>$AO85*_xlfn.XLOOKUP($AM85,BY!$A$21:$A$24,BY!AB$21:AB$24)</f>
        <v>0</v>
      </c>
      <c r="AG85" s="1">
        <f>$AO85*_xlfn.XLOOKUP($AM85,BY!$A$21:$A$24,BY!AC$21:AC$24)</f>
        <v>7.506938848232668</v>
      </c>
      <c r="AH85" s="1">
        <f>$AO85*_xlfn.XLOOKUP($AM85,BY!$A$21:$A$24,BY!AD$21:AD$24)</f>
        <v>0</v>
      </c>
      <c r="AI85" s="1">
        <f>$AO85*_xlfn.XLOOKUP($AM85,BY!$A$21:$A$24,BY!AE$21:AE$24)</f>
        <v>1.5412437629223732</v>
      </c>
      <c r="AJ85" s="5">
        <v>5</v>
      </c>
      <c r="AK85" s="1" t="str">
        <f t="shared" si="1"/>
        <v>Max growth of I-NM-HTH_OIL01</v>
      </c>
      <c r="AL85" s="1"/>
      <c r="AM85" s="17" t="s">
        <v>331</v>
      </c>
      <c r="AN85" s="6" t="s">
        <v>84</v>
      </c>
      <c r="AO85" s="6">
        <v>0.10</v>
      </c>
    </row>
    <row r="86" spans="2:41" ht="15">
      <c r="B86" s="5" t="s">
        <v>66</v>
      </c>
      <c r="C86" s="3" t="s">
        <v>259</v>
      </c>
      <c r="D86" s="6" t="s">
        <v>120</v>
      </c>
      <c r="E86" s="5" t="s">
        <v>68</v>
      </c>
      <c r="F86" s="5">
        <v>1.1000000000000001</v>
      </c>
      <c r="G86" s="5">
        <v>1</v>
      </c>
      <c r="H86" s="1">
        <f>$AO86*_xlfn.XLOOKUP($AM86,BY!$A$21:$A$24,BY!D$21:D$24)</f>
        <v>0</v>
      </c>
      <c r="I86" s="1">
        <f>$AO86*_xlfn.XLOOKUP($AM86,BY!$A$21:$A$24,BY!E$21:E$24)</f>
        <v>0</v>
      </c>
      <c r="J86" s="1">
        <f>$AO86*_xlfn.XLOOKUP($AM86,BY!$A$21:$A$24,BY!F$21:F$24)</f>
        <v>0</v>
      </c>
      <c r="K86" s="1">
        <f>$AO86*_xlfn.XLOOKUP($AM86,BY!$A$21:$A$24,BY!G$21:G$24)</f>
        <v>0</v>
      </c>
      <c r="L86" s="1">
        <f>$AO86*_xlfn.XLOOKUP($AM86,BY!$A$21:$A$24,BY!H$21:H$24)</f>
        <v>0.22817972632618863</v>
      </c>
      <c r="M86" s="1">
        <f>$AO86*_xlfn.XLOOKUP($AM86,BY!$A$21:$A$24,BY!I$21:I$24)</f>
        <v>0.090372781435745245</v>
      </c>
      <c r="N86" s="1">
        <f>$AO86*_xlfn.XLOOKUP($AM86,BY!$A$21:$A$24,BY!J$21:J$24)</f>
        <v>0.38948888378552005</v>
      </c>
      <c r="O86" s="1">
        <f>$AO86*_xlfn.XLOOKUP($AM86,BY!$A$21:$A$24,BY!K$21:K$24)</f>
        <v>0.047365167844976068</v>
      </c>
      <c r="P86" s="1">
        <f>$AO86*_xlfn.XLOOKUP($AM86,BY!$A$21:$A$24,BY!L$21:L$24)</f>
        <v>0.57772769187163675</v>
      </c>
      <c r="Q86" s="1">
        <f>$AO86*_xlfn.XLOOKUP($AM86,BY!$A$21:$A$24,BY!M$21:M$24)</f>
        <v>0.24872478842217813</v>
      </c>
      <c r="R86" s="1">
        <f>$AO86*_xlfn.XLOOKUP($AM86,BY!$A$21:$A$24,BY!N$21:N$24)</f>
        <v>0.051112601571730767</v>
      </c>
      <c r="S86" s="1">
        <f>$AO86*_xlfn.XLOOKUP($AM86,BY!$A$21:$A$24,BY!O$21:O$24)</f>
        <v>0</v>
      </c>
      <c r="T86" s="1">
        <f>$AO86*_xlfn.XLOOKUP($AM86,BY!$A$21:$A$24,BY!P$21:P$24)</f>
        <v>0.4223239912784128</v>
      </c>
      <c r="U86" s="1">
        <f>$AO86*_xlfn.XLOOKUP($AM86,BY!$A$21:$A$24,BY!Q$21:Q$24)</f>
        <v>0.58629350829679383</v>
      </c>
      <c r="V86" s="1">
        <f>$AO86*_xlfn.XLOOKUP($AM86,BY!$A$21:$A$24,BY!R$21:R$24)</f>
        <v>2.0323489994682857</v>
      </c>
      <c r="W86" s="1">
        <f>$AO86*_xlfn.XLOOKUP($AM86,BY!$A$21:$A$24,BY!S$21:S$24)</f>
        <v>3.4388597529646114</v>
      </c>
      <c r="X86" s="1">
        <f>$AO86*_xlfn.XLOOKUP($AM86,BY!$A$21:$A$24,BY!T$21:T$24)</f>
        <v>2.7638363928127188</v>
      </c>
      <c r="Y86" s="1">
        <f>$AO86*_xlfn.XLOOKUP($AM86,BY!$A$21:$A$24,BY!U$21:U$24)</f>
        <v>0</v>
      </c>
      <c r="Z86" s="1">
        <f>$AO86*_xlfn.XLOOKUP($AM86,BY!$A$21:$A$24,BY!V$21:V$24)</f>
        <v>0</v>
      </c>
      <c r="AA86" s="1">
        <f>$AO86*_xlfn.XLOOKUP($AM86,BY!$A$21:$A$24,BY!W$21:W$24)</f>
        <v>0.99491437483618983</v>
      </c>
      <c r="AB86" s="1">
        <f>$AO86*_xlfn.XLOOKUP($AM86,BY!$A$21:$A$24,BY!X$21:X$24)</f>
        <v>0</v>
      </c>
      <c r="AC86" s="1">
        <f>$AO86*_xlfn.XLOOKUP($AM86,BY!$A$21:$A$24,BY!Y$21:Y$24)</f>
        <v>0.7803246274910054</v>
      </c>
      <c r="AD86" s="1">
        <f>$AO86*_xlfn.XLOOKUP($AM86,BY!$A$21:$A$24,BY!Z$21:Z$24)</f>
        <v>0</v>
      </c>
      <c r="AE86" s="1">
        <f>$AO86*_xlfn.XLOOKUP($AM86,BY!$A$21:$A$24,BY!AA$21:AA$24)</f>
        <v>0.62296952732484878</v>
      </c>
      <c r="AF86" s="1">
        <f>$AO86*_xlfn.XLOOKUP($AM86,BY!$A$21:$A$24,BY!AB$21:AB$24)</f>
        <v>0</v>
      </c>
      <c r="AG86" s="1">
        <f>$AO86*_xlfn.XLOOKUP($AM86,BY!$A$21:$A$24,BY!AC$21:AC$24)</f>
        <v>7.506938848232668</v>
      </c>
      <c r="AH86" s="1">
        <f>$AO86*_xlfn.XLOOKUP($AM86,BY!$A$21:$A$24,BY!AD$21:AD$24)</f>
        <v>0</v>
      </c>
      <c r="AI86" s="1">
        <f>$AO86*_xlfn.XLOOKUP($AM86,BY!$A$21:$A$24,BY!AE$21:AE$24)</f>
        <v>1.5412437629223732</v>
      </c>
      <c r="AJ86" s="5">
        <v>5</v>
      </c>
      <c r="AK86" s="1" t="str">
        <f t="shared" si="1"/>
        <v>Max growth of I-NM-HTH_COA01</v>
      </c>
      <c r="AL86" s="1"/>
      <c r="AM86" s="17" t="s">
        <v>331</v>
      </c>
      <c r="AN86" s="6" t="s">
        <v>84</v>
      </c>
      <c r="AO86" s="6">
        <v>0.10</v>
      </c>
    </row>
    <row r="87" spans="2:41" ht="15">
      <c r="B87" s="5" t="s">
        <v>66</v>
      </c>
      <c r="C87" s="3" t="s">
        <v>260</v>
      </c>
      <c r="D87" s="6" t="s">
        <v>121</v>
      </c>
      <c r="E87" s="5" t="s">
        <v>68</v>
      </c>
      <c r="F87" s="5">
        <v>1.1000000000000001</v>
      </c>
      <c r="G87" s="5">
        <v>1</v>
      </c>
      <c r="H87" s="1">
        <f>$AO87*_xlfn.XLOOKUP($AM87,BY!$A$21:$A$24,BY!D$21:D$24)</f>
        <v>0</v>
      </c>
      <c r="I87" s="1">
        <f>$AO87*_xlfn.XLOOKUP($AM87,BY!$A$21:$A$24,BY!E$21:E$24)</f>
        <v>0</v>
      </c>
      <c r="J87" s="1">
        <f>$AO87*_xlfn.XLOOKUP($AM87,BY!$A$21:$A$24,BY!F$21:F$24)</f>
        <v>0</v>
      </c>
      <c r="K87" s="1">
        <f>$AO87*_xlfn.XLOOKUP($AM87,BY!$A$21:$A$24,BY!G$21:G$24)</f>
        <v>0</v>
      </c>
      <c r="L87" s="1">
        <f>$AO87*_xlfn.XLOOKUP($AM87,BY!$A$21:$A$24,BY!H$21:H$24)</f>
        <v>0.22817972632618863</v>
      </c>
      <c r="M87" s="1">
        <f>$AO87*_xlfn.XLOOKUP($AM87,BY!$A$21:$A$24,BY!I$21:I$24)</f>
        <v>0.090372781435745245</v>
      </c>
      <c r="N87" s="1">
        <f>$AO87*_xlfn.XLOOKUP($AM87,BY!$A$21:$A$24,BY!J$21:J$24)</f>
        <v>0.38948888378552005</v>
      </c>
      <c r="O87" s="1">
        <f>$AO87*_xlfn.XLOOKUP($AM87,BY!$A$21:$A$24,BY!K$21:K$24)</f>
        <v>0.047365167844976068</v>
      </c>
      <c r="P87" s="1">
        <f>$AO87*_xlfn.XLOOKUP($AM87,BY!$A$21:$A$24,BY!L$21:L$24)</f>
        <v>0.57772769187163675</v>
      </c>
      <c r="Q87" s="1">
        <f>$AO87*_xlfn.XLOOKUP($AM87,BY!$A$21:$A$24,BY!M$21:M$24)</f>
        <v>0.24872478842217813</v>
      </c>
      <c r="R87" s="1">
        <f>$AO87*_xlfn.XLOOKUP($AM87,BY!$A$21:$A$24,BY!N$21:N$24)</f>
        <v>0.051112601571730767</v>
      </c>
      <c r="S87" s="1">
        <f>$AO87*_xlfn.XLOOKUP($AM87,BY!$A$21:$A$24,BY!O$21:O$24)</f>
        <v>0</v>
      </c>
      <c r="T87" s="1">
        <f>$AO87*_xlfn.XLOOKUP($AM87,BY!$A$21:$A$24,BY!P$21:P$24)</f>
        <v>0.4223239912784128</v>
      </c>
      <c r="U87" s="1">
        <f>$AO87*_xlfn.XLOOKUP($AM87,BY!$A$21:$A$24,BY!Q$21:Q$24)</f>
        <v>0.58629350829679383</v>
      </c>
      <c r="V87" s="1">
        <f>$AO87*_xlfn.XLOOKUP($AM87,BY!$A$21:$A$24,BY!R$21:R$24)</f>
        <v>2.0323489994682857</v>
      </c>
      <c r="W87" s="1">
        <f>$AO87*_xlfn.XLOOKUP($AM87,BY!$A$21:$A$24,BY!S$21:S$24)</f>
        <v>3.4388597529646114</v>
      </c>
      <c r="X87" s="1">
        <f>$AO87*_xlfn.XLOOKUP($AM87,BY!$A$21:$A$24,BY!T$21:T$24)</f>
        <v>2.7638363928127188</v>
      </c>
      <c r="Y87" s="1">
        <f>$AO87*_xlfn.XLOOKUP($AM87,BY!$A$21:$A$24,BY!U$21:U$24)</f>
        <v>0</v>
      </c>
      <c r="Z87" s="1">
        <f>$AO87*_xlfn.XLOOKUP($AM87,BY!$A$21:$A$24,BY!V$21:V$24)</f>
        <v>0</v>
      </c>
      <c r="AA87" s="1">
        <f>$AO87*_xlfn.XLOOKUP($AM87,BY!$A$21:$A$24,BY!W$21:W$24)</f>
        <v>0.99491437483618983</v>
      </c>
      <c r="AB87" s="1">
        <f>$AO87*_xlfn.XLOOKUP($AM87,BY!$A$21:$A$24,BY!X$21:X$24)</f>
        <v>0</v>
      </c>
      <c r="AC87" s="1">
        <f>$AO87*_xlfn.XLOOKUP($AM87,BY!$A$21:$A$24,BY!Y$21:Y$24)</f>
        <v>0.7803246274910054</v>
      </c>
      <c r="AD87" s="1">
        <f>$AO87*_xlfn.XLOOKUP($AM87,BY!$A$21:$A$24,BY!Z$21:Z$24)</f>
        <v>0</v>
      </c>
      <c r="AE87" s="1">
        <f>$AO87*_xlfn.XLOOKUP($AM87,BY!$A$21:$A$24,BY!AA$21:AA$24)</f>
        <v>0.62296952732484878</v>
      </c>
      <c r="AF87" s="1">
        <f>$AO87*_xlfn.XLOOKUP($AM87,BY!$A$21:$A$24,BY!AB$21:AB$24)</f>
        <v>0</v>
      </c>
      <c r="AG87" s="1">
        <f>$AO87*_xlfn.XLOOKUP($AM87,BY!$A$21:$A$24,BY!AC$21:AC$24)</f>
        <v>7.506938848232668</v>
      </c>
      <c r="AH87" s="1">
        <f>$AO87*_xlfn.XLOOKUP($AM87,BY!$A$21:$A$24,BY!AD$21:AD$24)</f>
        <v>0</v>
      </c>
      <c r="AI87" s="1">
        <f>$AO87*_xlfn.XLOOKUP($AM87,BY!$A$21:$A$24,BY!AE$21:AE$24)</f>
        <v>1.5412437629223732</v>
      </c>
      <c r="AJ87" s="5">
        <v>5</v>
      </c>
      <c r="AK87" s="1" t="str">
        <f t="shared" si="1"/>
        <v>Max growth of I-NM-HTH_GAS02</v>
      </c>
      <c r="AL87" s="1"/>
      <c r="AM87" s="17" t="s">
        <v>331</v>
      </c>
      <c r="AN87" s="6" t="s">
        <v>84</v>
      </c>
      <c r="AO87" s="6">
        <v>0.10</v>
      </c>
    </row>
    <row r="88" spans="2:41" ht="15">
      <c r="B88" s="5" t="s">
        <v>66</v>
      </c>
      <c r="C88" s="3" t="s">
        <v>261</v>
      </c>
      <c r="D88" s="6" t="s">
        <v>122</v>
      </c>
      <c r="E88" s="5" t="s">
        <v>68</v>
      </c>
      <c r="F88" s="5">
        <v>1.1000000000000001</v>
      </c>
      <c r="G88" s="5">
        <v>1</v>
      </c>
      <c r="H88" s="1">
        <f>$AO88*_xlfn.XLOOKUP($AM88,BY!$A$21:$A$24,BY!D$21:D$24)</f>
        <v>0</v>
      </c>
      <c r="I88" s="1">
        <f>$AO88*_xlfn.XLOOKUP($AM88,BY!$A$21:$A$24,BY!E$21:E$24)</f>
        <v>0</v>
      </c>
      <c r="J88" s="1">
        <f>$AO88*_xlfn.XLOOKUP($AM88,BY!$A$21:$A$24,BY!F$21:F$24)</f>
        <v>0</v>
      </c>
      <c r="K88" s="1">
        <f>$AO88*_xlfn.XLOOKUP($AM88,BY!$A$21:$A$24,BY!G$21:G$24)</f>
        <v>0</v>
      </c>
      <c r="L88" s="1">
        <f>$AO88*_xlfn.XLOOKUP($AM88,BY!$A$21:$A$24,BY!H$21:H$24)</f>
        <v>0.22817972632618863</v>
      </c>
      <c r="M88" s="1">
        <f>$AO88*_xlfn.XLOOKUP($AM88,BY!$A$21:$A$24,BY!I$21:I$24)</f>
        <v>0.090372781435745245</v>
      </c>
      <c r="N88" s="1">
        <f>$AO88*_xlfn.XLOOKUP($AM88,BY!$A$21:$A$24,BY!J$21:J$24)</f>
        <v>0.38948888378552005</v>
      </c>
      <c r="O88" s="1">
        <f>$AO88*_xlfn.XLOOKUP($AM88,BY!$A$21:$A$24,BY!K$21:K$24)</f>
        <v>0.047365167844976068</v>
      </c>
      <c r="P88" s="1">
        <f>$AO88*_xlfn.XLOOKUP($AM88,BY!$A$21:$A$24,BY!L$21:L$24)</f>
        <v>0.57772769187163675</v>
      </c>
      <c r="Q88" s="1">
        <f>$AO88*_xlfn.XLOOKUP($AM88,BY!$A$21:$A$24,BY!M$21:M$24)</f>
        <v>0.24872478842217813</v>
      </c>
      <c r="R88" s="1">
        <f>$AO88*_xlfn.XLOOKUP($AM88,BY!$A$21:$A$24,BY!N$21:N$24)</f>
        <v>0.051112601571730767</v>
      </c>
      <c r="S88" s="1">
        <f>$AO88*_xlfn.XLOOKUP($AM88,BY!$A$21:$A$24,BY!O$21:O$24)</f>
        <v>0</v>
      </c>
      <c r="T88" s="1">
        <f>$AO88*_xlfn.XLOOKUP($AM88,BY!$A$21:$A$24,BY!P$21:P$24)</f>
        <v>0.4223239912784128</v>
      </c>
      <c r="U88" s="1">
        <f>$AO88*_xlfn.XLOOKUP($AM88,BY!$A$21:$A$24,BY!Q$21:Q$24)</f>
        <v>0.58629350829679383</v>
      </c>
      <c r="V88" s="1">
        <f>$AO88*_xlfn.XLOOKUP($AM88,BY!$A$21:$A$24,BY!R$21:R$24)</f>
        <v>2.0323489994682857</v>
      </c>
      <c r="W88" s="1">
        <f>$AO88*_xlfn.XLOOKUP($AM88,BY!$A$21:$A$24,BY!S$21:S$24)</f>
        <v>3.4388597529646114</v>
      </c>
      <c r="X88" s="1">
        <f>$AO88*_xlfn.XLOOKUP($AM88,BY!$A$21:$A$24,BY!T$21:T$24)</f>
        <v>2.7638363928127188</v>
      </c>
      <c r="Y88" s="1">
        <f>$AO88*_xlfn.XLOOKUP($AM88,BY!$A$21:$A$24,BY!U$21:U$24)</f>
        <v>0</v>
      </c>
      <c r="Z88" s="1">
        <f>$AO88*_xlfn.XLOOKUP($AM88,BY!$A$21:$A$24,BY!V$21:V$24)</f>
        <v>0</v>
      </c>
      <c r="AA88" s="1">
        <f>$AO88*_xlfn.XLOOKUP($AM88,BY!$A$21:$A$24,BY!W$21:W$24)</f>
        <v>0.99491437483618983</v>
      </c>
      <c r="AB88" s="1">
        <f>$AO88*_xlfn.XLOOKUP($AM88,BY!$A$21:$A$24,BY!X$21:X$24)</f>
        <v>0</v>
      </c>
      <c r="AC88" s="1">
        <f>$AO88*_xlfn.XLOOKUP($AM88,BY!$A$21:$A$24,BY!Y$21:Y$24)</f>
        <v>0.7803246274910054</v>
      </c>
      <c r="AD88" s="1">
        <f>$AO88*_xlfn.XLOOKUP($AM88,BY!$A$21:$A$24,BY!Z$21:Z$24)</f>
        <v>0</v>
      </c>
      <c r="AE88" s="1">
        <f>$AO88*_xlfn.XLOOKUP($AM88,BY!$A$21:$A$24,BY!AA$21:AA$24)</f>
        <v>0.62296952732484878</v>
      </c>
      <c r="AF88" s="1">
        <f>$AO88*_xlfn.XLOOKUP($AM88,BY!$A$21:$A$24,BY!AB$21:AB$24)</f>
        <v>0</v>
      </c>
      <c r="AG88" s="1">
        <f>$AO88*_xlfn.XLOOKUP($AM88,BY!$A$21:$A$24,BY!AC$21:AC$24)</f>
        <v>7.506938848232668</v>
      </c>
      <c r="AH88" s="1">
        <f>$AO88*_xlfn.XLOOKUP($AM88,BY!$A$21:$A$24,BY!AD$21:AD$24)</f>
        <v>0</v>
      </c>
      <c r="AI88" s="1">
        <f>$AO88*_xlfn.XLOOKUP($AM88,BY!$A$21:$A$24,BY!AE$21:AE$24)</f>
        <v>1.5412437629223732</v>
      </c>
      <c r="AJ88" s="5">
        <v>5</v>
      </c>
      <c r="AK88" s="1" t="str">
        <f t="shared" si="1"/>
        <v>Max growth of I-NM-HTH_HET02</v>
      </c>
      <c r="AL88" s="1"/>
      <c r="AM88" s="17" t="s">
        <v>331</v>
      </c>
      <c r="AN88" s="6" t="s">
        <v>84</v>
      </c>
      <c r="AO88" s="6">
        <v>0.10</v>
      </c>
    </row>
    <row r="89" spans="2:41" ht="15">
      <c r="B89" s="5" t="s">
        <v>66</v>
      </c>
      <c r="C89" s="3" t="s">
        <v>262</v>
      </c>
      <c r="D89" s="6" t="s">
        <v>123</v>
      </c>
      <c r="E89" s="5" t="s">
        <v>68</v>
      </c>
      <c r="F89" s="5">
        <v>1.1000000000000001</v>
      </c>
      <c r="G89" s="5">
        <v>1</v>
      </c>
      <c r="H89" s="1">
        <f>$AO89*_xlfn.XLOOKUP($AM89,BY!$A$21:$A$24,BY!D$21:D$24)</f>
        <v>0</v>
      </c>
      <c r="I89" s="1">
        <f>$AO89*_xlfn.XLOOKUP($AM89,BY!$A$21:$A$24,BY!E$21:E$24)</f>
        <v>0</v>
      </c>
      <c r="J89" s="1">
        <f>$AO89*_xlfn.XLOOKUP($AM89,BY!$A$21:$A$24,BY!F$21:F$24)</f>
        <v>0</v>
      </c>
      <c r="K89" s="1">
        <f>$AO89*_xlfn.XLOOKUP($AM89,BY!$A$21:$A$24,BY!G$21:G$24)</f>
        <v>0</v>
      </c>
      <c r="L89" s="1">
        <f>$AO89*_xlfn.XLOOKUP($AM89,BY!$A$21:$A$24,BY!H$21:H$24)</f>
        <v>0.22817972632618863</v>
      </c>
      <c r="M89" s="1">
        <f>$AO89*_xlfn.XLOOKUP($AM89,BY!$A$21:$A$24,BY!I$21:I$24)</f>
        <v>0.090372781435745245</v>
      </c>
      <c r="N89" s="1">
        <f>$AO89*_xlfn.XLOOKUP($AM89,BY!$A$21:$A$24,BY!J$21:J$24)</f>
        <v>0.38948888378552005</v>
      </c>
      <c r="O89" s="1">
        <f>$AO89*_xlfn.XLOOKUP($AM89,BY!$A$21:$A$24,BY!K$21:K$24)</f>
        <v>0.047365167844976068</v>
      </c>
      <c r="P89" s="1">
        <f>$AO89*_xlfn.XLOOKUP($AM89,BY!$A$21:$A$24,BY!L$21:L$24)</f>
        <v>0.57772769187163675</v>
      </c>
      <c r="Q89" s="1">
        <f>$AO89*_xlfn.XLOOKUP($AM89,BY!$A$21:$A$24,BY!M$21:M$24)</f>
        <v>0.24872478842217813</v>
      </c>
      <c r="R89" s="1">
        <f>$AO89*_xlfn.XLOOKUP($AM89,BY!$A$21:$A$24,BY!N$21:N$24)</f>
        <v>0.051112601571730767</v>
      </c>
      <c r="S89" s="1">
        <f>$AO89*_xlfn.XLOOKUP($AM89,BY!$A$21:$A$24,BY!O$21:O$24)</f>
        <v>0</v>
      </c>
      <c r="T89" s="1">
        <f>$AO89*_xlfn.XLOOKUP($AM89,BY!$A$21:$A$24,BY!P$21:P$24)</f>
        <v>0.4223239912784128</v>
      </c>
      <c r="U89" s="1">
        <f>$AO89*_xlfn.XLOOKUP($AM89,BY!$A$21:$A$24,BY!Q$21:Q$24)</f>
        <v>0.58629350829679383</v>
      </c>
      <c r="V89" s="1">
        <f>$AO89*_xlfn.XLOOKUP($AM89,BY!$A$21:$A$24,BY!R$21:R$24)</f>
        <v>2.0323489994682857</v>
      </c>
      <c r="W89" s="1">
        <f>$AO89*_xlfn.XLOOKUP($AM89,BY!$A$21:$A$24,BY!S$21:S$24)</f>
        <v>3.4388597529646114</v>
      </c>
      <c r="X89" s="1">
        <f>$AO89*_xlfn.XLOOKUP($AM89,BY!$A$21:$A$24,BY!T$21:T$24)</f>
        <v>2.7638363928127188</v>
      </c>
      <c r="Y89" s="1">
        <f>$AO89*_xlfn.XLOOKUP($AM89,BY!$A$21:$A$24,BY!U$21:U$24)</f>
        <v>0</v>
      </c>
      <c r="Z89" s="1">
        <f>$AO89*_xlfn.XLOOKUP($AM89,BY!$A$21:$A$24,BY!V$21:V$24)</f>
        <v>0</v>
      </c>
      <c r="AA89" s="1">
        <f>$AO89*_xlfn.XLOOKUP($AM89,BY!$A$21:$A$24,BY!W$21:W$24)</f>
        <v>0.99491437483618983</v>
      </c>
      <c r="AB89" s="1">
        <f>$AO89*_xlfn.XLOOKUP($AM89,BY!$A$21:$A$24,BY!X$21:X$24)</f>
        <v>0</v>
      </c>
      <c r="AC89" s="1">
        <f>$AO89*_xlfn.XLOOKUP($AM89,BY!$A$21:$A$24,BY!Y$21:Y$24)</f>
        <v>0.7803246274910054</v>
      </c>
      <c r="AD89" s="1">
        <f>$AO89*_xlfn.XLOOKUP($AM89,BY!$A$21:$A$24,BY!Z$21:Z$24)</f>
        <v>0</v>
      </c>
      <c r="AE89" s="1">
        <f>$AO89*_xlfn.XLOOKUP($AM89,BY!$A$21:$A$24,BY!AA$21:AA$24)</f>
        <v>0.62296952732484878</v>
      </c>
      <c r="AF89" s="1">
        <f>$AO89*_xlfn.XLOOKUP($AM89,BY!$A$21:$A$24,BY!AB$21:AB$24)</f>
        <v>0</v>
      </c>
      <c r="AG89" s="1">
        <f>$AO89*_xlfn.XLOOKUP($AM89,BY!$A$21:$A$24,BY!AC$21:AC$24)</f>
        <v>7.506938848232668</v>
      </c>
      <c r="AH89" s="1">
        <f>$AO89*_xlfn.XLOOKUP($AM89,BY!$A$21:$A$24,BY!AD$21:AD$24)</f>
        <v>0</v>
      </c>
      <c r="AI89" s="1">
        <f>$AO89*_xlfn.XLOOKUP($AM89,BY!$A$21:$A$24,BY!AE$21:AE$24)</f>
        <v>1.5412437629223732</v>
      </c>
      <c r="AJ89" s="5">
        <v>5</v>
      </c>
      <c r="AK89" s="1" t="str">
        <f t="shared" si="1"/>
        <v>Max growth of I-NM-HTH_OIL02</v>
      </c>
      <c r="AL89" s="1"/>
      <c r="AM89" s="17" t="s">
        <v>331</v>
      </c>
      <c r="AN89" s="6" t="s">
        <v>84</v>
      </c>
      <c r="AO89" s="6">
        <v>0.10</v>
      </c>
    </row>
    <row r="90" spans="2:41" ht="15">
      <c r="B90" s="5" t="s">
        <v>66</v>
      </c>
      <c r="C90" s="3" t="s">
        <v>263</v>
      </c>
      <c r="D90" s="6" t="s">
        <v>124</v>
      </c>
      <c r="E90" s="5" t="s">
        <v>68</v>
      </c>
      <c r="F90" s="5">
        <v>1.1000000000000001</v>
      </c>
      <c r="G90" s="5">
        <v>1</v>
      </c>
      <c r="H90" s="1">
        <f>$AO90*_xlfn.XLOOKUP($AM90,BY!$A$21:$A$24,BY!D$21:D$24)</f>
        <v>0</v>
      </c>
      <c r="I90" s="1">
        <f>$AO90*_xlfn.XLOOKUP($AM90,BY!$A$21:$A$24,BY!E$21:E$24)</f>
        <v>0</v>
      </c>
      <c r="J90" s="1">
        <f>$AO90*_xlfn.XLOOKUP($AM90,BY!$A$21:$A$24,BY!F$21:F$24)</f>
        <v>0</v>
      </c>
      <c r="K90" s="1">
        <f>$AO90*_xlfn.XLOOKUP($AM90,BY!$A$21:$A$24,BY!G$21:G$24)</f>
        <v>0</v>
      </c>
      <c r="L90" s="1">
        <f>$AO90*_xlfn.XLOOKUP($AM90,BY!$A$21:$A$24,BY!H$21:H$24)</f>
        <v>0.22817972632618863</v>
      </c>
      <c r="M90" s="1">
        <f>$AO90*_xlfn.XLOOKUP($AM90,BY!$A$21:$A$24,BY!I$21:I$24)</f>
        <v>0.090372781435745245</v>
      </c>
      <c r="N90" s="1">
        <f>$AO90*_xlfn.XLOOKUP($AM90,BY!$A$21:$A$24,BY!J$21:J$24)</f>
        <v>0.38948888378552005</v>
      </c>
      <c r="O90" s="1">
        <f>$AO90*_xlfn.XLOOKUP($AM90,BY!$A$21:$A$24,BY!K$21:K$24)</f>
        <v>0.047365167844976068</v>
      </c>
      <c r="P90" s="1">
        <f>$AO90*_xlfn.XLOOKUP($AM90,BY!$A$21:$A$24,BY!L$21:L$24)</f>
        <v>0.57772769187163675</v>
      </c>
      <c r="Q90" s="1">
        <f>$AO90*_xlfn.XLOOKUP($AM90,BY!$A$21:$A$24,BY!M$21:M$24)</f>
        <v>0.24872478842217813</v>
      </c>
      <c r="R90" s="1">
        <f>$AO90*_xlfn.XLOOKUP($AM90,BY!$A$21:$A$24,BY!N$21:N$24)</f>
        <v>0.051112601571730767</v>
      </c>
      <c r="S90" s="1">
        <f>$AO90*_xlfn.XLOOKUP($AM90,BY!$A$21:$A$24,BY!O$21:O$24)</f>
        <v>0</v>
      </c>
      <c r="T90" s="1">
        <f>$AO90*_xlfn.XLOOKUP($AM90,BY!$A$21:$A$24,BY!P$21:P$24)</f>
        <v>0.4223239912784128</v>
      </c>
      <c r="U90" s="1">
        <f>$AO90*_xlfn.XLOOKUP($AM90,BY!$A$21:$A$24,BY!Q$21:Q$24)</f>
        <v>0.58629350829679383</v>
      </c>
      <c r="V90" s="1">
        <f>$AO90*_xlfn.XLOOKUP($AM90,BY!$A$21:$A$24,BY!R$21:R$24)</f>
        <v>2.0323489994682857</v>
      </c>
      <c r="W90" s="1">
        <f>$AO90*_xlfn.XLOOKUP($AM90,BY!$A$21:$A$24,BY!S$21:S$24)</f>
        <v>3.4388597529646114</v>
      </c>
      <c r="X90" s="1">
        <f>$AO90*_xlfn.XLOOKUP($AM90,BY!$A$21:$A$24,BY!T$21:T$24)</f>
        <v>2.7638363928127188</v>
      </c>
      <c r="Y90" s="1">
        <f>$AO90*_xlfn.XLOOKUP($AM90,BY!$A$21:$A$24,BY!U$21:U$24)</f>
        <v>0</v>
      </c>
      <c r="Z90" s="1">
        <f>$AO90*_xlfn.XLOOKUP($AM90,BY!$A$21:$A$24,BY!V$21:V$24)</f>
        <v>0</v>
      </c>
      <c r="AA90" s="1">
        <f>$AO90*_xlfn.XLOOKUP($AM90,BY!$A$21:$A$24,BY!W$21:W$24)</f>
        <v>0.99491437483618983</v>
      </c>
      <c r="AB90" s="1">
        <f>$AO90*_xlfn.XLOOKUP($AM90,BY!$A$21:$A$24,BY!X$21:X$24)</f>
        <v>0</v>
      </c>
      <c r="AC90" s="1">
        <f>$AO90*_xlfn.XLOOKUP($AM90,BY!$A$21:$A$24,BY!Y$21:Y$24)</f>
        <v>0.7803246274910054</v>
      </c>
      <c r="AD90" s="1">
        <f>$AO90*_xlfn.XLOOKUP($AM90,BY!$A$21:$A$24,BY!Z$21:Z$24)</f>
        <v>0</v>
      </c>
      <c r="AE90" s="1">
        <f>$AO90*_xlfn.XLOOKUP($AM90,BY!$A$21:$A$24,BY!AA$21:AA$24)</f>
        <v>0.62296952732484878</v>
      </c>
      <c r="AF90" s="1">
        <f>$AO90*_xlfn.XLOOKUP($AM90,BY!$A$21:$A$24,BY!AB$21:AB$24)</f>
        <v>0</v>
      </c>
      <c r="AG90" s="1">
        <f>$AO90*_xlfn.XLOOKUP($AM90,BY!$A$21:$A$24,BY!AC$21:AC$24)</f>
        <v>7.506938848232668</v>
      </c>
      <c r="AH90" s="1">
        <f>$AO90*_xlfn.XLOOKUP($AM90,BY!$A$21:$A$24,BY!AD$21:AD$24)</f>
        <v>0</v>
      </c>
      <c r="AI90" s="1">
        <f>$AO90*_xlfn.XLOOKUP($AM90,BY!$A$21:$A$24,BY!AE$21:AE$24)</f>
        <v>1.5412437629223732</v>
      </c>
      <c r="AJ90" s="5">
        <v>5</v>
      </c>
      <c r="AK90" s="1" t="str">
        <f t="shared" si="1"/>
        <v>Max growth of I-NM-HTH_COA02</v>
      </c>
      <c r="AL90" s="1"/>
      <c r="AM90" s="17" t="s">
        <v>331</v>
      </c>
      <c r="AN90" s="6" t="s">
        <v>84</v>
      </c>
      <c r="AO90" s="6">
        <v>0.10</v>
      </c>
    </row>
    <row r="91" spans="2:41" ht="15">
      <c r="B91" s="5" t="s">
        <v>66</v>
      </c>
      <c r="C91" s="3" t="s">
        <v>264</v>
      </c>
      <c r="D91" s="6" t="s">
        <v>125</v>
      </c>
      <c r="E91" s="5" t="s">
        <v>68</v>
      </c>
      <c r="F91" s="5">
        <v>1.1000000000000001</v>
      </c>
      <c r="G91" s="5">
        <v>1</v>
      </c>
      <c r="H91" s="1">
        <f>$AO91*_xlfn.XLOOKUP($AM91,BY!$A$21:$A$24,BY!D$21:D$24)</f>
        <v>0</v>
      </c>
      <c r="I91" s="1">
        <f>$AO91*_xlfn.XLOOKUP($AM91,BY!$A$21:$A$24,BY!E$21:E$24)</f>
        <v>0</v>
      </c>
      <c r="J91" s="1">
        <f>$AO91*_xlfn.XLOOKUP($AM91,BY!$A$21:$A$24,BY!F$21:F$24)</f>
        <v>0</v>
      </c>
      <c r="K91" s="1">
        <f>$AO91*_xlfn.XLOOKUP($AM91,BY!$A$21:$A$24,BY!G$21:G$24)</f>
        <v>0</v>
      </c>
      <c r="L91" s="1">
        <f>$AO91*_xlfn.XLOOKUP($AM91,BY!$A$21:$A$24,BY!H$21:H$24)</f>
        <v>0.22817972632618863</v>
      </c>
      <c r="M91" s="1">
        <f>$AO91*_xlfn.XLOOKUP($AM91,BY!$A$21:$A$24,BY!I$21:I$24)</f>
        <v>0.090372781435745245</v>
      </c>
      <c r="N91" s="1">
        <f>$AO91*_xlfn.XLOOKUP($AM91,BY!$A$21:$A$24,BY!J$21:J$24)</f>
        <v>0.38948888378552005</v>
      </c>
      <c r="O91" s="1">
        <f>$AO91*_xlfn.XLOOKUP($AM91,BY!$A$21:$A$24,BY!K$21:K$24)</f>
        <v>0.047365167844976068</v>
      </c>
      <c r="P91" s="1">
        <f>$AO91*_xlfn.XLOOKUP($AM91,BY!$A$21:$A$24,BY!L$21:L$24)</f>
        <v>0.57772769187163675</v>
      </c>
      <c r="Q91" s="1">
        <f>$AO91*_xlfn.XLOOKUP($AM91,BY!$A$21:$A$24,BY!M$21:M$24)</f>
        <v>0.24872478842217813</v>
      </c>
      <c r="R91" s="1">
        <f>$AO91*_xlfn.XLOOKUP($AM91,BY!$A$21:$A$24,BY!N$21:N$24)</f>
        <v>0.051112601571730767</v>
      </c>
      <c r="S91" s="1">
        <f>$AO91*_xlfn.XLOOKUP($AM91,BY!$A$21:$A$24,BY!O$21:O$24)</f>
        <v>0</v>
      </c>
      <c r="T91" s="1">
        <f>$AO91*_xlfn.XLOOKUP($AM91,BY!$A$21:$A$24,BY!P$21:P$24)</f>
        <v>0.4223239912784128</v>
      </c>
      <c r="U91" s="1">
        <f>$AO91*_xlfn.XLOOKUP($AM91,BY!$A$21:$A$24,BY!Q$21:Q$24)</f>
        <v>0.58629350829679383</v>
      </c>
      <c r="V91" s="1">
        <f>$AO91*_xlfn.XLOOKUP($AM91,BY!$A$21:$A$24,BY!R$21:R$24)</f>
        <v>2.0323489994682857</v>
      </c>
      <c r="W91" s="1">
        <f>$AO91*_xlfn.XLOOKUP($AM91,BY!$A$21:$A$24,BY!S$21:S$24)</f>
        <v>3.4388597529646114</v>
      </c>
      <c r="X91" s="1">
        <f>$AO91*_xlfn.XLOOKUP($AM91,BY!$A$21:$A$24,BY!T$21:T$24)</f>
        <v>2.7638363928127188</v>
      </c>
      <c r="Y91" s="1">
        <f>$AO91*_xlfn.XLOOKUP($AM91,BY!$A$21:$A$24,BY!U$21:U$24)</f>
        <v>0</v>
      </c>
      <c r="Z91" s="1">
        <f>$AO91*_xlfn.XLOOKUP($AM91,BY!$A$21:$A$24,BY!V$21:V$24)</f>
        <v>0</v>
      </c>
      <c r="AA91" s="1">
        <f>$AO91*_xlfn.XLOOKUP($AM91,BY!$A$21:$A$24,BY!W$21:W$24)</f>
        <v>0.99491437483618983</v>
      </c>
      <c r="AB91" s="1">
        <f>$AO91*_xlfn.XLOOKUP($AM91,BY!$A$21:$A$24,BY!X$21:X$24)</f>
        <v>0</v>
      </c>
      <c r="AC91" s="1">
        <f>$AO91*_xlfn.XLOOKUP($AM91,BY!$A$21:$A$24,BY!Y$21:Y$24)</f>
        <v>0.7803246274910054</v>
      </c>
      <c r="AD91" s="1">
        <f>$AO91*_xlfn.XLOOKUP($AM91,BY!$A$21:$A$24,BY!Z$21:Z$24)</f>
        <v>0</v>
      </c>
      <c r="AE91" s="1">
        <f>$AO91*_xlfn.XLOOKUP($AM91,BY!$A$21:$A$24,BY!AA$21:AA$24)</f>
        <v>0.62296952732484878</v>
      </c>
      <c r="AF91" s="1">
        <f>$AO91*_xlfn.XLOOKUP($AM91,BY!$A$21:$A$24,BY!AB$21:AB$24)</f>
        <v>0</v>
      </c>
      <c r="AG91" s="1">
        <f>$AO91*_xlfn.XLOOKUP($AM91,BY!$A$21:$A$24,BY!AC$21:AC$24)</f>
        <v>7.506938848232668</v>
      </c>
      <c r="AH91" s="1">
        <f>$AO91*_xlfn.XLOOKUP($AM91,BY!$A$21:$A$24,BY!AD$21:AD$24)</f>
        <v>0</v>
      </c>
      <c r="AI91" s="1">
        <f>$AO91*_xlfn.XLOOKUP($AM91,BY!$A$21:$A$24,BY!AE$21:AE$24)</f>
        <v>1.5412437629223732</v>
      </c>
      <c r="AJ91" s="5">
        <v>5</v>
      </c>
      <c r="AK91" s="1" t="str">
        <f t="shared" si="1"/>
        <v>Max growth of I-NM-HTH_ELC03</v>
      </c>
      <c r="AL91" s="1"/>
      <c r="AM91" s="17" t="s">
        <v>331</v>
      </c>
      <c r="AN91" s="6" t="s">
        <v>84</v>
      </c>
      <c r="AO91" s="6">
        <v>0.10</v>
      </c>
    </row>
    <row r="92" spans="2:41" ht="15">
      <c r="B92" s="5" t="s">
        <v>66</v>
      </c>
      <c r="C92" s="3" t="s">
        <v>265</v>
      </c>
      <c r="D92" s="6" t="s">
        <v>126</v>
      </c>
      <c r="E92" s="5" t="s">
        <v>68</v>
      </c>
      <c r="F92" s="5">
        <v>1.1000000000000001</v>
      </c>
      <c r="G92" s="5">
        <v>1</v>
      </c>
      <c r="H92" s="1">
        <f>$AO92*_xlfn.XLOOKUP($AM92,BY!$A$21:$A$24,BY!D$21:D$24)</f>
        <v>0</v>
      </c>
      <c r="I92" s="1">
        <f>$AO92*_xlfn.XLOOKUP($AM92,BY!$A$21:$A$24,BY!E$21:E$24)</f>
        <v>0</v>
      </c>
      <c r="J92" s="1">
        <f>$AO92*_xlfn.XLOOKUP($AM92,BY!$A$21:$A$24,BY!F$21:F$24)</f>
        <v>0</v>
      </c>
      <c r="K92" s="1">
        <f>$AO92*_xlfn.XLOOKUP($AM92,BY!$A$21:$A$24,BY!G$21:G$24)</f>
        <v>0</v>
      </c>
      <c r="L92" s="1">
        <f>$AO92*_xlfn.XLOOKUP($AM92,BY!$A$21:$A$24,BY!H$21:H$24)</f>
        <v>0.22817972632618863</v>
      </c>
      <c r="M92" s="1">
        <f>$AO92*_xlfn.XLOOKUP($AM92,BY!$A$21:$A$24,BY!I$21:I$24)</f>
        <v>0.090372781435745245</v>
      </c>
      <c r="N92" s="1">
        <f>$AO92*_xlfn.XLOOKUP($AM92,BY!$A$21:$A$24,BY!J$21:J$24)</f>
        <v>0.38948888378552005</v>
      </c>
      <c r="O92" s="1">
        <f>$AO92*_xlfn.XLOOKUP($AM92,BY!$A$21:$A$24,BY!K$21:K$24)</f>
        <v>0.047365167844976068</v>
      </c>
      <c r="P92" s="1">
        <f>$AO92*_xlfn.XLOOKUP($AM92,BY!$A$21:$A$24,BY!L$21:L$24)</f>
        <v>0.57772769187163675</v>
      </c>
      <c r="Q92" s="1">
        <f>$AO92*_xlfn.XLOOKUP($AM92,BY!$A$21:$A$24,BY!M$21:M$24)</f>
        <v>0.24872478842217813</v>
      </c>
      <c r="R92" s="1">
        <f>$AO92*_xlfn.XLOOKUP($AM92,BY!$A$21:$A$24,BY!N$21:N$24)</f>
        <v>0.051112601571730767</v>
      </c>
      <c r="S92" s="1">
        <f>$AO92*_xlfn.XLOOKUP($AM92,BY!$A$21:$A$24,BY!O$21:O$24)</f>
        <v>0</v>
      </c>
      <c r="T92" s="1">
        <f>$AO92*_xlfn.XLOOKUP($AM92,BY!$A$21:$A$24,BY!P$21:P$24)</f>
        <v>0.4223239912784128</v>
      </c>
      <c r="U92" s="1">
        <f>$AO92*_xlfn.XLOOKUP($AM92,BY!$A$21:$A$24,BY!Q$21:Q$24)</f>
        <v>0.58629350829679383</v>
      </c>
      <c r="V92" s="1">
        <f>$AO92*_xlfn.XLOOKUP($AM92,BY!$A$21:$A$24,BY!R$21:R$24)</f>
        <v>2.0323489994682857</v>
      </c>
      <c r="W92" s="1">
        <f>$AO92*_xlfn.XLOOKUP($AM92,BY!$A$21:$A$24,BY!S$21:S$24)</f>
        <v>3.4388597529646114</v>
      </c>
      <c r="X92" s="1">
        <f>$AO92*_xlfn.XLOOKUP($AM92,BY!$A$21:$A$24,BY!T$21:T$24)</f>
        <v>2.7638363928127188</v>
      </c>
      <c r="Y92" s="1">
        <f>$AO92*_xlfn.XLOOKUP($AM92,BY!$A$21:$A$24,BY!U$21:U$24)</f>
        <v>0</v>
      </c>
      <c r="Z92" s="1">
        <f>$AO92*_xlfn.XLOOKUP($AM92,BY!$A$21:$A$24,BY!V$21:V$24)</f>
        <v>0</v>
      </c>
      <c r="AA92" s="1">
        <f>$AO92*_xlfn.XLOOKUP($AM92,BY!$A$21:$A$24,BY!W$21:W$24)</f>
        <v>0.99491437483618983</v>
      </c>
      <c r="AB92" s="1">
        <f>$AO92*_xlfn.XLOOKUP($AM92,BY!$A$21:$A$24,BY!X$21:X$24)</f>
        <v>0</v>
      </c>
      <c r="AC92" s="1">
        <f>$AO92*_xlfn.XLOOKUP($AM92,BY!$A$21:$A$24,BY!Y$21:Y$24)</f>
        <v>0.7803246274910054</v>
      </c>
      <c r="AD92" s="1">
        <f>$AO92*_xlfn.XLOOKUP($AM92,BY!$A$21:$A$24,BY!Z$21:Z$24)</f>
        <v>0</v>
      </c>
      <c r="AE92" s="1">
        <f>$AO92*_xlfn.XLOOKUP($AM92,BY!$A$21:$A$24,BY!AA$21:AA$24)</f>
        <v>0.62296952732484878</v>
      </c>
      <c r="AF92" s="1">
        <f>$AO92*_xlfn.XLOOKUP($AM92,BY!$A$21:$A$24,BY!AB$21:AB$24)</f>
        <v>0</v>
      </c>
      <c r="AG92" s="1">
        <f>$AO92*_xlfn.XLOOKUP($AM92,BY!$A$21:$A$24,BY!AC$21:AC$24)</f>
        <v>7.506938848232668</v>
      </c>
      <c r="AH92" s="1">
        <f>$AO92*_xlfn.XLOOKUP($AM92,BY!$A$21:$A$24,BY!AD$21:AD$24)</f>
        <v>0</v>
      </c>
      <c r="AI92" s="1">
        <f>$AO92*_xlfn.XLOOKUP($AM92,BY!$A$21:$A$24,BY!AE$21:AE$24)</f>
        <v>1.5412437629223732</v>
      </c>
      <c r="AJ92" s="5">
        <v>5</v>
      </c>
      <c r="AK92" s="1" t="str">
        <f t="shared" si="1"/>
        <v>Max growth of I-NM-HTH_GAS03</v>
      </c>
      <c r="AL92" s="1"/>
      <c r="AM92" s="17" t="s">
        <v>331</v>
      </c>
      <c r="AN92" s="6" t="s">
        <v>84</v>
      </c>
      <c r="AO92" s="6">
        <v>0.10</v>
      </c>
    </row>
    <row r="93" spans="2:41" ht="15">
      <c r="B93" s="5" t="s">
        <v>66</v>
      </c>
      <c r="C93" s="3" t="s">
        <v>266</v>
      </c>
      <c r="D93" s="6" t="s">
        <v>127</v>
      </c>
      <c r="E93" s="5" t="s">
        <v>68</v>
      </c>
      <c r="F93" s="5">
        <v>1.1000000000000001</v>
      </c>
      <c r="G93" s="5">
        <v>1</v>
      </c>
      <c r="H93" s="1">
        <f>$AO93*_xlfn.XLOOKUP($AM93,BY!$A$21:$A$24,BY!D$21:D$24)</f>
        <v>0</v>
      </c>
      <c r="I93" s="1">
        <f>$AO93*_xlfn.XLOOKUP($AM93,BY!$A$21:$A$24,BY!E$21:E$24)</f>
        <v>0</v>
      </c>
      <c r="J93" s="1">
        <f>$AO93*_xlfn.XLOOKUP($AM93,BY!$A$21:$A$24,BY!F$21:F$24)</f>
        <v>0</v>
      </c>
      <c r="K93" s="1">
        <f>$AO93*_xlfn.XLOOKUP($AM93,BY!$A$21:$A$24,BY!G$21:G$24)</f>
        <v>0</v>
      </c>
      <c r="L93" s="1">
        <f>$AO93*_xlfn.XLOOKUP($AM93,BY!$A$21:$A$24,BY!H$21:H$24)</f>
        <v>0.22817972632618863</v>
      </c>
      <c r="M93" s="1">
        <f>$AO93*_xlfn.XLOOKUP($AM93,BY!$A$21:$A$24,BY!I$21:I$24)</f>
        <v>0.090372781435745245</v>
      </c>
      <c r="N93" s="1">
        <f>$AO93*_xlfn.XLOOKUP($AM93,BY!$A$21:$A$24,BY!J$21:J$24)</f>
        <v>0.38948888378552005</v>
      </c>
      <c r="O93" s="1">
        <f>$AO93*_xlfn.XLOOKUP($AM93,BY!$A$21:$A$24,BY!K$21:K$24)</f>
        <v>0.047365167844976068</v>
      </c>
      <c r="P93" s="1">
        <f>$AO93*_xlfn.XLOOKUP($AM93,BY!$A$21:$A$24,BY!L$21:L$24)</f>
        <v>0.57772769187163675</v>
      </c>
      <c r="Q93" s="1">
        <f>$AO93*_xlfn.XLOOKUP($AM93,BY!$A$21:$A$24,BY!M$21:M$24)</f>
        <v>0.24872478842217813</v>
      </c>
      <c r="R93" s="1">
        <f>$AO93*_xlfn.XLOOKUP($AM93,BY!$A$21:$A$24,BY!N$21:N$24)</f>
        <v>0.051112601571730767</v>
      </c>
      <c r="S93" s="1">
        <f>$AO93*_xlfn.XLOOKUP($AM93,BY!$A$21:$A$24,BY!O$21:O$24)</f>
        <v>0</v>
      </c>
      <c r="T93" s="1">
        <f>$AO93*_xlfn.XLOOKUP($AM93,BY!$A$21:$A$24,BY!P$21:P$24)</f>
        <v>0.4223239912784128</v>
      </c>
      <c r="U93" s="1">
        <f>$AO93*_xlfn.XLOOKUP($AM93,BY!$A$21:$A$24,BY!Q$21:Q$24)</f>
        <v>0.58629350829679383</v>
      </c>
      <c r="V93" s="1">
        <f>$AO93*_xlfn.XLOOKUP($AM93,BY!$A$21:$A$24,BY!R$21:R$24)</f>
        <v>2.0323489994682857</v>
      </c>
      <c r="W93" s="1">
        <f>$AO93*_xlfn.XLOOKUP($AM93,BY!$A$21:$A$24,BY!S$21:S$24)</f>
        <v>3.4388597529646114</v>
      </c>
      <c r="X93" s="1">
        <f>$AO93*_xlfn.XLOOKUP($AM93,BY!$A$21:$A$24,BY!T$21:T$24)</f>
        <v>2.7638363928127188</v>
      </c>
      <c r="Y93" s="1">
        <f>$AO93*_xlfn.XLOOKUP($AM93,BY!$A$21:$A$24,BY!U$21:U$24)</f>
        <v>0</v>
      </c>
      <c r="Z93" s="1">
        <f>$AO93*_xlfn.XLOOKUP($AM93,BY!$A$21:$A$24,BY!V$21:V$24)</f>
        <v>0</v>
      </c>
      <c r="AA93" s="1">
        <f>$AO93*_xlfn.XLOOKUP($AM93,BY!$A$21:$A$24,BY!W$21:W$24)</f>
        <v>0.99491437483618983</v>
      </c>
      <c r="AB93" s="1">
        <f>$AO93*_xlfn.XLOOKUP($AM93,BY!$A$21:$A$24,BY!X$21:X$24)</f>
        <v>0</v>
      </c>
      <c r="AC93" s="1">
        <f>$AO93*_xlfn.XLOOKUP($AM93,BY!$A$21:$A$24,BY!Y$21:Y$24)</f>
        <v>0.7803246274910054</v>
      </c>
      <c r="AD93" s="1">
        <f>$AO93*_xlfn.XLOOKUP($AM93,BY!$A$21:$A$24,BY!Z$21:Z$24)</f>
        <v>0</v>
      </c>
      <c r="AE93" s="1">
        <f>$AO93*_xlfn.XLOOKUP($AM93,BY!$A$21:$A$24,BY!AA$21:AA$24)</f>
        <v>0.62296952732484878</v>
      </c>
      <c r="AF93" s="1">
        <f>$AO93*_xlfn.XLOOKUP($AM93,BY!$A$21:$A$24,BY!AB$21:AB$24)</f>
        <v>0</v>
      </c>
      <c r="AG93" s="1">
        <f>$AO93*_xlfn.XLOOKUP($AM93,BY!$A$21:$A$24,BY!AC$21:AC$24)</f>
        <v>7.506938848232668</v>
      </c>
      <c r="AH93" s="1">
        <f>$AO93*_xlfn.XLOOKUP($AM93,BY!$A$21:$A$24,BY!AD$21:AD$24)</f>
        <v>0</v>
      </c>
      <c r="AI93" s="1">
        <f>$AO93*_xlfn.XLOOKUP($AM93,BY!$A$21:$A$24,BY!AE$21:AE$24)</f>
        <v>1.5412437629223732</v>
      </c>
      <c r="AJ93" s="5">
        <v>5</v>
      </c>
      <c r="AK93" s="1" t="str">
        <f t="shared" si="1"/>
        <v>Max growth of I-NM-HTH_HET03</v>
      </c>
      <c r="AL93" s="1"/>
      <c r="AM93" s="17" t="s">
        <v>331</v>
      </c>
      <c r="AN93" s="6" t="s">
        <v>84</v>
      </c>
      <c r="AO93" s="6">
        <v>0.10</v>
      </c>
    </row>
    <row r="94" spans="2:41" ht="15">
      <c r="B94" s="5" t="s">
        <v>66</v>
      </c>
      <c r="C94" s="3" t="s">
        <v>267</v>
      </c>
      <c r="D94" s="6" t="s">
        <v>128</v>
      </c>
      <c r="E94" s="5" t="s">
        <v>68</v>
      </c>
      <c r="F94" s="5">
        <v>1.1000000000000001</v>
      </c>
      <c r="G94" s="5">
        <v>1</v>
      </c>
      <c r="H94" s="1">
        <f>$AO94*_xlfn.XLOOKUP($AM94,BY!$A$21:$A$24,BY!D$21:D$24)</f>
        <v>0</v>
      </c>
      <c r="I94" s="1">
        <f>$AO94*_xlfn.XLOOKUP($AM94,BY!$A$21:$A$24,BY!E$21:E$24)</f>
        <v>0</v>
      </c>
      <c r="J94" s="1">
        <f>$AO94*_xlfn.XLOOKUP($AM94,BY!$A$21:$A$24,BY!F$21:F$24)</f>
        <v>0</v>
      </c>
      <c r="K94" s="1">
        <f>$AO94*_xlfn.XLOOKUP($AM94,BY!$A$21:$A$24,BY!G$21:G$24)</f>
        <v>0</v>
      </c>
      <c r="L94" s="1">
        <f>$AO94*_xlfn.XLOOKUP($AM94,BY!$A$21:$A$24,BY!H$21:H$24)</f>
        <v>0.22817972632618863</v>
      </c>
      <c r="M94" s="1">
        <f>$AO94*_xlfn.XLOOKUP($AM94,BY!$A$21:$A$24,BY!I$21:I$24)</f>
        <v>0.090372781435745245</v>
      </c>
      <c r="N94" s="1">
        <f>$AO94*_xlfn.XLOOKUP($AM94,BY!$A$21:$A$24,BY!J$21:J$24)</f>
        <v>0.38948888378552005</v>
      </c>
      <c r="O94" s="1">
        <f>$AO94*_xlfn.XLOOKUP($AM94,BY!$A$21:$A$24,BY!K$21:K$24)</f>
        <v>0.047365167844976068</v>
      </c>
      <c r="P94" s="1">
        <f>$AO94*_xlfn.XLOOKUP($AM94,BY!$A$21:$A$24,BY!L$21:L$24)</f>
        <v>0.57772769187163675</v>
      </c>
      <c r="Q94" s="1">
        <f>$AO94*_xlfn.XLOOKUP($AM94,BY!$A$21:$A$24,BY!M$21:M$24)</f>
        <v>0.24872478842217813</v>
      </c>
      <c r="R94" s="1">
        <f>$AO94*_xlfn.XLOOKUP($AM94,BY!$A$21:$A$24,BY!N$21:N$24)</f>
        <v>0.051112601571730767</v>
      </c>
      <c r="S94" s="1">
        <f>$AO94*_xlfn.XLOOKUP($AM94,BY!$A$21:$A$24,BY!O$21:O$24)</f>
        <v>0</v>
      </c>
      <c r="T94" s="1">
        <f>$AO94*_xlfn.XLOOKUP($AM94,BY!$A$21:$A$24,BY!P$21:P$24)</f>
        <v>0.4223239912784128</v>
      </c>
      <c r="U94" s="1">
        <f>$AO94*_xlfn.XLOOKUP($AM94,BY!$A$21:$A$24,BY!Q$21:Q$24)</f>
        <v>0.58629350829679383</v>
      </c>
      <c r="V94" s="1">
        <f>$AO94*_xlfn.XLOOKUP($AM94,BY!$A$21:$A$24,BY!R$21:R$24)</f>
        <v>2.0323489994682857</v>
      </c>
      <c r="W94" s="1">
        <f>$AO94*_xlfn.XLOOKUP($AM94,BY!$A$21:$A$24,BY!S$21:S$24)</f>
        <v>3.4388597529646114</v>
      </c>
      <c r="X94" s="1">
        <f>$AO94*_xlfn.XLOOKUP($AM94,BY!$A$21:$A$24,BY!T$21:T$24)</f>
        <v>2.7638363928127188</v>
      </c>
      <c r="Y94" s="1">
        <f>$AO94*_xlfn.XLOOKUP($AM94,BY!$A$21:$A$24,BY!U$21:U$24)</f>
        <v>0</v>
      </c>
      <c r="Z94" s="1">
        <f>$AO94*_xlfn.XLOOKUP($AM94,BY!$A$21:$A$24,BY!V$21:V$24)</f>
        <v>0</v>
      </c>
      <c r="AA94" s="1">
        <f>$AO94*_xlfn.XLOOKUP($AM94,BY!$A$21:$A$24,BY!W$21:W$24)</f>
        <v>0.99491437483618983</v>
      </c>
      <c r="AB94" s="1">
        <f>$AO94*_xlfn.XLOOKUP($AM94,BY!$A$21:$A$24,BY!X$21:X$24)</f>
        <v>0</v>
      </c>
      <c r="AC94" s="1">
        <f>$AO94*_xlfn.XLOOKUP($AM94,BY!$A$21:$A$24,BY!Y$21:Y$24)</f>
        <v>0.7803246274910054</v>
      </c>
      <c r="AD94" s="1">
        <f>$AO94*_xlfn.XLOOKUP($AM94,BY!$A$21:$A$24,BY!Z$21:Z$24)</f>
        <v>0</v>
      </c>
      <c r="AE94" s="1">
        <f>$AO94*_xlfn.XLOOKUP($AM94,BY!$A$21:$A$24,BY!AA$21:AA$24)</f>
        <v>0.62296952732484878</v>
      </c>
      <c r="AF94" s="1">
        <f>$AO94*_xlfn.XLOOKUP($AM94,BY!$A$21:$A$24,BY!AB$21:AB$24)</f>
        <v>0</v>
      </c>
      <c r="AG94" s="1">
        <f>$AO94*_xlfn.XLOOKUP($AM94,BY!$A$21:$A$24,BY!AC$21:AC$24)</f>
        <v>7.506938848232668</v>
      </c>
      <c r="AH94" s="1">
        <f>$AO94*_xlfn.XLOOKUP($AM94,BY!$A$21:$A$24,BY!AD$21:AD$24)</f>
        <v>0</v>
      </c>
      <c r="AI94" s="1">
        <f>$AO94*_xlfn.XLOOKUP($AM94,BY!$A$21:$A$24,BY!AE$21:AE$24)</f>
        <v>1.5412437629223732</v>
      </c>
      <c r="AJ94" s="5">
        <v>5</v>
      </c>
      <c r="AK94" s="1" t="str">
        <f t="shared" si="1"/>
        <v>Max growth of I-NM-HTH_OIL03</v>
      </c>
      <c r="AL94" s="1"/>
      <c r="AM94" s="17" t="s">
        <v>331</v>
      </c>
      <c r="AN94" s="6" t="s">
        <v>84</v>
      </c>
      <c r="AO94" s="6">
        <v>0.10</v>
      </c>
    </row>
    <row r="95" spans="2:41" ht="15">
      <c r="B95" s="5" t="s">
        <v>66</v>
      </c>
      <c r="C95" s="3" t="s">
        <v>268</v>
      </c>
      <c r="D95" s="6" t="s">
        <v>129</v>
      </c>
      <c r="E95" s="5" t="s">
        <v>68</v>
      </c>
      <c r="F95" s="5">
        <v>1.1000000000000001</v>
      </c>
      <c r="G95" s="5">
        <v>1</v>
      </c>
      <c r="H95" s="1">
        <f>$AO95*_xlfn.XLOOKUP($AM95,BY!$A$21:$A$24,BY!D$21:D$24)</f>
        <v>0</v>
      </c>
      <c r="I95" s="1">
        <f>$AO95*_xlfn.XLOOKUP($AM95,BY!$A$21:$A$24,BY!E$21:E$24)</f>
        <v>0</v>
      </c>
      <c r="J95" s="1">
        <f>$AO95*_xlfn.XLOOKUP($AM95,BY!$A$21:$A$24,BY!F$21:F$24)</f>
        <v>0</v>
      </c>
      <c r="K95" s="1">
        <f>$AO95*_xlfn.XLOOKUP($AM95,BY!$A$21:$A$24,BY!G$21:G$24)</f>
        <v>0</v>
      </c>
      <c r="L95" s="1">
        <f>$AO95*_xlfn.XLOOKUP($AM95,BY!$A$21:$A$24,BY!H$21:H$24)</f>
        <v>0.22817972632618863</v>
      </c>
      <c r="M95" s="1">
        <f>$AO95*_xlfn.XLOOKUP($AM95,BY!$A$21:$A$24,BY!I$21:I$24)</f>
        <v>0.090372781435745245</v>
      </c>
      <c r="N95" s="1">
        <f>$AO95*_xlfn.XLOOKUP($AM95,BY!$A$21:$A$24,BY!J$21:J$24)</f>
        <v>0.38948888378552005</v>
      </c>
      <c r="O95" s="1">
        <f>$AO95*_xlfn.XLOOKUP($AM95,BY!$A$21:$A$24,BY!K$21:K$24)</f>
        <v>0.047365167844976068</v>
      </c>
      <c r="P95" s="1">
        <f>$AO95*_xlfn.XLOOKUP($AM95,BY!$A$21:$A$24,BY!L$21:L$24)</f>
        <v>0.57772769187163675</v>
      </c>
      <c r="Q95" s="1">
        <f>$AO95*_xlfn.XLOOKUP($AM95,BY!$A$21:$A$24,BY!M$21:M$24)</f>
        <v>0.24872478842217813</v>
      </c>
      <c r="R95" s="1">
        <f>$AO95*_xlfn.XLOOKUP($AM95,BY!$A$21:$A$24,BY!N$21:N$24)</f>
        <v>0.051112601571730767</v>
      </c>
      <c r="S95" s="1">
        <f>$AO95*_xlfn.XLOOKUP($AM95,BY!$A$21:$A$24,BY!O$21:O$24)</f>
        <v>0</v>
      </c>
      <c r="T95" s="1">
        <f>$AO95*_xlfn.XLOOKUP($AM95,BY!$A$21:$A$24,BY!P$21:P$24)</f>
        <v>0.4223239912784128</v>
      </c>
      <c r="U95" s="1">
        <f>$AO95*_xlfn.XLOOKUP($AM95,BY!$A$21:$A$24,BY!Q$21:Q$24)</f>
        <v>0.58629350829679383</v>
      </c>
      <c r="V95" s="1">
        <f>$AO95*_xlfn.XLOOKUP($AM95,BY!$A$21:$A$24,BY!R$21:R$24)</f>
        <v>2.0323489994682857</v>
      </c>
      <c r="W95" s="1">
        <f>$AO95*_xlfn.XLOOKUP($AM95,BY!$A$21:$A$24,BY!S$21:S$24)</f>
        <v>3.4388597529646114</v>
      </c>
      <c r="X95" s="1">
        <f>$AO95*_xlfn.XLOOKUP($AM95,BY!$A$21:$A$24,BY!T$21:T$24)</f>
        <v>2.7638363928127188</v>
      </c>
      <c r="Y95" s="1">
        <f>$AO95*_xlfn.XLOOKUP($AM95,BY!$A$21:$A$24,BY!U$21:U$24)</f>
        <v>0</v>
      </c>
      <c r="Z95" s="1">
        <f>$AO95*_xlfn.XLOOKUP($AM95,BY!$A$21:$A$24,BY!V$21:V$24)</f>
        <v>0</v>
      </c>
      <c r="AA95" s="1">
        <f>$AO95*_xlfn.XLOOKUP($AM95,BY!$A$21:$A$24,BY!W$21:W$24)</f>
        <v>0.99491437483618983</v>
      </c>
      <c r="AB95" s="1">
        <f>$AO95*_xlfn.XLOOKUP($AM95,BY!$A$21:$A$24,BY!X$21:X$24)</f>
        <v>0</v>
      </c>
      <c r="AC95" s="1">
        <f>$AO95*_xlfn.XLOOKUP($AM95,BY!$A$21:$A$24,BY!Y$21:Y$24)</f>
        <v>0.7803246274910054</v>
      </c>
      <c r="AD95" s="1">
        <f>$AO95*_xlfn.XLOOKUP($AM95,BY!$A$21:$A$24,BY!Z$21:Z$24)</f>
        <v>0</v>
      </c>
      <c r="AE95" s="1">
        <f>$AO95*_xlfn.XLOOKUP($AM95,BY!$A$21:$A$24,BY!AA$21:AA$24)</f>
        <v>0.62296952732484878</v>
      </c>
      <c r="AF95" s="1">
        <f>$AO95*_xlfn.XLOOKUP($AM95,BY!$A$21:$A$24,BY!AB$21:AB$24)</f>
        <v>0</v>
      </c>
      <c r="AG95" s="1">
        <f>$AO95*_xlfn.XLOOKUP($AM95,BY!$A$21:$A$24,BY!AC$21:AC$24)</f>
        <v>7.506938848232668</v>
      </c>
      <c r="AH95" s="1">
        <f>$AO95*_xlfn.XLOOKUP($AM95,BY!$A$21:$A$24,BY!AD$21:AD$24)</f>
        <v>0</v>
      </c>
      <c r="AI95" s="1">
        <f>$AO95*_xlfn.XLOOKUP($AM95,BY!$A$21:$A$24,BY!AE$21:AE$24)</f>
        <v>1.5412437629223732</v>
      </c>
      <c r="AJ95" s="5">
        <v>5</v>
      </c>
      <c r="AK95" s="1" t="str">
        <f t="shared" si="1"/>
        <v>Max growth of I-NM-HTH_COA03</v>
      </c>
      <c r="AL95" s="1"/>
      <c r="AM95" s="17" t="s">
        <v>331</v>
      </c>
      <c r="AN95" s="6" t="s">
        <v>84</v>
      </c>
      <c r="AO95" s="6">
        <v>0.10</v>
      </c>
    </row>
    <row r="96" spans="2:41" ht="15">
      <c r="B96" s="5" t="s">
        <v>66</v>
      </c>
      <c r="C96" s="3" t="s">
        <v>269</v>
      </c>
      <c r="D96" s="6" t="s">
        <v>130</v>
      </c>
      <c r="E96" s="5" t="s">
        <v>68</v>
      </c>
      <c r="F96" s="5">
        <v>1.1000000000000001</v>
      </c>
      <c r="G96" s="5">
        <v>1</v>
      </c>
      <c r="H96" s="1">
        <f>$AO96*_xlfn.XLOOKUP($AM96,BY!$A$21:$A$24,BY!D$21:D$24)</f>
        <v>0</v>
      </c>
      <c r="I96" s="1">
        <f>$AO96*_xlfn.XLOOKUP($AM96,BY!$A$21:$A$24,BY!E$21:E$24)</f>
        <v>0</v>
      </c>
      <c r="J96" s="1">
        <f>$AO96*_xlfn.XLOOKUP($AM96,BY!$A$21:$A$24,BY!F$21:F$24)</f>
        <v>0</v>
      </c>
      <c r="K96" s="1">
        <f>$AO96*_xlfn.XLOOKUP($AM96,BY!$A$21:$A$24,BY!G$21:G$24)</f>
        <v>0</v>
      </c>
      <c r="L96" s="1">
        <f>$AO96*_xlfn.XLOOKUP($AM96,BY!$A$21:$A$24,BY!H$21:H$24)</f>
        <v>0.22817972632618863</v>
      </c>
      <c r="M96" s="1">
        <f>$AO96*_xlfn.XLOOKUP($AM96,BY!$A$21:$A$24,BY!I$21:I$24)</f>
        <v>0.090372781435745245</v>
      </c>
      <c r="N96" s="1">
        <f>$AO96*_xlfn.XLOOKUP($AM96,BY!$A$21:$A$24,BY!J$21:J$24)</f>
        <v>0.38948888378552005</v>
      </c>
      <c r="O96" s="1">
        <f>$AO96*_xlfn.XLOOKUP($AM96,BY!$A$21:$A$24,BY!K$21:K$24)</f>
        <v>0.047365167844976068</v>
      </c>
      <c r="P96" s="1">
        <f>$AO96*_xlfn.XLOOKUP($AM96,BY!$A$21:$A$24,BY!L$21:L$24)</f>
        <v>0.57772769187163675</v>
      </c>
      <c r="Q96" s="1">
        <f>$AO96*_xlfn.XLOOKUP($AM96,BY!$A$21:$A$24,BY!M$21:M$24)</f>
        <v>0.24872478842217813</v>
      </c>
      <c r="R96" s="1">
        <f>$AO96*_xlfn.XLOOKUP($AM96,BY!$A$21:$A$24,BY!N$21:N$24)</f>
        <v>0.051112601571730767</v>
      </c>
      <c r="S96" s="1">
        <f>$AO96*_xlfn.XLOOKUP($AM96,BY!$A$21:$A$24,BY!O$21:O$24)</f>
        <v>0</v>
      </c>
      <c r="T96" s="1">
        <f>$AO96*_xlfn.XLOOKUP($AM96,BY!$A$21:$A$24,BY!P$21:P$24)</f>
        <v>0.4223239912784128</v>
      </c>
      <c r="U96" s="1">
        <f>$AO96*_xlfn.XLOOKUP($AM96,BY!$A$21:$A$24,BY!Q$21:Q$24)</f>
        <v>0.58629350829679383</v>
      </c>
      <c r="V96" s="1">
        <f>$AO96*_xlfn.XLOOKUP($AM96,BY!$A$21:$A$24,BY!R$21:R$24)</f>
        <v>2.0323489994682857</v>
      </c>
      <c r="W96" s="1">
        <f>$AO96*_xlfn.XLOOKUP($AM96,BY!$A$21:$A$24,BY!S$21:S$24)</f>
        <v>3.4388597529646114</v>
      </c>
      <c r="X96" s="1">
        <f>$AO96*_xlfn.XLOOKUP($AM96,BY!$A$21:$A$24,BY!T$21:T$24)</f>
        <v>2.7638363928127188</v>
      </c>
      <c r="Y96" s="1">
        <f>$AO96*_xlfn.XLOOKUP($AM96,BY!$A$21:$A$24,BY!U$21:U$24)</f>
        <v>0</v>
      </c>
      <c r="Z96" s="1">
        <f>$AO96*_xlfn.XLOOKUP($AM96,BY!$A$21:$A$24,BY!V$21:V$24)</f>
        <v>0</v>
      </c>
      <c r="AA96" s="1">
        <f>$AO96*_xlfn.XLOOKUP($AM96,BY!$A$21:$A$24,BY!W$21:W$24)</f>
        <v>0.99491437483618983</v>
      </c>
      <c r="AB96" s="1">
        <f>$AO96*_xlfn.XLOOKUP($AM96,BY!$A$21:$A$24,BY!X$21:X$24)</f>
        <v>0</v>
      </c>
      <c r="AC96" s="1">
        <f>$AO96*_xlfn.XLOOKUP($AM96,BY!$A$21:$A$24,BY!Y$21:Y$24)</f>
        <v>0.7803246274910054</v>
      </c>
      <c r="AD96" s="1">
        <f>$AO96*_xlfn.XLOOKUP($AM96,BY!$A$21:$A$24,BY!Z$21:Z$24)</f>
        <v>0</v>
      </c>
      <c r="AE96" s="1">
        <f>$AO96*_xlfn.XLOOKUP($AM96,BY!$A$21:$A$24,BY!AA$21:AA$24)</f>
        <v>0.62296952732484878</v>
      </c>
      <c r="AF96" s="1">
        <f>$AO96*_xlfn.XLOOKUP($AM96,BY!$A$21:$A$24,BY!AB$21:AB$24)</f>
        <v>0</v>
      </c>
      <c r="AG96" s="1">
        <f>$AO96*_xlfn.XLOOKUP($AM96,BY!$A$21:$A$24,BY!AC$21:AC$24)</f>
        <v>7.506938848232668</v>
      </c>
      <c r="AH96" s="1">
        <f>$AO96*_xlfn.XLOOKUP($AM96,BY!$A$21:$A$24,BY!AD$21:AD$24)</f>
        <v>0</v>
      </c>
      <c r="AI96" s="1">
        <f>$AO96*_xlfn.XLOOKUP($AM96,BY!$A$21:$A$24,BY!AE$21:AE$24)</f>
        <v>1.5412437629223732</v>
      </c>
      <c r="AJ96" s="5">
        <v>5</v>
      </c>
      <c r="AK96" s="1" t="str">
        <f t="shared" si="1"/>
        <v>Max growth of I-NM-HTH_BIO03</v>
      </c>
      <c r="AL96" s="1"/>
      <c r="AM96" s="17" t="s">
        <v>331</v>
      </c>
      <c r="AN96" s="6" t="s">
        <v>84</v>
      </c>
      <c r="AO96" s="6">
        <v>0.10</v>
      </c>
    </row>
    <row r="97" spans="2:41" ht="15">
      <c r="B97" s="5" t="s">
        <v>66</v>
      </c>
      <c r="C97" s="3" t="s">
        <v>270</v>
      </c>
      <c r="D97" s="6" t="s">
        <v>131</v>
      </c>
      <c r="E97" s="5" t="s">
        <v>68</v>
      </c>
      <c r="F97" s="5">
        <v>1.1000000000000001</v>
      </c>
      <c r="G97" s="5">
        <v>1</v>
      </c>
      <c r="H97" s="1">
        <f>$AO97*_xlfn.XLOOKUP($AM97,BY!$A$21:$A$24,BY!D$21:D$24)</f>
        <v>0</v>
      </c>
      <c r="I97" s="1">
        <f>$AO97*_xlfn.XLOOKUP($AM97,BY!$A$21:$A$24,BY!E$21:E$24)</f>
        <v>0</v>
      </c>
      <c r="J97" s="1">
        <f>$AO97*_xlfn.XLOOKUP($AM97,BY!$A$21:$A$24,BY!F$21:F$24)</f>
        <v>0</v>
      </c>
      <c r="K97" s="1">
        <f>$AO97*_xlfn.XLOOKUP($AM97,BY!$A$21:$A$24,BY!G$21:G$24)</f>
        <v>0</v>
      </c>
      <c r="L97" s="1">
        <f>$AO97*_xlfn.XLOOKUP($AM97,BY!$A$21:$A$24,BY!H$21:H$24)</f>
        <v>0.22817972632618863</v>
      </c>
      <c r="M97" s="1">
        <f>$AO97*_xlfn.XLOOKUP($AM97,BY!$A$21:$A$24,BY!I$21:I$24)</f>
        <v>0.090372781435745245</v>
      </c>
      <c r="N97" s="1">
        <f>$AO97*_xlfn.XLOOKUP($AM97,BY!$A$21:$A$24,BY!J$21:J$24)</f>
        <v>0.38948888378552005</v>
      </c>
      <c r="O97" s="1">
        <f>$AO97*_xlfn.XLOOKUP($AM97,BY!$A$21:$A$24,BY!K$21:K$24)</f>
        <v>0.047365167844976068</v>
      </c>
      <c r="P97" s="1">
        <f>$AO97*_xlfn.XLOOKUP($AM97,BY!$A$21:$A$24,BY!L$21:L$24)</f>
        <v>0.57772769187163675</v>
      </c>
      <c r="Q97" s="1">
        <f>$AO97*_xlfn.XLOOKUP($AM97,BY!$A$21:$A$24,BY!M$21:M$24)</f>
        <v>0.24872478842217813</v>
      </c>
      <c r="R97" s="1">
        <f>$AO97*_xlfn.XLOOKUP($AM97,BY!$A$21:$A$24,BY!N$21:N$24)</f>
        <v>0.051112601571730767</v>
      </c>
      <c r="S97" s="1">
        <f>$AO97*_xlfn.XLOOKUP($AM97,BY!$A$21:$A$24,BY!O$21:O$24)</f>
        <v>0</v>
      </c>
      <c r="T97" s="1">
        <f>$AO97*_xlfn.XLOOKUP($AM97,BY!$A$21:$A$24,BY!P$21:P$24)</f>
        <v>0.4223239912784128</v>
      </c>
      <c r="U97" s="1">
        <f>$AO97*_xlfn.XLOOKUP($AM97,BY!$A$21:$A$24,BY!Q$21:Q$24)</f>
        <v>0.58629350829679383</v>
      </c>
      <c r="V97" s="1">
        <f>$AO97*_xlfn.XLOOKUP($AM97,BY!$A$21:$A$24,BY!R$21:R$24)</f>
        <v>2.0323489994682857</v>
      </c>
      <c r="W97" s="1">
        <f>$AO97*_xlfn.XLOOKUP($AM97,BY!$A$21:$A$24,BY!S$21:S$24)</f>
        <v>3.4388597529646114</v>
      </c>
      <c r="X97" s="1">
        <f>$AO97*_xlfn.XLOOKUP($AM97,BY!$A$21:$A$24,BY!T$21:T$24)</f>
        <v>2.7638363928127188</v>
      </c>
      <c r="Y97" s="1">
        <f>$AO97*_xlfn.XLOOKUP($AM97,BY!$A$21:$A$24,BY!U$21:U$24)</f>
        <v>0</v>
      </c>
      <c r="Z97" s="1">
        <f>$AO97*_xlfn.XLOOKUP($AM97,BY!$A$21:$A$24,BY!V$21:V$24)</f>
        <v>0</v>
      </c>
      <c r="AA97" s="1">
        <f>$AO97*_xlfn.XLOOKUP($AM97,BY!$A$21:$A$24,BY!W$21:W$24)</f>
        <v>0.99491437483618983</v>
      </c>
      <c r="AB97" s="1">
        <f>$AO97*_xlfn.XLOOKUP($AM97,BY!$A$21:$A$24,BY!X$21:X$24)</f>
        <v>0</v>
      </c>
      <c r="AC97" s="1">
        <f>$AO97*_xlfn.XLOOKUP($AM97,BY!$A$21:$A$24,BY!Y$21:Y$24)</f>
        <v>0.7803246274910054</v>
      </c>
      <c r="AD97" s="1">
        <f>$AO97*_xlfn.XLOOKUP($AM97,BY!$A$21:$A$24,BY!Z$21:Z$24)</f>
        <v>0</v>
      </c>
      <c r="AE97" s="1">
        <f>$AO97*_xlfn.XLOOKUP($AM97,BY!$A$21:$A$24,BY!AA$21:AA$24)</f>
        <v>0.62296952732484878</v>
      </c>
      <c r="AF97" s="1">
        <f>$AO97*_xlfn.XLOOKUP($AM97,BY!$A$21:$A$24,BY!AB$21:AB$24)</f>
        <v>0</v>
      </c>
      <c r="AG97" s="1">
        <f>$AO97*_xlfn.XLOOKUP($AM97,BY!$A$21:$A$24,BY!AC$21:AC$24)</f>
        <v>7.506938848232668</v>
      </c>
      <c r="AH97" s="1">
        <f>$AO97*_xlfn.XLOOKUP($AM97,BY!$A$21:$A$24,BY!AD$21:AD$24)</f>
        <v>0</v>
      </c>
      <c r="AI97" s="1">
        <f>$AO97*_xlfn.XLOOKUP($AM97,BY!$A$21:$A$24,BY!AE$21:AE$24)</f>
        <v>1.5412437629223732</v>
      </c>
      <c r="AJ97" s="5">
        <v>5</v>
      </c>
      <c r="AK97" s="1" t="str">
        <f t="shared" si="1"/>
        <v>Max growth of I-NM-HTH_H2G03</v>
      </c>
      <c r="AL97" s="1"/>
      <c r="AM97" s="17" t="s">
        <v>331</v>
      </c>
      <c r="AN97" s="6" t="s">
        <v>84</v>
      </c>
      <c r="AO97" s="6">
        <v>0.10</v>
      </c>
    </row>
    <row r="98" spans="2:41" ht="15">
      <c r="B98" s="5" t="s">
        <v>66</v>
      </c>
      <c r="C98" s="3" t="s">
        <v>271</v>
      </c>
      <c r="D98" s="6" t="s">
        <v>132</v>
      </c>
      <c r="E98" s="5" t="s">
        <v>68</v>
      </c>
      <c r="F98" s="5">
        <v>1.1000000000000001</v>
      </c>
      <c r="G98" s="5">
        <v>1</v>
      </c>
      <c r="H98" s="1">
        <f>$AO98*_xlfn.XLOOKUP($AM98,BY!$A$21:$A$24,BY!D$21:D$24)</f>
        <v>0</v>
      </c>
      <c r="I98" s="1">
        <f>$AO98*_xlfn.XLOOKUP($AM98,BY!$A$21:$A$24,BY!E$21:E$24)</f>
        <v>0</v>
      </c>
      <c r="J98" s="1">
        <f>$AO98*_xlfn.XLOOKUP($AM98,BY!$A$21:$A$24,BY!F$21:F$24)</f>
        <v>0</v>
      </c>
      <c r="K98" s="1">
        <f>$AO98*_xlfn.XLOOKUP($AM98,BY!$A$21:$A$24,BY!G$21:G$24)</f>
        <v>0</v>
      </c>
      <c r="L98" s="1">
        <f>$AO98*_xlfn.XLOOKUP($AM98,BY!$A$21:$A$24,BY!H$21:H$24)</f>
        <v>2.8089734627495133</v>
      </c>
      <c r="M98" s="1">
        <f>$AO98*_xlfn.XLOOKUP($AM98,BY!$A$21:$A$24,BY!I$21:I$24)</f>
        <v>1.1364538368112471</v>
      </c>
      <c r="N98" s="1">
        <f>$AO98*_xlfn.XLOOKUP($AM98,BY!$A$21:$A$24,BY!J$21:J$24)</f>
        <v>6.0291081927662615</v>
      </c>
      <c r="O98" s="1">
        <f>$AO98*_xlfn.XLOOKUP($AM98,BY!$A$21:$A$24,BY!K$21:K$24)</f>
        <v>1.0354038478399876</v>
      </c>
      <c r="P98" s="1">
        <f>$AO98*_xlfn.XLOOKUP($AM98,BY!$A$21:$A$24,BY!L$21:L$24)</f>
        <v>1.5039991800292141</v>
      </c>
      <c r="Q98" s="1">
        <f>$AO98*_xlfn.XLOOKUP($AM98,BY!$A$21:$A$24,BY!M$21:M$24)</f>
        <v>1.0588963142663943</v>
      </c>
      <c r="R98" s="1">
        <f>$AO98*_xlfn.XLOOKUP($AM98,BY!$A$21:$A$24,BY!N$21:N$24)</f>
        <v>0.082032626694672844</v>
      </c>
      <c r="S98" s="1">
        <f>$AO98*_xlfn.XLOOKUP($AM98,BY!$A$21:$A$24,BY!O$21:O$24)</f>
        <v>0</v>
      </c>
      <c r="T98" s="1">
        <f>$AO98*_xlfn.XLOOKUP($AM98,BY!$A$21:$A$24,BY!P$21:P$24)</f>
        <v>2.3321883553746368</v>
      </c>
      <c r="U98" s="1">
        <f>$AO98*_xlfn.XLOOKUP($AM98,BY!$A$21:$A$24,BY!Q$21:Q$24)</f>
        <v>2.5151907667089328</v>
      </c>
      <c r="V98" s="1">
        <f>$AO98*_xlfn.XLOOKUP($AM98,BY!$A$21:$A$24,BY!R$21:R$24)</f>
        <v>4.9584415559327404</v>
      </c>
      <c r="W98" s="1">
        <f>$AO98*_xlfn.XLOOKUP($AM98,BY!$A$21:$A$24,BY!S$21:S$24)</f>
        <v>11.038932104589135</v>
      </c>
      <c r="X98" s="1">
        <f>$AO98*_xlfn.XLOOKUP($AM98,BY!$A$21:$A$24,BY!T$21:T$24)</f>
        <v>8.9261616656806275</v>
      </c>
      <c r="Y98" s="1">
        <f>$AO98*_xlfn.XLOOKUP($AM98,BY!$A$21:$A$24,BY!U$21:U$24)</f>
        <v>0</v>
      </c>
      <c r="Z98" s="1">
        <f>$AO98*_xlfn.XLOOKUP($AM98,BY!$A$21:$A$24,BY!V$21:V$24)</f>
        <v>0</v>
      </c>
      <c r="AA98" s="1">
        <f>$AO98*_xlfn.XLOOKUP($AM98,BY!$A$21:$A$24,BY!W$21:W$24)</f>
        <v>4.4575667675525654</v>
      </c>
      <c r="AB98" s="1">
        <f>$AO98*_xlfn.XLOOKUP($AM98,BY!$A$21:$A$24,BY!X$21:X$24)</f>
        <v>0</v>
      </c>
      <c r="AC98" s="1">
        <f>$AO98*_xlfn.XLOOKUP($AM98,BY!$A$21:$A$24,BY!Y$21:Y$24)</f>
        <v>2.6763672526674678</v>
      </c>
      <c r="AD98" s="1">
        <f>$AO98*_xlfn.XLOOKUP($AM98,BY!$A$21:$A$24,BY!Z$21:Z$24)</f>
        <v>0</v>
      </c>
      <c r="AE98" s="1">
        <f>$AO98*_xlfn.XLOOKUP($AM98,BY!$A$21:$A$24,BY!AA$21:AA$24)</f>
        <v>1.9776634780949938</v>
      </c>
      <c r="AF98" s="1">
        <f>$AO98*_xlfn.XLOOKUP($AM98,BY!$A$21:$A$24,BY!AB$21:AB$24)</f>
        <v>0</v>
      </c>
      <c r="AG98" s="1">
        <f>$AO98*_xlfn.XLOOKUP($AM98,BY!$A$21:$A$24,BY!AC$21:AC$24)</f>
        <v>15.238488958020113</v>
      </c>
      <c r="AH98" s="1">
        <f>$AO98*_xlfn.XLOOKUP($AM98,BY!$A$21:$A$24,BY!AD$21:AD$24)</f>
        <v>0.36507751163506108</v>
      </c>
      <c r="AI98" s="1">
        <f>$AO98*_xlfn.XLOOKUP($AM98,BY!$A$21:$A$24,BY!AE$21:AE$24)</f>
        <v>18.236891984351967</v>
      </c>
      <c r="AJ98" s="5">
        <v>5</v>
      </c>
      <c r="AK98" s="1" t="str">
        <f t="shared" si="1"/>
        <v>Max growth of I-NM-LTH_ELC01</v>
      </c>
      <c r="AL98" s="1"/>
      <c r="AM98" s="17" t="s">
        <v>332</v>
      </c>
      <c r="AN98" s="6" t="s">
        <v>84</v>
      </c>
      <c r="AO98" s="6">
        <v>0.10</v>
      </c>
    </row>
    <row r="99" spans="2:41" ht="15">
      <c r="B99" s="5" t="s">
        <v>66</v>
      </c>
      <c r="C99" s="3" t="s">
        <v>272</v>
      </c>
      <c r="D99" s="6" t="s">
        <v>133</v>
      </c>
      <c r="E99" s="5" t="s">
        <v>68</v>
      </c>
      <c r="F99" s="5">
        <v>1.1000000000000001</v>
      </c>
      <c r="G99" s="5">
        <v>1</v>
      </c>
      <c r="H99" s="1">
        <f>$AO99*_xlfn.XLOOKUP($AM99,BY!$A$21:$A$24,BY!D$21:D$24)</f>
        <v>0</v>
      </c>
      <c r="I99" s="1">
        <f>$AO99*_xlfn.XLOOKUP($AM99,BY!$A$21:$A$24,BY!E$21:E$24)</f>
        <v>0</v>
      </c>
      <c r="J99" s="1">
        <f>$AO99*_xlfn.XLOOKUP($AM99,BY!$A$21:$A$24,BY!F$21:F$24)</f>
        <v>0</v>
      </c>
      <c r="K99" s="1">
        <f>$AO99*_xlfn.XLOOKUP($AM99,BY!$A$21:$A$24,BY!G$21:G$24)</f>
        <v>0</v>
      </c>
      <c r="L99" s="1">
        <f>$AO99*_xlfn.XLOOKUP($AM99,BY!$A$21:$A$24,BY!H$21:H$24)</f>
        <v>2.8089734627495133</v>
      </c>
      <c r="M99" s="1">
        <f>$AO99*_xlfn.XLOOKUP($AM99,BY!$A$21:$A$24,BY!I$21:I$24)</f>
        <v>1.1364538368112471</v>
      </c>
      <c r="N99" s="1">
        <f>$AO99*_xlfn.XLOOKUP($AM99,BY!$A$21:$A$24,BY!J$21:J$24)</f>
        <v>6.0291081927662615</v>
      </c>
      <c r="O99" s="1">
        <f>$AO99*_xlfn.XLOOKUP($AM99,BY!$A$21:$A$24,BY!K$21:K$24)</f>
        <v>1.0354038478399876</v>
      </c>
      <c r="P99" s="1">
        <f>$AO99*_xlfn.XLOOKUP($AM99,BY!$A$21:$A$24,BY!L$21:L$24)</f>
        <v>1.5039991800292141</v>
      </c>
      <c r="Q99" s="1">
        <f>$AO99*_xlfn.XLOOKUP($AM99,BY!$A$21:$A$24,BY!M$21:M$24)</f>
        <v>1.0588963142663943</v>
      </c>
      <c r="R99" s="1">
        <f>$AO99*_xlfn.XLOOKUP($AM99,BY!$A$21:$A$24,BY!N$21:N$24)</f>
        <v>0.082032626694672844</v>
      </c>
      <c r="S99" s="1">
        <f>$AO99*_xlfn.XLOOKUP($AM99,BY!$A$21:$A$24,BY!O$21:O$24)</f>
        <v>0</v>
      </c>
      <c r="T99" s="1">
        <f>$AO99*_xlfn.XLOOKUP($AM99,BY!$A$21:$A$24,BY!P$21:P$24)</f>
        <v>2.3321883553746368</v>
      </c>
      <c r="U99" s="1">
        <f>$AO99*_xlfn.XLOOKUP($AM99,BY!$A$21:$A$24,BY!Q$21:Q$24)</f>
        <v>2.5151907667089328</v>
      </c>
      <c r="V99" s="1">
        <f>$AO99*_xlfn.XLOOKUP($AM99,BY!$A$21:$A$24,BY!R$21:R$24)</f>
        <v>4.9584415559327404</v>
      </c>
      <c r="W99" s="1">
        <f>$AO99*_xlfn.XLOOKUP($AM99,BY!$A$21:$A$24,BY!S$21:S$24)</f>
        <v>11.038932104589135</v>
      </c>
      <c r="X99" s="1">
        <f>$AO99*_xlfn.XLOOKUP($AM99,BY!$A$21:$A$24,BY!T$21:T$24)</f>
        <v>8.9261616656806275</v>
      </c>
      <c r="Y99" s="1">
        <f>$AO99*_xlfn.XLOOKUP($AM99,BY!$A$21:$A$24,BY!U$21:U$24)</f>
        <v>0</v>
      </c>
      <c r="Z99" s="1">
        <f>$AO99*_xlfn.XLOOKUP($AM99,BY!$A$21:$A$24,BY!V$21:V$24)</f>
        <v>0</v>
      </c>
      <c r="AA99" s="1">
        <f>$AO99*_xlfn.XLOOKUP($AM99,BY!$A$21:$A$24,BY!W$21:W$24)</f>
        <v>4.4575667675525654</v>
      </c>
      <c r="AB99" s="1">
        <f>$AO99*_xlfn.XLOOKUP($AM99,BY!$A$21:$A$24,BY!X$21:X$24)</f>
        <v>0</v>
      </c>
      <c r="AC99" s="1">
        <f>$AO99*_xlfn.XLOOKUP($AM99,BY!$A$21:$A$24,BY!Y$21:Y$24)</f>
        <v>2.6763672526674678</v>
      </c>
      <c r="AD99" s="1">
        <f>$AO99*_xlfn.XLOOKUP($AM99,BY!$A$21:$A$24,BY!Z$21:Z$24)</f>
        <v>0</v>
      </c>
      <c r="AE99" s="1">
        <f>$AO99*_xlfn.XLOOKUP($AM99,BY!$A$21:$A$24,BY!AA$21:AA$24)</f>
        <v>1.9776634780949938</v>
      </c>
      <c r="AF99" s="1">
        <f>$AO99*_xlfn.XLOOKUP($AM99,BY!$A$21:$A$24,BY!AB$21:AB$24)</f>
        <v>0</v>
      </c>
      <c r="AG99" s="1">
        <f>$AO99*_xlfn.XLOOKUP($AM99,BY!$A$21:$A$24,BY!AC$21:AC$24)</f>
        <v>15.238488958020113</v>
      </c>
      <c r="AH99" s="1">
        <f>$AO99*_xlfn.XLOOKUP($AM99,BY!$A$21:$A$24,BY!AD$21:AD$24)</f>
        <v>0.36507751163506108</v>
      </c>
      <c r="AI99" s="1">
        <f>$AO99*_xlfn.XLOOKUP($AM99,BY!$A$21:$A$24,BY!AE$21:AE$24)</f>
        <v>18.236891984351967</v>
      </c>
      <c r="AJ99" s="5">
        <v>5</v>
      </c>
      <c r="AK99" s="1" t="str">
        <f t="shared" si="1"/>
        <v>Max growth of I-NM-LTH_GAS01</v>
      </c>
      <c r="AL99" s="1"/>
      <c r="AM99" s="17" t="s">
        <v>332</v>
      </c>
      <c r="AN99" s="6" t="s">
        <v>84</v>
      </c>
      <c r="AO99" s="6">
        <v>0.10</v>
      </c>
    </row>
    <row r="100" spans="2:41" ht="15">
      <c r="B100" s="5" t="s">
        <v>66</v>
      </c>
      <c r="C100" s="3" t="s">
        <v>273</v>
      </c>
      <c r="D100" s="6" t="s">
        <v>134</v>
      </c>
      <c r="E100" s="5" t="s">
        <v>68</v>
      </c>
      <c r="F100" s="5">
        <v>1.1000000000000001</v>
      </c>
      <c r="G100" s="5">
        <v>1</v>
      </c>
      <c r="H100" s="1">
        <f>$AO100*_xlfn.XLOOKUP($AM100,BY!$A$21:$A$24,BY!D$21:D$24)</f>
        <v>0</v>
      </c>
      <c r="I100" s="1">
        <f>$AO100*_xlfn.XLOOKUP($AM100,BY!$A$21:$A$24,BY!E$21:E$24)</f>
        <v>0</v>
      </c>
      <c r="J100" s="1">
        <f>$AO100*_xlfn.XLOOKUP($AM100,BY!$A$21:$A$24,BY!F$21:F$24)</f>
        <v>0</v>
      </c>
      <c r="K100" s="1">
        <f>$AO100*_xlfn.XLOOKUP($AM100,BY!$A$21:$A$24,BY!G$21:G$24)</f>
        <v>0</v>
      </c>
      <c r="L100" s="1">
        <f>$AO100*_xlfn.XLOOKUP($AM100,BY!$A$21:$A$24,BY!H$21:H$24)</f>
        <v>2.8089734627495133</v>
      </c>
      <c r="M100" s="1">
        <f>$AO100*_xlfn.XLOOKUP($AM100,BY!$A$21:$A$24,BY!I$21:I$24)</f>
        <v>1.1364538368112471</v>
      </c>
      <c r="N100" s="1">
        <f>$AO100*_xlfn.XLOOKUP($AM100,BY!$A$21:$A$24,BY!J$21:J$24)</f>
        <v>6.0291081927662615</v>
      </c>
      <c r="O100" s="1">
        <f>$AO100*_xlfn.XLOOKUP($AM100,BY!$A$21:$A$24,BY!K$21:K$24)</f>
        <v>1.0354038478399876</v>
      </c>
      <c r="P100" s="1">
        <f>$AO100*_xlfn.XLOOKUP($AM100,BY!$A$21:$A$24,BY!L$21:L$24)</f>
        <v>1.5039991800292141</v>
      </c>
      <c r="Q100" s="1">
        <f>$AO100*_xlfn.XLOOKUP($AM100,BY!$A$21:$A$24,BY!M$21:M$24)</f>
        <v>1.0588963142663943</v>
      </c>
      <c r="R100" s="1">
        <f>$AO100*_xlfn.XLOOKUP($AM100,BY!$A$21:$A$24,BY!N$21:N$24)</f>
        <v>0.082032626694672844</v>
      </c>
      <c r="S100" s="1">
        <f>$AO100*_xlfn.XLOOKUP($AM100,BY!$A$21:$A$24,BY!O$21:O$24)</f>
        <v>0</v>
      </c>
      <c r="T100" s="1">
        <f>$AO100*_xlfn.XLOOKUP($AM100,BY!$A$21:$A$24,BY!P$21:P$24)</f>
        <v>2.3321883553746368</v>
      </c>
      <c r="U100" s="1">
        <f>$AO100*_xlfn.XLOOKUP($AM100,BY!$A$21:$A$24,BY!Q$21:Q$24)</f>
        <v>2.5151907667089328</v>
      </c>
      <c r="V100" s="1">
        <f>$AO100*_xlfn.XLOOKUP($AM100,BY!$A$21:$A$24,BY!R$21:R$24)</f>
        <v>4.9584415559327404</v>
      </c>
      <c r="W100" s="1">
        <f>$AO100*_xlfn.XLOOKUP($AM100,BY!$A$21:$A$24,BY!S$21:S$24)</f>
        <v>11.038932104589135</v>
      </c>
      <c r="X100" s="1">
        <f>$AO100*_xlfn.XLOOKUP($AM100,BY!$A$21:$A$24,BY!T$21:T$24)</f>
        <v>8.9261616656806275</v>
      </c>
      <c r="Y100" s="1">
        <f>$AO100*_xlfn.XLOOKUP($AM100,BY!$A$21:$A$24,BY!U$21:U$24)</f>
        <v>0</v>
      </c>
      <c r="Z100" s="1">
        <f>$AO100*_xlfn.XLOOKUP($AM100,BY!$A$21:$A$24,BY!V$21:V$24)</f>
        <v>0</v>
      </c>
      <c r="AA100" s="1">
        <f>$AO100*_xlfn.XLOOKUP($AM100,BY!$A$21:$A$24,BY!W$21:W$24)</f>
        <v>4.4575667675525654</v>
      </c>
      <c r="AB100" s="1">
        <f>$AO100*_xlfn.XLOOKUP($AM100,BY!$A$21:$A$24,BY!X$21:X$24)</f>
        <v>0</v>
      </c>
      <c r="AC100" s="1">
        <f>$AO100*_xlfn.XLOOKUP($AM100,BY!$A$21:$A$24,BY!Y$21:Y$24)</f>
        <v>2.6763672526674678</v>
      </c>
      <c r="AD100" s="1">
        <f>$AO100*_xlfn.XLOOKUP($AM100,BY!$A$21:$A$24,BY!Z$21:Z$24)</f>
        <v>0</v>
      </c>
      <c r="AE100" s="1">
        <f>$AO100*_xlfn.XLOOKUP($AM100,BY!$A$21:$A$24,BY!AA$21:AA$24)</f>
        <v>1.9776634780949938</v>
      </c>
      <c r="AF100" s="1">
        <f>$AO100*_xlfn.XLOOKUP($AM100,BY!$A$21:$A$24,BY!AB$21:AB$24)</f>
        <v>0</v>
      </c>
      <c r="AG100" s="1">
        <f>$AO100*_xlfn.XLOOKUP($AM100,BY!$A$21:$A$24,BY!AC$21:AC$24)</f>
        <v>15.238488958020113</v>
      </c>
      <c r="AH100" s="1">
        <f>$AO100*_xlfn.XLOOKUP($AM100,BY!$A$21:$A$24,BY!AD$21:AD$24)</f>
        <v>0.36507751163506108</v>
      </c>
      <c r="AI100" s="1">
        <f>$AO100*_xlfn.XLOOKUP($AM100,BY!$A$21:$A$24,BY!AE$21:AE$24)</f>
        <v>18.236891984351967</v>
      </c>
      <c r="AJ100" s="5">
        <v>5</v>
      </c>
      <c r="AK100" s="1" t="str">
        <f t="shared" si="1"/>
        <v>Max growth of I-NM-LTH_HET01</v>
      </c>
      <c r="AL100" s="1"/>
      <c r="AM100" s="17" t="s">
        <v>332</v>
      </c>
      <c r="AN100" s="6" t="s">
        <v>84</v>
      </c>
      <c r="AO100" s="6">
        <v>0.10</v>
      </c>
    </row>
    <row r="101" spans="2:41" ht="15">
      <c r="B101" s="5" t="s">
        <v>66</v>
      </c>
      <c r="C101" s="3" t="s">
        <v>274</v>
      </c>
      <c r="D101" s="6" t="s">
        <v>135</v>
      </c>
      <c r="E101" s="5" t="s">
        <v>68</v>
      </c>
      <c r="F101" s="5">
        <v>1.1000000000000001</v>
      </c>
      <c r="G101" s="5">
        <v>1</v>
      </c>
      <c r="H101" s="1">
        <f>$AO101*_xlfn.XLOOKUP($AM101,BY!$A$21:$A$24,BY!D$21:D$24)</f>
        <v>0</v>
      </c>
      <c r="I101" s="1">
        <f>$AO101*_xlfn.XLOOKUP($AM101,BY!$A$21:$A$24,BY!E$21:E$24)</f>
        <v>0</v>
      </c>
      <c r="J101" s="1">
        <f>$AO101*_xlfn.XLOOKUP($AM101,BY!$A$21:$A$24,BY!F$21:F$24)</f>
        <v>0</v>
      </c>
      <c r="K101" s="1">
        <f>$AO101*_xlfn.XLOOKUP($AM101,BY!$A$21:$A$24,BY!G$21:G$24)</f>
        <v>0</v>
      </c>
      <c r="L101" s="1">
        <f>$AO101*_xlfn.XLOOKUP($AM101,BY!$A$21:$A$24,BY!H$21:H$24)</f>
        <v>2.8089734627495133</v>
      </c>
      <c r="M101" s="1">
        <f>$AO101*_xlfn.XLOOKUP($AM101,BY!$A$21:$A$24,BY!I$21:I$24)</f>
        <v>1.1364538368112471</v>
      </c>
      <c r="N101" s="1">
        <f>$AO101*_xlfn.XLOOKUP($AM101,BY!$A$21:$A$24,BY!J$21:J$24)</f>
        <v>6.0291081927662615</v>
      </c>
      <c r="O101" s="1">
        <f>$AO101*_xlfn.XLOOKUP($AM101,BY!$A$21:$A$24,BY!K$21:K$24)</f>
        <v>1.0354038478399876</v>
      </c>
      <c r="P101" s="1">
        <f>$AO101*_xlfn.XLOOKUP($AM101,BY!$A$21:$A$24,BY!L$21:L$24)</f>
        <v>1.5039991800292141</v>
      </c>
      <c r="Q101" s="1">
        <f>$AO101*_xlfn.XLOOKUP($AM101,BY!$A$21:$A$24,BY!M$21:M$24)</f>
        <v>1.0588963142663943</v>
      </c>
      <c r="R101" s="1">
        <f>$AO101*_xlfn.XLOOKUP($AM101,BY!$A$21:$A$24,BY!N$21:N$24)</f>
        <v>0.082032626694672844</v>
      </c>
      <c r="S101" s="1">
        <f>$AO101*_xlfn.XLOOKUP($AM101,BY!$A$21:$A$24,BY!O$21:O$24)</f>
        <v>0</v>
      </c>
      <c r="T101" s="1">
        <f>$AO101*_xlfn.XLOOKUP($AM101,BY!$A$21:$A$24,BY!P$21:P$24)</f>
        <v>2.3321883553746368</v>
      </c>
      <c r="U101" s="1">
        <f>$AO101*_xlfn.XLOOKUP($AM101,BY!$A$21:$A$24,BY!Q$21:Q$24)</f>
        <v>2.5151907667089328</v>
      </c>
      <c r="V101" s="1">
        <f>$AO101*_xlfn.XLOOKUP($AM101,BY!$A$21:$A$24,BY!R$21:R$24)</f>
        <v>4.9584415559327404</v>
      </c>
      <c r="W101" s="1">
        <f>$AO101*_xlfn.XLOOKUP($AM101,BY!$A$21:$A$24,BY!S$21:S$24)</f>
        <v>11.038932104589135</v>
      </c>
      <c r="X101" s="1">
        <f>$AO101*_xlfn.XLOOKUP($AM101,BY!$A$21:$A$24,BY!T$21:T$24)</f>
        <v>8.9261616656806275</v>
      </c>
      <c r="Y101" s="1">
        <f>$AO101*_xlfn.XLOOKUP($AM101,BY!$A$21:$A$24,BY!U$21:U$24)</f>
        <v>0</v>
      </c>
      <c r="Z101" s="1">
        <f>$AO101*_xlfn.XLOOKUP($AM101,BY!$A$21:$A$24,BY!V$21:V$24)</f>
        <v>0</v>
      </c>
      <c r="AA101" s="1">
        <f>$AO101*_xlfn.XLOOKUP($AM101,BY!$A$21:$A$24,BY!W$21:W$24)</f>
        <v>4.4575667675525654</v>
      </c>
      <c r="AB101" s="1">
        <f>$AO101*_xlfn.XLOOKUP($AM101,BY!$A$21:$A$24,BY!X$21:X$24)</f>
        <v>0</v>
      </c>
      <c r="AC101" s="1">
        <f>$AO101*_xlfn.XLOOKUP($AM101,BY!$A$21:$A$24,BY!Y$21:Y$24)</f>
        <v>2.6763672526674678</v>
      </c>
      <c r="AD101" s="1">
        <f>$AO101*_xlfn.XLOOKUP($AM101,BY!$A$21:$A$24,BY!Z$21:Z$24)</f>
        <v>0</v>
      </c>
      <c r="AE101" s="1">
        <f>$AO101*_xlfn.XLOOKUP($AM101,BY!$A$21:$A$24,BY!AA$21:AA$24)</f>
        <v>1.9776634780949938</v>
      </c>
      <c r="AF101" s="1">
        <f>$AO101*_xlfn.XLOOKUP($AM101,BY!$A$21:$A$24,BY!AB$21:AB$24)</f>
        <v>0</v>
      </c>
      <c r="AG101" s="1">
        <f>$AO101*_xlfn.XLOOKUP($AM101,BY!$A$21:$A$24,BY!AC$21:AC$24)</f>
        <v>15.238488958020113</v>
      </c>
      <c r="AH101" s="1">
        <f>$AO101*_xlfn.XLOOKUP($AM101,BY!$A$21:$A$24,BY!AD$21:AD$24)</f>
        <v>0.36507751163506108</v>
      </c>
      <c r="AI101" s="1">
        <f>$AO101*_xlfn.XLOOKUP($AM101,BY!$A$21:$A$24,BY!AE$21:AE$24)</f>
        <v>18.236891984351967</v>
      </c>
      <c r="AJ101" s="5">
        <v>5</v>
      </c>
      <c r="AK101" s="1" t="str">
        <f t="shared" si="1"/>
        <v>Max growth of I-NM-LTH_OIL01</v>
      </c>
      <c r="AL101" s="1"/>
      <c r="AM101" s="17" t="s">
        <v>332</v>
      </c>
      <c r="AN101" s="6" t="s">
        <v>84</v>
      </c>
      <c r="AO101" s="6">
        <v>0.10</v>
      </c>
    </row>
    <row r="102" spans="2:41" ht="15">
      <c r="B102" s="5" t="s">
        <v>66</v>
      </c>
      <c r="C102" s="3" t="s">
        <v>275</v>
      </c>
      <c r="D102" s="6" t="s">
        <v>136</v>
      </c>
      <c r="E102" s="5" t="s">
        <v>68</v>
      </c>
      <c r="F102" s="5">
        <v>1.1000000000000001</v>
      </c>
      <c r="G102" s="5">
        <v>1</v>
      </c>
      <c r="H102" s="1">
        <f>$AO102*_xlfn.XLOOKUP($AM102,BY!$A$21:$A$24,BY!D$21:D$24)</f>
        <v>0</v>
      </c>
      <c r="I102" s="1">
        <f>$AO102*_xlfn.XLOOKUP($AM102,BY!$A$21:$A$24,BY!E$21:E$24)</f>
        <v>0</v>
      </c>
      <c r="J102" s="1">
        <f>$AO102*_xlfn.XLOOKUP($AM102,BY!$A$21:$A$24,BY!F$21:F$24)</f>
        <v>0</v>
      </c>
      <c r="K102" s="1">
        <f>$AO102*_xlfn.XLOOKUP($AM102,BY!$A$21:$A$24,BY!G$21:G$24)</f>
        <v>0</v>
      </c>
      <c r="L102" s="1">
        <f>$AO102*_xlfn.XLOOKUP($AM102,BY!$A$21:$A$24,BY!H$21:H$24)</f>
        <v>2.8089734627495133</v>
      </c>
      <c r="M102" s="1">
        <f>$AO102*_xlfn.XLOOKUP($AM102,BY!$A$21:$A$24,BY!I$21:I$24)</f>
        <v>1.1364538368112471</v>
      </c>
      <c r="N102" s="1">
        <f>$AO102*_xlfn.XLOOKUP($AM102,BY!$A$21:$A$24,BY!J$21:J$24)</f>
        <v>6.0291081927662615</v>
      </c>
      <c r="O102" s="1">
        <f>$AO102*_xlfn.XLOOKUP($AM102,BY!$A$21:$A$24,BY!K$21:K$24)</f>
        <v>1.0354038478399876</v>
      </c>
      <c r="P102" s="1">
        <f>$AO102*_xlfn.XLOOKUP($AM102,BY!$A$21:$A$24,BY!L$21:L$24)</f>
        <v>1.5039991800292141</v>
      </c>
      <c r="Q102" s="1">
        <f>$AO102*_xlfn.XLOOKUP($AM102,BY!$A$21:$A$24,BY!M$21:M$24)</f>
        <v>1.0588963142663943</v>
      </c>
      <c r="R102" s="1">
        <f>$AO102*_xlfn.XLOOKUP($AM102,BY!$A$21:$A$24,BY!N$21:N$24)</f>
        <v>0.082032626694672844</v>
      </c>
      <c r="S102" s="1">
        <f>$AO102*_xlfn.XLOOKUP($AM102,BY!$A$21:$A$24,BY!O$21:O$24)</f>
        <v>0</v>
      </c>
      <c r="T102" s="1">
        <f>$AO102*_xlfn.XLOOKUP($AM102,BY!$A$21:$A$24,BY!P$21:P$24)</f>
        <v>2.3321883553746368</v>
      </c>
      <c r="U102" s="1">
        <f>$AO102*_xlfn.XLOOKUP($AM102,BY!$A$21:$A$24,BY!Q$21:Q$24)</f>
        <v>2.5151907667089328</v>
      </c>
      <c r="V102" s="1">
        <f>$AO102*_xlfn.XLOOKUP($AM102,BY!$A$21:$A$24,BY!R$21:R$24)</f>
        <v>4.9584415559327404</v>
      </c>
      <c r="W102" s="1">
        <f>$AO102*_xlfn.XLOOKUP($AM102,BY!$A$21:$A$24,BY!S$21:S$24)</f>
        <v>11.038932104589135</v>
      </c>
      <c r="X102" s="1">
        <f>$AO102*_xlfn.XLOOKUP($AM102,BY!$A$21:$A$24,BY!T$21:T$24)</f>
        <v>8.9261616656806275</v>
      </c>
      <c r="Y102" s="1">
        <f>$AO102*_xlfn.XLOOKUP($AM102,BY!$A$21:$A$24,BY!U$21:U$24)</f>
        <v>0</v>
      </c>
      <c r="Z102" s="1">
        <f>$AO102*_xlfn.XLOOKUP($AM102,BY!$A$21:$A$24,BY!V$21:V$24)</f>
        <v>0</v>
      </c>
      <c r="AA102" s="1">
        <f>$AO102*_xlfn.XLOOKUP($AM102,BY!$A$21:$A$24,BY!W$21:W$24)</f>
        <v>4.4575667675525654</v>
      </c>
      <c r="AB102" s="1">
        <f>$AO102*_xlfn.XLOOKUP($AM102,BY!$A$21:$A$24,BY!X$21:X$24)</f>
        <v>0</v>
      </c>
      <c r="AC102" s="1">
        <f>$AO102*_xlfn.XLOOKUP($AM102,BY!$A$21:$A$24,BY!Y$21:Y$24)</f>
        <v>2.6763672526674678</v>
      </c>
      <c r="AD102" s="1">
        <f>$AO102*_xlfn.XLOOKUP($AM102,BY!$A$21:$A$24,BY!Z$21:Z$24)</f>
        <v>0</v>
      </c>
      <c r="AE102" s="1">
        <f>$AO102*_xlfn.XLOOKUP($AM102,BY!$A$21:$A$24,BY!AA$21:AA$24)</f>
        <v>1.9776634780949938</v>
      </c>
      <c r="AF102" s="1">
        <f>$AO102*_xlfn.XLOOKUP($AM102,BY!$A$21:$A$24,BY!AB$21:AB$24)</f>
        <v>0</v>
      </c>
      <c r="AG102" s="1">
        <f>$AO102*_xlfn.XLOOKUP($AM102,BY!$A$21:$A$24,BY!AC$21:AC$24)</f>
        <v>15.238488958020113</v>
      </c>
      <c r="AH102" s="1">
        <f>$AO102*_xlfn.XLOOKUP($AM102,BY!$A$21:$A$24,BY!AD$21:AD$24)</f>
        <v>0.36507751163506108</v>
      </c>
      <c r="AI102" s="1">
        <f>$AO102*_xlfn.XLOOKUP($AM102,BY!$A$21:$A$24,BY!AE$21:AE$24)</f>
        <v>18.236891984351967</v>
      </c>
      <c r="AJ102" s="5">
        <v>5</v>
      </c>
      <c r="AK102" s="1" t="str">
        <f t="shared" si="1"/>
        <v>Max growth of I-NM-LTH_COA01</v>
      </c>
      <c r="AL102" s="1"/>
      <c r="AM102" s="17" t="s">
        <v>332</v>
      </c>
      <c r="AN102" s="6" t="s">
        <v>84</v>
      </c>
      <c r="AO102" s="6">
        <v>0.10</v>
      </c>
    </row>
    <row r="103" spans="2:41" ht="15">
      <c r="B103" s="5" t="s">
        <v>66</v>
      </c>
      <c r="C103" s="3" t="s">
        <v>276</v>
      </c>
      <c r="D103" s="6" t="s">
        <v>137</v>
      </c>
      <c r="E103" s="5" t="s">
        <v>68</v>
      </c>
      <c r="F103" s="5">
        <v>1.1000000000000001</v>
      </c>
      <c r="G103" s="5">
        <v>1</v>
      </c>
      <c r="H103" s="1">
        <f>$AO103*_xlfn.XLOOKUP($AM103,BY!$A$21:$A$24,BY!D$21:D$24)</f>
        <v>0</v>
      </c>
      <c r="I103" s="1">
        <f>$AO103*_xlfn.XLOOKUP($AM103,BY!$A$21:$A$24,BY!E$21:E$24)</f>
        <v>0</v>
      </c>
      <c r="J103" s="1">
        <f>$AO103*_xlfn.XLOOKUP($AM103,BY!$A$21:$A$24,BY!F$21:F$24)</f>
        <v>0</v>
      </c>
      <c r="K103" s="1">
        <f>$AO103*_xlfn.XLOOKUP($AM103,BY!$A$21:$A$24,BY!G$21:G$24)</f>
        <v>0</v>
      </c>
      <c r="L103" s="1">
        <f>$AO103*_xlfn.XLOOKUP($AM103,BY!$A$21:$A$24,BY!H$21:H$24)</f>
        <v>2.8089734627495133</v>
      </c>
      <c r="M103" s="1">
        <f>$AO103*_xlfn.XLOOKUP($AM103,BY!$A$21:$A$24,BY!I$21:I$24)</f>
        <v>1.1364538368112471</v>
      </c>
      <c r="N103" s="1">
        <f>$AO103*_xlfn.XLOOKUP($AM103,BY!$A$21:$A$24,BY!J$21:J$24)</f>
        <v>6.0291081927662615</v>
      </c>
      <c r="O103" s="1">
        <f>$AO103*_xlfn.XLOOKUP($AM103,BY!$A$21:$A$24,BY!K$21:K$24)</f>
        <v>1.0354038478399876</v>
      </c>
      <c r="P103" s="1">
        <f>$AO103*_xlfn.XLOOKUP($AM103,BY!$A$21:$A$24,BY!L$21:L$24)</f>
        <v>1.5039991800292141</v>
      </c>
      <c r="Q103" s="1">
        <f>$AO103*_xlfn.XLOOKUP($AM103,BY!$A$21:$A$24,BY!M$21:M$24)</f>
        <v>1.0588963142663943</v>
      </c>
      <c r="R103" s="1">
        <f>$AO103*_xlfn.XLOOKUP($AM103,BY!$A$21:$A$24,BY!N$21:N$24)</f>
        <v>0.082032626694672844</v>
      </c>
      <c r="S103" s="1">
        <f>$AO103*_xlfn.XLOOKUP($AM103,BY!$A$21:$A$24,BY!O$21:O$24)</f>
        <v>0</v>
      </c>
      <c r="T103" s="1">
        <f>$AO103*_xlfn.XLOOKUP($AM103,BY!$A$21:$A$24,BY!P$21:P$24)</f>
        <v>2.3321883553746368</v>
      </c>
      <c r="U103" s="1">
        <f>$AO103*_xlfn.XLOOKUP($AM103,BY!$A$21:$A$24,BY!Q$21:Q$24)</f>
        <v>2.5151907667089328</v>
      </c>
      <c r="V103" s="1">
        <f>$AO103*_xlfn.XLOOKUP($AM103,BY!$A$21:$A$24,BY!R$21:R$24)</f>
        <v>4.9584415559327404</v>
      </c>
      <c r="W103" s="1">
        <f>$AO103*_xlfn.XLOOKUP($AM103,BY!$A$21:$A$24,BY!S$21:S$24)</f>
        <v>11.038932104589135</v>
      </c>
      <c r="X103" s="1">
        <f>$AO103*_xlfn.XLOOKUP($AM103,BY!$A$21:$A$24,BY!T$21:T$24)</f>
        <v>8.9261616656806275</v>
      </c>
      <c r="Y103" s="1">
        <f>$AO103*_xlfn.XLOOKUP($AM103,BY!$A$21:$A$24,BY!U$21:U$24)</f>
        <v>0</v>
      </c>
      <c r="Z103" s="1">
        <f>$AO103*_xlfn.XLOOKUP($AM103,BY!$A$21:$A$24,BY!V$21:V$24)</f>
        <v>0</v>
      </c>
      <c r="AA103" s="1">
        <f>$AO103*_xlfn.XLOOKUP($AM103,BY!$A$21:$A$24,BY!W$21:W$24)</f>
        <v>4.4575667675525654</v>
      </c>
      <c r="AB103" s="1">
        <f>$AO103*_xlfn.XLOOKUP($AM103,BY!$A$21:$A$24,BY!X$21:X$24)</f>
        <v>0</v>
      </c>
      <c r="AC103" s="1">
        <f>$AO103*_xlfn.XLOOKUP($AM103,BY!$A$21:$A$24,BY!Y$21:Y$24)</f>
        <v>2.6763672526674678</v>
      </c>
      <c r="AD103" s="1">
        <f>$AO103*_xlfn.XLOOKUP($AM103,BY!$A$21:$A$24,BY!Z$21:Z$24)</f>
        <v>0</v>
      </c>
      <c r="AE103" s="1">
        <f>$AO103*_xlfn.XLOOKUP($AM103,BY!$A$21:$A$24,BY!AA$21:AA$24)</f>
        <v>1.9776634780949938</v>
      </c>
      <c r="AF103" s="1">
        <f>$AO103*_xlfn.XLOOKUP($AM103,BY!$A$21:$A$24,BY!AB$21:AB$24)</f>
        <v>0</v>
      </c>
      <c r="AG103" s="1">
        <f>$AO103*_xlfn.XLOOKUP($AM103,BY!$A$21:$A$24,BY!AC$21:AC$24)</f>
        <v>15.238488958020113</v>
      </c>
      <c r="AH103" s="1">
        <f>$AO103*_xlfn.XLOOKUP($AM103,BY!$A$21:$A$24,BY!AD$21:AD$24)</f>
        <v>0.36507751163506108</v>
      </c>
      <c r="AI103" s="1">
        <f>$AO103*_xlfn.XLOOKUP($AM103,BY!$A$21:$A$24,BY!AE$21:AE$24)</f>
        <v>18.236891984351967</v>
      </c>
      <c r="AJ103" s="5">
        <v>5</v>
      </c>
      <c r="AK103" s="1" t="str">
        <f t="shared" si="1"/>
        <v>Max growth of I-NM-LTH_BIO01</v>
      </c>
      <c r="AL103" s="1"/>
      <c r="AM103" s="17" t="s">
        <v>332</v>
      </c>
      <c r="AN103" s="6" t="s">
        <v>84</v>
      </c>
      <c r="AO103" s="6">
        <v>0.10</v>
      </c>
    </row>
    <row r="104" spans="2:41" ht="15">
      <c r="B104" s="5" t="s">
        <v>66</v>
      </c>
      <c r="C104" s="3" t="s">
        <v>277</v>
      </c>
      <c r="D104" s="6" t="s">
        <v>138</v>
      </c>
      <c r="E104" s="5" t="s">
        <v>68</v>
      </c>
      <c r="F104" s="5">
        <v>1.1000000000000001</v>
      </c>
      <c r="G104" s="5">
        <v>1</v>
      </c>
      <c r="H104" s="1">
        <f>$AO104*_xlfn.XLOOKUP($AM104,BY!$A$21:$A$24,BY!D$21:D$24)</f>
        <v>0</v>
      </c>
      <c r="I104" s="1">
        <f>$AO104*_xlfn.XLOOKUP($AM104,BY!$A$21:$A$24,BY!E$21:E$24)</f>
        <v>0</v>
      </c>
      <c r="J104" s="1">
        <f>$AO104*_xlfn.XLOOKUP($AM104,BY!$A$21:$A$24,BY!F$21:F$24)</f>
        <v>0</v>
      </c>
      <c r="K104" s="1">
        <f>$AO104*_xlfn.XLOOKUP($AM104,BY!$A$21:$A$24,BY!G$21:G$24)</f>
        <v>0</v>
      </c>
      <c r="L104" s="1">
        <f>$AO104*_xlfn.XLOOKUP($AM104,BY!$A$21:$A$24,BY!H$21:H$24)</f>
        <v>2.8089734627495133</v>
      </c>
      <c r="M104" s="1">
        <f>$AO104*_xlfn.XLOOKUP($AM104,BY!$A$21:$A$24,BY!I$21:I$24)</f>
        <v>1.1364538368112471</v>
      </c>
      <c r="N104" s="1">
        <f>$AO104*_xlfn.XLOOKUP($AM104,BY!$A$21:$A$24,BY!J$21:J$24)</f>
        <v>6.0291081927662615</v>
      </c>
      <c r="O104" s="1">
        <f>$AO104*_xlfn.XLOOKUP($AM104,BY!$A$21:$A$24,BY!K$21:K$24)</f>
        <v>1.0354038478399876</v>
      </c>
      <c r="P104" s="1">
        <f>$AO104*_xlfn.XLOOKUP($AM104,BY!$A$21:$A$24,BY!L$21:L$24)</f>
        <v>1.5039991800292141</v>
      </c>
      <c r="Q104" s="1">
        <f>$AO104*_xlfn.XLOOKUP($AM104,BY!$A$21:$A$24,BY!M$21:M$24)</f>
        <v>1.0588963142663943</v>
      </c>
      <c r="R104" s="1">
        <f>$AO104*_xlfn.XLOOKUP($AM104,BY!$A$21:$A$24,BY!N$21:N$24)</f>
        <v>0.082032626694672844</v>
      </c>
      <c r="S104" s="1">
        <f>$AO104*_xlfn.XLOOKUP($AM104,BY!$A$21:$A$24,BY!O$21:O$24)</f>
        <v>0</v>
      </c>
      <c r="T104" s="1">
        <f>$AO104*_xlfn.XLOOKUP($AM104,BY!$A$21:$A$24,BY!P$21:P$24)</f>
        <v>2.3321883553746368</v>
      </c>
      <c r="U104" s="1">
        <f>$AO104*_xlfn.XLOOKUP($AM104,BY!$A$21:$A$24,BY!Q$21:Q$24)</f>
        <v>2.5151907667089328</v>
      </c>
      <c r="V104" s="1">
        <f>$AO104*_xlfn.XLOOKUP($AM104,BY!$A$21:$A$24,BY!R$21:R$24)</f>
        <v>4.9584415559327404</v>
      </c>
      <c r="W104" s="1">
        <f>$AO104*_xlfn.XLOOKUP($AM104,BY!$A$21:$A$24,BY!S$21:S$24)</f>
        <v>11.038932104589135</v>
      </c>
      <c r="X104" s="1">
        <f>$AO104*_xlfn.XLOOKUP($AM104,BY!$A$21:$A$24,BY!T$21:T$24)</f>
        <v>8.9261616656806275</v>
      </c>
      <c r="Y104" s="1">
        <f>$AO104*_xlfn.XLOOKUP($AM104,BY!$A$21:$A$24,BY!U$21:U$24)</f>
        <v>0</v>
      </c>
      <c r="Z104" s="1">
        <f>$AO104*_xlfn.XLOOKUP($AM104,BY!$A$21:$A$24,BY!V$21:V$24)</f>
        <v>0</v>
      </c>
      <c r="AA104" s="1">
        <f>$AO104*_xlfn.XLOOKUP($AM104,BY!$A$21:$A$24,BY!W$21:W$24)</f>
        <v>4.4575667675525654</v>
      </c>
      <c r="AB104" s="1">
        <f>$AO104*_xlfn.XLOOKUP($AM104,BY!$A$21:$A$24,BY!X$21:X$24)</f>
        <v>0</v>
      </c>
      <c r="AC104" s="1">
        <f>$AO104*_xlfn.XLOOKUP($AM104,BY!$A$21:$A$24,BY!Y$21:Y$24)</f>
        <v>2.6763672526674678</v>
      </c>
      <c r="AD104" s="1">
        <f>$AO104*_xlfn.XLOOKUP($AM104,BY!$A$21:$A$24,BY!Z$21:Z$24)</f>
        <v>0</v>
      </c>
      <c r="AE104" s="1">
        <f>$AO104*_xlfn.XLOOKUP($AM104,BY!$A$21:$A$24,BY!AA$21:AA$24)</f>
        <v>1.9776634780949938</v>
      </c>
      <c r="AF104" s="1">
        <f>$AO104*_xlfn.XLOOKUP($AM104,BY!$A$21:$A$24,BY!AB$21:AB$24)</f>
        <v>0</v>
      </c>
      <c r="AG104" s="1">
        <f>$AO104*_xlfn.XLOOKUP($AM104,BY!$A$21:$A$24,BY!AC$21:AC$24)</f>
        <v>15.238488958020113</v>
      </c>
      <c r="AH104" s="1">
        <f>$AO104*_xlfn.XLOOKUP($AM104,BY!$A$21:$A$24,BY!AD$21:AD$24)</f>
        <v>0.36507751163506108</v>
      </c>
      <c r="AI104" s="1">
        <f>$AO104*_xlfn.XLOOKUP($AM104,BY!$A$21:$A$24,BY!AE$21:AE$24)</f>
        <v>18.236891984351967</v>
      </c>
      <c r="AJ104" s="5">
        <v>5</v>
      </c>
      <c r="AK104" s="1" t="str">
        <f t="shared" si="1"/>
        <v>Max growth of I-NM-LTH_ELC02</v>
      </c>
      <c r="AL104" s="1"/>
      <c r="AM104" s="17" t="s">
        <v>332</v>
      </c>
      <c r="AN104" s="6" t="s">
        <v>84</v>
      </c>
      <c r="AO104" s="6">
        <v>0.10</v>
      </c>
    </row>
    <row r="105" spans="2:41" ht="15">
      <c r="B105" s="5" t="s">
        <v>66</v>
      </c>
      <c r="C105" s="3" t="s">
        <v>278</v>
      </c>
      <c r="D105" s="6" t="s">
        <v>139</v>
      </c>
      <c r="E105" s="5" t="s">
        <v>68</v>
      </c>
      <c r="F105" s="5">
        <v>1.1000000000000001</v>
      </c>
      <c r="G105" s="5">
        <v>1</v>
      </c>
      <c r="H105" s="1">
        <f>$AO105*_xlfn.XLOOKUP($AM105,BY!$A$21:$A$24,BY!D$21:D$24)</f>
        <v>0</v>
      </c>
      <c r="I105" s="1">
        <f>$AO105*_xlfn.XLOOKUP($AM105,BY!$A$21:$A$24,BY!E$21:E$24)</f>
        <v>0</v>
      </c>
      <c r="J105" s="1">
        <f>$AO105*_xlfn.XLOOKUP($AM105,BY!$A$21:$A$24,BY!F$21:F$24)</f>
        <v>0</v>
      </c>
      <c r="K105" s="1">
        <f>$AO105*_xlfn.XLOOKUP($AM105,BY!$A$21:$A$24,BY!G$21:G$24)</f>
        <v>0</v>
      </c>
      <c r="L105" s="1">
        <f>$AO105*_xlfn.XLOOKUP($AM105,BY!$A$21:$A$24,BY!H$21:H$24)</f>
        <v>2.8089734627495133</v>
      </c>
      <c r="M105" s="1">
        <f>$AO105*_xlfn.XLOOKUP($AM105,BY!$A$21:$A$24,BY!I$21:I$24)</f>
        <v>1.1364538368112471</v>
      </c>
      <c r="N105" s="1">
        <f>$AO105*_xlfn.XLOOKUP($AM105,BY!$A$21:$A$24,BY!J$21:J$24)</f>
        <v>6.0291081927662615</v>
      </c>
      <c r="O105" s="1">
        <f>$AO105*_xlfn.XLOOKUP($AM105,BY!$A$21:$A$24,BY!K$21:K$24)</f>
        <v>1.0354038478399876</v>
      </c>
      <c r="P105" s="1">
        <f>$AO105*_xlfn.XLOOKUP($AM105,BY!$A$21:$A$24,BY!L$21:L$24)</f>
        <v>1.5039991800292141</v>
      </c>
      <c r="Q105" s="1">
        <f>$AO105*_xlfn.XLOOKUP($AM105,BY!$A$21:$A$24,BY!M$21:M$24)</f>
        <v>1.0588963142663943</v>
      </c>
      <c r="R105" s="1">
        <f>$AO105*_xlfn.XLOOKUP($AM105,BY!$A$21:$A$24,BY!N$21:N$24)</f>
        <v>0.082032626694672844</v>
      </c>
      <c r="S105" s="1">
        <f>$AO105*_xlfn.XLOOKUP($AM105,BY!$A$21:$A$24,BY!O$21:O$24)</f>
        <v>0</v>
      </c>
      <c r="T105" s="1">
        <f>$AO105*_xlfn.XLOOKUP($AM105,BY!$A$21:$A$24,BY!P$21:P$24)</f>
        <v>2.3321883553746368</v>
      </c>
      <c r="U105" s="1">
        <f>$AO105*_xlfn.XLOOKUP($AM105,BY!$A$21:$A$24,BY!Q$21:Q$24)</f>
        <v>2.5151907667089328</v>
      </c>
      <c r="V105" s="1">
        <f>$AO105*_xlfn.XLOOKUP($AM105,BY!$A$21:$A$24,BY!R$21:R$24)</f>
        <v>4.9584415559327404</v>
      </c>
      <c r="W105" s="1">
        <f>$AO105*_xlfn.XLOOKUP($AM105,BY!$A$21:$A$24,BY!S$21:S$24)</f>
        <v>11.038932104589135</v>
      </c>
      <c r="X105" s="1">
        <f>$AO105*_xlfn.XLOOKUP($AM105,BY!$A$21:$A$24,BY!T$21:T$24)</f>
        <v>8.9261616656806275</v>
      </c>
      <c r="Y105" s="1">
        <f>$AO105*_xlfn.XLOOKUP($AM105,BY!$A$21:$A$24,BY!U$21:U$24)</f>
        <v>0</v>
      </c>
      <c r="Z105" s="1">
        <f>$AO105*_xlfn.XLOOKUP($AM105,BY!$A$21:$A$24,BY!V$21:V$24)</f>
        <v>0</v>
      </c>
      <c r="AA105" s="1">
        <f>$AO105*_xlfn.XLOOKUP($AM105,BY!$A$21:$A$24,BY!W$21:W$24)</f>
        <v>4.4575667675525654</v>
      </c>
      <c r="AB105" s="1">
        <f>$AO105*_xlfn.XLOOKUP($AM105,BY!$A$21:$A$24,BY!X$21:X$24)</f>
        <v>0</v>
      </c>
      <c r="AC105" s="1">
        <f>$AO105*_xlfn.XLOOKUP($AM105,BY!$A$21:$A$24,BY!Y$21:Y$24)</f>
        <v>2.6763672526674678</v>
      </c>
      <c r="AD105" s="1">
        <f>$AO105*_xlfn.XLOOKUP($AM105,BY!$A$21:$A$24,BY!Z$21:Z$24)</f>
        <v>0</v>
      </c>
      <c r="AE105" s="1">
        <f>$AO105*_xlfn.XLOOKUP($AM105,BY!$A$21:$A$24,BY!AA$21:AA$24)</f>
        <v>1.9776634780949938</v>
      </c>
      <c r="AF105" s="1">
        <f>$AO105*_xlfn.XLOOKUP($AM105,BY!$A$21:$A$24,BY!AB$21:AB$24)</f>
        <v>0</v>
      </c>
      <c r="AG105" s="1">
        <f>$AO105*_xlfn.XLOOKUP($AM105,BY!$A$21:$A$24,BY!AC$21:AC$24)</f>
        <v>15.238488958020113</v>
      </c>
      <c r="AH105" s="1">
        <f>$AO105*_xlfn.XLOOKUP($AM105,BY!$A$21:$A$24,BY!AD$21:AD$24)</f>
        <v>0.36507751163506108</v>
      </c>
      <c r="AI105" s="1">
        <f>$AO105*_xlfn.XLOOKUP($AM105,BY!$A$21:$A$24,BY!AE$21:AE$24)</f>
        <v>18.236891984351967</v>
      </c>
      <c r="AJ105" s="5">
        <v>5</v>
      </c>
      <c r="AK105" s="1" t="str">
        <f t="shared" si="1"/>
        <v>Max growth of I-NM-LTH_GAS02</v>
      </c>
      <c r="AL105" s="1"/>
      <c r="AM105" s="17" t="s">
        <v>332</v>
      </c>
      <c r="AN105" s="6" t="s">
        <v>84</v>
      </c>
      <c r="AO105" s="6">
        <v>0.10</v>
      </c>
    </row>
    <row r="106" spans="2:41" ht="15">
      <c r="B106" s="5" t="s">
        <v>66</v>
      </c>
      <c r="C106" s="3" t="s">
        <v>279</v>
      </c>
      <c r="D106" s="6" t="s">
        <v>140</v>
      </c>
      <c r="E106" s="5" t="s">
        <v>68</v>
      </c>
      <c r="F106" s="5">
        <v>1.1000000000000001</v>
      </c>
      <c r="G106" s="5">
        <v>1</v>
      </c>
      <c r="H106" s="1">
        <f>$AO106*_xlfn.XLOOKUP($AM106,BY!$A$21:$A$24,BY!D$21:D$24)</f>
        <v>0</v>
      </c>
      <c r="I106" s="1">
        <f>$AO106*_xlfn.XLOOKUP($AM106,BY!$A$21:$A$24,BY!E$21:E$24)</f>
        <v>0</v>
      </c>
      <c r="J106" s="1">
        <f>$AO106*_xlfn.XLOOKUP($AM106,BY!$A$21:$A$24,BY!F$21:F$24)</f>
        <v>0</v>
      </c>
      <c r="K106" s="1">
        <f>$AO106*_xlfn.XLOOKUP($AM106,BY!$A$21:$A$24,BY!G$21:G$24)</f>
        <v>0</v>
      </c>
      <c r="L106" s="1">
        <f>$AO106*_xlfn.XLOOKUP($AM106,BY!$A$21:$A$24,BY!H$21:H$24)</f>
        <v>2.8089734627495133</v>
      </c>
      <c r="M106" s="1">
        <f>$AO106*_xlfn.XLOOKUP($AM106,BY!$A$21:$A$24,BY!I$21:I$24)</f>
        <v>1.1364538368112471</v>
      </c>
      <c r="N106" s="1">
        <f>$AO106*_xlfn.XLOOKUP($AM106,BY!$A$21:$A$24,BY!J$21:J$24)</f>
        <v>6.0291081927662615</v>
      </c>
      <c r="O106" s="1">
        <f>$AO106*_xlfn.XLOOKUP($AM106,BY!$A$21:$A$24,BY!K$21:K$24)</f>
        <v>1.0354038478399876</v>
      </c>
      <c r="P106" s="1">
        <f>$AO106*_xlfn.XLOOKUP($AM106,BY!$A$21:$A$24,BY!L$21:L$24)</f>
        <v>1.5039991800292141</v>
      </c>
      <c r="Q106" s="1">
        <f>$AO106*_xlfn.XLOOKUP($AM106,BY!$A$21:$A$24,BY!M$21:M$24)</f>
        <v>1.0588963142663943</v>
      </c>
      <c r="R106" s="1">
        <f>$AO106*_xlfn.XLOOKUP($AM106,BY!$A$21:$A$24,BY!N$21:N$24)</f>
        <v>0.082032626694672844</v>
      </c>
      <c r="S106" s="1">
        <f>$AO106*_xlfn.XLOOKUP($AM106,BY!$A$21:$A$24,BY!O$21:O$24)</f>
        <v>0</v>
      </c>
      <c r="T106" s="1">
        <f>$AO106*_xlfn.XLOOKUP($AM106,BY!$A$21:$A$24,BY!P$21:P$24)</f>
        <v>2.3321883553746368</v>
      </c>
      <c r="U106" s="1">
        <f>$AO106*_xlfn.XLOOKUP($AM106,BY!$A$21:$A$24,BY!Q$21:Q$24)</f>
        <v>2.5151907667089328</v>
      </c>
      <c r="V106" s="1">
        <f>$AO106*_xlfn.XLOOKUP($AM106,BY!$A$21:$A$24,BY!R$21:R$24)</f>
        <v>4.9584415559327404</v>
      </c>
      <c r="W106" s="1">
        <f>$AO106*_xlfn.XLOOKUP($AM106,BY!$A$21:$A$24,BY!S$21:S$24)</f>
        <v>11.038932104589135</v>
      </c>
      <c r="X106" s="1">
        <f>$AO106*_xlfn.XLOOKUP($AM106,BY!$A$21:$A$24,BY!T$21:T$24)</f>
        <v>8.9261616656806275</v>
      </c>
      <c r="Y106" s="1">
        <f>$AO106*_xlfn.XLOOKUP($AM106,BY!$A$21:$A$24,BY!U$21:U$24)</f>
        <v>0</v>
      </c>
      <c r="Z106" s="1">
        <f>$AO106*_xlfn.XLOOKUP($AM106,BY!$A$21:$A$24,BY!V$21:V$24)</f>
        <v>0</v>
      </c>
      <c r="AA106" s="1">
        <f>$AO106*_xlfn.XLOOKUP($AM106,BY!$A$21:$A$24,BY!W$21:W$24)</f>
        <v>4.4575667675525654</v>
      </c>
      <c r="AB106" s="1">
        <f>$AO106*_xlfn.XLOOKUP($AM106,BY!$A$21:$A$24,BY!X$21:X$24)</f>
        <v>0</v>
      </c>
      <c r="AC106" s="1">
        <f>$AO106*_xlfn.XLOOKUP($AM106,BY!$A$21:$A$24,BY!Y$21:Y$24)</f>
        <v>2.6763672526674678</v>
      </c>
      <c r="AD106" s="1">
        <f>$AO106*_xlfn.XLOOKUP($AM106,BY!$A$21:$A$24,BY!Z$21:Z$24)</f>
        <v>0</v>
      </c>
      <c r="AE106" s="1">
        <f>$AO106*_xlfn.XLOOKUP($AM106,BY!$A$21:$A$24,BY!AA$21:AA$24)</f>
        <v>1.9776634780949938</v>
      </c>
      <c r="AF106" s="1">
        <f>$AO106*_xlfn.XLOOKUP($AM106,BY!$A$21:$A$24,BY!AB$21:AB$24)</f>
        <v>0</v>
      </c>
      <c r="AG106" s="1">
        <f>$AO106*_xlfn.XLOOKUP($AM106,BY!$A$21:$A$24,BY!AC$21:AC$24)</f>
        <v>15.238488958020113</v>
      </c>
      <c r="AH106" s="1">
        <f>$AO106*_xlfn.XLOOKUP($AM106,BY!$A$21:$A$24,BY!AD$21:AD$24)</f>
        <v>0.36507751163506108</v>
      </c>
      <c r="AI106" s="1">
        <f>$AO106*_xlfn.XLOOKUP($AM106,BY!$A$21:$A$24,BY!AE$21:AE$24)</f>
        <v>18.236891984351967</v>
      </c>
      <c r="AJ106" s="5">
        <v>5</v>
      </c>
      <c r="AK106" s="1" t="str">
        <f t="shared" si="1"/>
        <v>Max growth of I-NM-LTH_HET02</v>
      </c>
      <c r="AL106" s="1"/>
      <c r="AM106" s="17" t="s">
        <v>332</v>
      </c>
      <c r="AN106" s="6" t="s">
        <v>84</v>
      </c>
      <c r="AO106" s="6">
        <v>0.10</v>
      </c>
    </row>
    <row r="107" spans="2:41" ht="15">
      <c r="B107" s="5" t="s">
        <v>66</v>
      </c>
      <c r="C107" s="3" t="s">
        <v>280</v>
      </c>
      <c r="D107" s="6" t="s">
        <v>141</v>
      </c>
      <c r="E107" s="5" t="s">
        <v>68</v>
      </c>
      <c r="F107" s="5">
        <v>1.1000000000000001</v>
      </c>
      <c r="G107" s="5">
        <v>1</v>
      </c>
      <c r="H107" s="1">
        <f>$AO107*_xlfn.XLOOKUP($AM107,BY!$A$21:$A$24,BY!D$21:D$24)</f>
        <v>0</v>
      </c>
      <c r="I107" s="1">
        <f>$AO107*_xlfn.XLOOKUP($AM107,BY!$A$21:$A$24,BY!E$21:E$24)</f>
        <v>0</v>
      </c>
      <c r="J107" s="1">
        <f>$AO107*_xlfn.XLOOKUP($AM107,BY!$A$21:$A$24,BY!F$21:F$24)</f>
        <v>0</v>
      </c>
      <c r="K107" s="1">
        <f>$AO107*_xlfn.XLOOKUP($AM107,BY!$A$21:$A$24,BY!G$21:G$24)</f>
        <v>0</v>
      </c>
      <c r="L107" s="1">
        <f>$AO107*_xlfn.XLOOKUP($AM107,BY!$A$21:$A$24,BY!H$21:H$24)</f>
        <v>2.8089734627495133</v>
      </c>
      <c r="M107" s="1">
        <f>$AO107*_xlfn.XLOOKUP($AM107,BY!$A$21:$A$24,BY!I$21:I$24)</f>
        <v>1.1364538368112471</v>
      </c>
      <c r="N107" s="1">
        <f>$AO107*_xlfn.XLOOKUP($AM107,BY!$A$21:$A$24,BY!J$21:J$24)</f>
        <v>6.0291081927662615</v>
      </c>
      <c r="O107" s="1">
        <f>$AO107*_xlfn.XLOOKUP($AM107,BY!$A$21:$A$24,BY!K$21:K$24)</f>
        <v>1.0354038478399876</v>
      </c>
      <c r="P107" s="1">
        <f>$AO107*_xlfn.XLOOKUP($AM107,BY!$A$21:$A$24,BY!L$21:L$24)</f>
        <v>1.5039991800292141</v>
      </c>
      <c r="Q107" s="1">
        <f>$AO107*_xlfn.XLOOKUP($AM107,BY!$A$21:$A$24,BY!M$21:M$24)</f>
        <v>1.0588963142663943</v>
      </c>
      <c r="R107" s="1">
        <f>$AO107*_xlfn.XLOOKUP($AM107,BY!$A$21:$A$24,BY!N$21:N$24)</f>
        <v>0.082032626694672844</v>
      </c>
      <c r="S107" s="1">
        <f>$AO107*_xlfn.XLOOKUP($AM107,BY!$A$21:$A$24,BY!O$21:O$24)</f>
        <v>0</v>
      </c>
      <c r="T107" s="1">
        <f>$AO107*_xlfn.XLOOKUP($AM107,BY!$A$21:$A$24,BY!P$21:P$24)</f>
        <v>2.3321883553746368</v>
      </c>
      <c r="U107" s="1">
        <f>$AO107*_xlfn.XLOOKUP($AM107,BY!$A$21:$A$24,BY!Q$21:Q$24)</f>
        <v>2.5151907667089328</v>
      </c>
      <c r="V107" s="1">
        <f>$AO107*_xlfn.XLOOKUP($AM107,BY!$A$21:$A$24,BY!R$21:R$24)</f>
        <v>4.9584415559327404</v>
      </c>
      <c r="W107" s="1">
        <f>$AO107*_xlfn.XLOOKUP($AM107,BY!$A$21:$A$24,BY!S$21:S$24)</f>
        <v>11.038932104589135</v>
      </c>
      <c r="X107" s="1">
        <f>$AO107*_xlfn.XLOOKUP($AM107,BY!$A$21:$A$24,BY!T$21:T$24)</f>
        <v>8.9261616656806275</v>
      </c>
      <c r="Y107" s="1">
        <f>$AO107*_xlfn.XLOOKUP($AM107,BY!$A$21:$A$24,BY!U$21:U$24)</f>
        <v>0</v>
      </c>
      <c r="Z107" s="1">
        <f>$AO107*_xlfn.XLOOKUP($AM107,BY!$A$21:$A$24,BY!V$21:V$24)</f>
        <v>0</v>
      </c>
      <c r="AA107" s="1">
        <f>$AO107*_xlfn.XLOOKUP($AM107,BY!$A$21:$A$24,BY!W$21:W$24)</f>
        <v>4.4575667675525654</v>
      </c>
      <c r="AB107" s="1">
        <f>$AO107*_xlfn.XLOOKUP($AM107,BY!$A$21:$A$24,BY!X$21:X$24)</f>
        <v>0</v>
      </c>
      <c r="AC107" s="1">
        <f>$AO107*_xlfn.XLOOKUP($AM107,BY!$A$21:$A$24,BY!Y$21:Y$24)</f>
        <v>2.6763672526674678</v>
      </c>
      <c r="AD107" s="1">
        <f>$AO107*_xlfn.XLOOKUP($AM107,BY!$A$21:$A$24,BY!Z$21:Z$24)</f>
        <v>0</v>
      </c>
      <c r="AE107" s="1">
        <f>$AO107*_xlfn.XLOOKUP($AM107,BY!$A$21:$A$24,BY!AA$21:AA$24)</f>
        <v>1.9776634780949938</v>
      </c>
      <c r="AF107" s="1">
        <f>$AO107*_xlfn.XLOOKUP($AM107,BY!$A$21:$A$24,BY!AB$21:AB$24)</f>
        <v>0</v>
      </c>
      <c r="AG107" s="1">
        <f>$AO107*_xlfn.XLOOKUP($AM107,BY!$A$21:$A$24,BY!AC$21:AC$24)</f>
        <v>15.238488958020113</v>
      </c>
      <c r="AH107" s="1">
        <f>$AO107*_xlfn.XLOOKUP($AM107,BY!$A$21:$A$24,BY!AD$21:AD$24)</f>
        <v>0.36507751163506108</v>
      </c>
      <c r="AI107" s="1">
        <f>$AO107*_xlfn.XLOOKUP($AM107,BY!$A$21:$A$24,BY!AE$21:AE$24)</f>
        <v>18.236891984351967</v>
      </c>
      <c r="AJ107" s="5">
        <v>5</v>
      </c>
      <c r="AK107" s="1" t="str">
        <f t="shared" si="1"/>
        <v>Max growth of I-NM-LTH_OIL02</v>
      </c>
      <c r="AL107" s="1"/>
      <c r="AM107" s="17" t="s">
        <v>332</v>
      </c>
      <c r="AN107" s="6" t="s">
        <v>84</v>
      </c>
      <c r="AO107" s="6">
        <v>0.10</v>
      </c>
    </row>
    <row r="108" spans="2:41" ht="15">
      <c r="B108" s="5" t="s">
        <v>66</v>
      </c>
      <c r="C108" s="3" t="s">
        <v>281</v>
      </c>
      <c r="D108" s="6" t="s">
        <v>142</v>
      </c>
      <c r="E108" s="5" t="s">
        <v>68</v>
      </c>
      <c r="F108" s="5">
        <v>1.1000000000000001</v>
      </c>
      <c r="G108" s="5">
        <v>1</v>
      </c>
      <c r="H108" s="1">
        <f>$AO108*_xlfn.XLOOKUP($AM108,BY!$A$21:$A$24,BY!D$21:D$24)</f>
        <v>0</v>
      </c>
      <c r="I108" s="1">
        <f>$AO108*_xlfn.XLOOKUP($AM108,BY!$A$21:$A$24,BY!E$21:E$24)</f>
        <v>0</v>
      </c>
      <c r="J108" s="1">
        <f>$AO108*_xlfn.XLOOKUP($AM108,BY!$A$21:$A$24,BY!F$21:F$24)</f>
        <v>0</v>
      </c>
      <c r="K108" s="1">
        <f>$AO108*_xlfn.XLOOKUP($AM108,BY!$A$21:$A$24,BY!G$21:G$24)</f>
        <v>0</v>
      </c>
      <c r="L108" s="1">
        <f>$AO108*_xlfn.XLOOKUP($AM108,BY!$A$21:$A$24,BY!H$21:H$24)</f>
        <v>2.8089734627495133</v>
      </c>
      <c r="M108" s="1">
        <f>$AO108*_xlfn.XLOOKUP($AM108,BY!$A$21:$A$24,BY!I$21:I$24)</f>
        <v>1.1364538368112471</v>
      </c>
      <c r="N108" s="1">
        <f>$AO108*_xlfn.XLOOKUP($AM108,BY!$A$21:$A$24,BY!J$21:J$24)</f>
        <v>6.0291081927662615</v>
      </c>
      <c r="O108" s="1">
        <f>$AO108*_xlfn.XLOOKUP($AM108,BY!$A$21:$A$24,BY!K$21:K$24)</f>
        <v>1.0354038478399876</v>
      </c>
      <c r="P108" s="1">
        <f>$AO108*_xlfn.XLOOKUP($AM108,BY!$A$21:$A$24,BY!L$21:L$24)</f>
        <v>1.5039991800292141</v>
      </c>
      <c r="Q108" s="1">
        <f>$AO108*_xlfn.XLOOKUP($AM108,BY!$A$21:$A$24,BY!M$21:M$24)</f>
        <v>1.0588963142663943</v>
      </c>
      <c r="R108" s="1">
        <f>$AO108*_xlfn.XLOOKUP($AM108,BY!$A$21:$A$24,BY!N$21:N$24)</f>
        <v>0.082032626694672844</v>
      </c>
      <c r="S108" s="1">
        <f>$AO108*_xlfn.XLOOKUP($AM108,BY!$A$21:$A$24,BY!O$21:O$24)</f>
        <v>0</v>
      </c>
      <c r="T108" s="1">
        <f>$AO108*_xlfn.XLOOKUP($AM108,BY!$A$21:$A$24,BY!P$21:P$24)</f>
        <v>2.3321883553746368</v>
      </c>
      <c r="U108" s="1">
        <f>$AO108*_xlfn.XLOOKUP($AM108,BY!$A$21:$A$24,BY!Q$21:Q$24)</f>
        <v>2.5151907667089328</v>
      </c>
      <c r="V108" s="1">
        <f>$AO108*_xlfn.XLOOKUP($AM108,BY!$A$21:$A$24,BY!R$21:R$24)</f>
        <v>4.9584415559327404</v>
      </c>
      <c r="W108" s="1">
        <f>$AO108*_xlfn.XLOOKUP($AM108,BY!$A$21:$A$24,BY!S$21:S$24)</f>
        <v>11.038932104589135</v>
      </c>
      <c r="X108" s="1">
        <f>$AO108*_xlfn.XLOOKUP($AM108,BY!$A$21:$A$24,BY!T$21:T$24)</f>
        <v>8.9261616656806275</v>
      </c>
      <c r="Y108" s="1">
        <f>$AO108*_xlfn.XLOOKUP($AM108,BY!$A$21:$A$24,BY!U$21:U$24)</f>
        <v>0</v>
      </c>
      <c r="Z108" s="1">
        <f>$AO108*_xlfn.XLOOKUP($AM108,BY!$A$21:$A$24,BY!V$21:V$24)</f>
        <v>0</v>
      </c>
      <c r="AA108" s="1">
        <f>$AO108*_xlfn.XLOOKUP($AM108,BY!$A$21:$A$24,BY!W$21:W$24)</f>
        <v>4.4575667675525654</v>
      </c>
      <c r="AB108" s="1">
        <f>$AO108*_xlfn.XLOOKUP($AM108,BY!$A$21:$A$24,BY!X$21:X$24)</f>
        <v>0</v>
      </c>
      <c r="AC108" s="1">
        <f>$AO108*_xlfn.XLOOKUP($AM108,BY!$A$21:$A$24,BY!Y$21:Y$24)</f>
        <v>2.6763672526674678</v>
      </c>
      <c r="AD108" s="1">
        <f>$AO108*_xlfn.XLOOKUP($AM108,BY!$A$21:$A$24,BY!Z$21:Z$24)</f>
        <v>0</v>
      </c>
      <c r="AE108" s="1">
        <f>$AO108*_xlfn.XLOOKUP($AM108,BY!$A$21:$A$24,BY!AA$21:AA$24)</f>
        <v>1.9776634780949938</v>
      </c>
      <c r="AF108" s="1">
        <f>$AO108*_xlfn.XLOOKUP($AM108,BY!$A$21:$A$24,BY!AB$21:AB$24)</f>
        <v>0</v>
      </c>
      <c r="AG108" s="1">
        <f>$AO108*_xlfn.XLOOKUP($AM108,BY!$A$21:$A$24,BY!AC$21:AC$24)</f>
        <v>15.238488958020113</v>
      </c>
      <c r="AH108" s="1">
        <f>$AO108*_xlfn.XLOOKUP($AM108,BY!$A$21:$A$24,BY!AD$21:AD$24)</f>
        <v>0.36507751163506108</v>
      </c>
      <c r="AI108" s="1">
        <f>$AO108*_xlfn.XLOOKUP($AM108,BY!$A$21:$A$24,BY!AE$21:AE$24)</f>
        <v>18.236891984351967</v>
      </c>
      <c r="AJ108" s="5">
        <v>5</v>
      </c>
      <c r="AK108" s="1" t="str">
        <f t="shared" si="1"/>
        <v>Max growth of I-NM-LTH_COA02</v>
      </c>
      <c r="AL108" s="1"/>
      <c r="AM108" s="17" t="s">
        <v>332</v>
      </c>
      <c r="AN108" s="6" t="s">
        <v>84</v>
      </c>
      <c r="AO108" s="6">
        <v>0.10</v>
      </c>
    </row>
    <row r="109" spans="2:41" ht="15">
      <c r="B109" s="5" t="s">
        <v>66</v>
      </c>
      <c r="C109" s="3" t="s">
        <v>282</v>
      </c>
      <c r="D109" s="6" t="s">
        <v>143</v>
      </c>
      <c r="E109" s="5" t="s">
        <v>68</v>
      </c>
      <c r="F109" s="5">
        <v>1.1000000000000001</v>
      </c>
      <c r="G109" s="5">
        <v>1</v>
      </c>
      <c r="H109" s="1">
        <f>$AO109*_xlfn.XLOOKUP($AM109,BY!$A$21:$A$24,BY!D$21:D$24)</f>
        <v>0</v>
      </c>
      <c r="I109" s="1">
        <f>$AO109*_xlfn.XLOOKUP($AM109,BY!$A$21:$A$24,BY!E$21:E$24)</f>
        <v>0</v>
      </c>
      <c r="J109" s="1">
        <f>$AO109*_xlfn.XLOOKUP($AM109,BY!$A$21:$A$24,BY!F$21:F$24)</f>
        <v>0</v>
      </c>
      <c r="K109" s="1">
        <f>$AO109*_xlfn.XLOOKUP($AM109,BY!$A$21:$A$24,BY!G$21:G$24)</f>
        <v>0</v>
      </c>
      <c r="L109" s="1">
        <f>$AO109*_xlfn.XLOOKUP($AM109,BY!$A$21:$A$24,BY!H$21:H$24)</f>
        <v>2.8089734627495133</v>
      </c>
      <c r="M109" s="1">
        <f>$AO109*_xlfn.XLOOKUP($AM109,BY!$A$21:$A$24,BY!I$21:I$24)</f>
        <v>1.1364538368112471</v>
      </c>
      <c r="N109" s="1">
        <f>$AO109*_xlfn.XLOOKUP($AM109,BY!$A$21:$A$24,BY!J$21:J$24)</f>
        <v>6.0291081927662615</v>
      </c>
      <c r="O109" s="1">
        <f>$AO109*_xlfn.XLOOKUP($AM109,BY!$A$21:$A$24,BY!K$21:K$24)</f>
        <v>1.0354038478399876</v>
      </c>
      <c r="P109" s="1">
        <f>$AO109*_xlfn.XLOOKUP($AM109,BY!$A$21:$A$24,BY!L$21:L$24)</f>
        <v>1.5039991800292141</v>
      </c>
      <c r="Q109" s="1">
        <f>$AO109*_xlfn.XLOOKUP($AM109,BY!$A$21:$A$24,BY!M$21:M$24)</f>
        <v>1.0588963142663943</v>
      </c>
      <c r="R109" s="1">
        <f>$AO109*_xlfn.XLOOKUP($AM109,BY!$A$21:$A$24,BY!N$21:N$24)</f>
        <v>0.082032626694672844</v>
      </c>
      <c r="S109" s="1">
        <f>$AO109*_xlfn.XLOOKUP($AM109,BY!$A$21:$A$24,BY!O$21:O$24)</f>
        <v>0</v>
      </c>
      <c r="T109" s="1">
        <f>$AO109*_xlfn.XLOOKUP($AM109,BY!$A$21:$A$24,BY!P$21:P$24)</f>
        <v>2.3321883553746368</v>
      </c>
      <c r="U109" s="1">
        <f>$AO109*_xlfn.XLOOKUP($AM109,BY!$A$21:$A$24,BY!Q$21:Q$24)</f>
        <v>2.5151907667089328</v>
      </c>
      <c r="V109" s="1">
        <f>$AO109*_xlfn.XLOOKUP($AM109,BY!$A$21:$A$24,BY!R$21:R$24)</f>
        <v>4.9584415559327404</v>
      </c>
      <c r="W109" s="1">
        <f>$AO109*_xlfn.XLOOKUP($AM109,BY!$A$21:$A$24,BY!S$21:S$24)</f>
        <v>11.038932104589135</v>
      </c>
      <c r="X109" s="1">
        <f>$AO109*_xlfn.XLOOKUP($AM109,BY!$A$21:$A$24,BY!T$21:T$24)</f>
        <v>8.9261616656806275</v>
      </c>
      <c r="Y109" s="1">
        <f>$AO109*_xlfn.XLOOKUP($AM109,BY!$A$21:$A$24,BY!U$21:U$24)</f>
        <v>0</v>
      </c>
      <c r="Z109" s="1">
        <f>$AO109*_xlfn.XLOOKUP($AM109,BY!$A$21:$A$24,BY!V$21:V$24)</f>
        <v>0</v>
      </c>
      <c r="AA109" s="1">
        <f>$AO109*_xlfn.XLOOKUP($AM109,BY!$A$21:$A$24,BY!W$21:W$24)</f>
        <v>4.4575667675525654</v>
      </c>
      <c r="AB109" s="1">
        <f>$AO109*_xlfn.XLOOKUP($AM109,BY!$A$21:$A$24,BY!X$21:X$24)</f>
        <v>0</v>
      </c>
      <c r="AC109" s="1">
        <f>$AO109*_xlfn.XLOOKUP($AM109,BY!$A$21:$A$24,BY!Y$21:Y$24)</f>
        <v>2.6763672526674678</v>
      </c>
      <c r="AD109" s="1">
        <f>$AO109*_xlfn.XLOOKUP($AM109,BY!$A$21:$A$24,BY!Z$21:Z$24)</f>
        <v>0</v>
      </c>
      <c r="AE109" s="1">
        <f>$AO109*_xlfn.XLOOKUP($AM109,BY!$A$21:$A$24,BY!AA$21:AA$24)</f>
        <v>1.9776634780949938</v>
      </c>
      <c r="AF109" s="1">
        <f>$AO109*_xlfn.XLOOKUP($AM109,BY!$A$21:$A$24,BY!AB$21:AB$24)</f>
        <v>0</v>
      </c>
      <c r="AG109" s="1">
        <f>$AO109*_xlfn.XLOOKUP($AM109,BY!$A$21:$A$24,BY!AC$21:AC$24)</f>
        <v>15.238488958020113</v>
      </c>
      <c r="AH109" s="1">
        <f>$AO109*_xlfn.XLOOKUP($AM109,BY!$A$21:$A$24,BY!AD$21:AD$24)</f>
        <v>0.36507751163506108</v>
      </c>
      <c r="AI109" s="1">
        <f>$AO109*_xlfn.XLOOKUP($AM109,BY!$A$21:$A$24,BY!AE$21:AE$24)</f>
        <v>18.236891984351967</v>
      </c>
      <c r="AJ109" s="5">
        <v>5</v>
      </c>
      <c r="AK109" s="1" t="str">
        <f t="shared" si="1"/>
        <v>Max growth of I-NM-LTH_BIO02</v>
      </c>
      <c r="AL109" s="1"/>
      <c r="AM109" s="17" t="s">
        <v>332</v>
      </c>
      <c r="AN109" s="6" t="s">
        <v>84</v>
      </c>
      <c r="AO109" s="6">
        <v>0.10</v>
      </c>
    </row>
    <row r="110" spans="2:41" ht="15">
      <c r="B110" s="5" t="s">
        <v>66</v>
      </c>
      <c r="C110" s="3" t="s">
        <v>283</v>
      </c>
      <c r="D110" s="6" t="s">
        <v>144</v>
      </c>
      <c r="E110" s="5" t="s">
        <v>68</v>
      </c>
      <c r="F110" s="5">
        <v>1.1000000000000001</v>
      </c>
      <c r="G110" s="5">
        <v>1</v>
      </c>
      <c r="H110" s="1">
        <f>$AO110*_xlfn.XLOOKUP($AM110,BY!$A$21:$A$24,BY!D$21:D$24)</f>
        <v>0</v>
      </c>
      <c r="I110" s="1">
        <f>$AO110*_xlfn.XLOOKUP($AM110,BY!$A$21:$A$24,BY!E$21:E$24)</f>
        <v>0</v>
      </c>
      <c r="J110" s="1">
        <f>$AO110*_xlfn.XLOOKUP($AM110,BY!$A$21:$A$24,BY!F$21:F$24)</f>
        <v>0</v>
      </c>
      <c r="K110" s="1">
        <f>$AO110*_xlfn.XLOOKUP($AM110,BY!$A$21:$A$24,BY!G$21:G$24)</f>
        <v>0</v>
      </c>
      <c r="L110" s="1">
        <f>$AO110*_xlfn.XLOOKUP($AM110,BY!$A$21:$A$24,BY!H$21:H$24)</f>
        <v>2.8089734627495133</v>
      </c>
      <c r="M110" s="1">
        <f>$AO110*_xlfn.XLOOKUP($AM110,BY!$A$21:$A$24,BY!I$21:I$24)</f>
        <v>1.1364538368112471</v>
      </c>
      <c r="N110" s="1">
        <f>$AO110*_xlfn.XLOOKUP($AM110,BY!$A$21:$A$24,BY!J$21:J$24)</f>
        <v>6.0291081927662615</v>
      </c>
      <c r="O110" s="1">
        <f>$AO110*_xlfn.XLOOKUP($AM110,BY!$A$21:$A$24,BY!K$21:K$24)</f>
        <v>1.0354038478399876</v>
      </c>
      <c r="P110" s="1">
        <f>$AO110*_xlfn.XLOOKUP($AM110,BY!$A$21:$A$24,BY!L$21:L$24)</f>
        <v>1.5039991800292141</v>
      </c>
      <c r="Q110" s="1">
        <f>$AO110*_xlfn.XLOOKUP($AM110,BY!$A$21:$A$24,BY!M$21:M$24)</f>
        <v>1.0588963142663943</v>
      </c>
      <c r="R110" s="1">
        <f>$AO110*_xlfn.XLOOKUP($AM110,BY!$A$21:$A$24,BY!N$21:N$24)</f>
        <v>0.082032626694672844</v>
      </c>
      <c r="S110" s="1">
        <f>$AO110*_xlfn.XLOOKUP($AM110,BY!$A$21:$A$24,BY!O$21:O$24)</f>
        <v>0</v>
      </c>
      <c r="T110" s="1">
        <f>$AO110*_xlfn.XLOOKUP($AM110,BY!$A$21:$A$24,BY!P$21:P$24)</f>
        <v>2.3321883553746368</v>
      </c>
      <c r="U110" s="1">
        <f>$AO110*_xlfn.XLOOKUP($AM110,BY!$A$21:$A$24,BY!Q$21:Q$24)</f>
        <v>2.5151907667089328</v>
      </c>
      <c r="V110" s="1">
        <f>$AO110*_xlfn.XLOOKUP($AM110,BY!$A$21:$A$24,BY!R$21:R$24)</f>
        <v>4.9584415559327404</v>
      </c>
      <c r="W110" s="1">
        <f>$AO110*_xlfn.XLOOKUP($AM110,BY!$A$21:$A$24,BY!S$21:S$24)</f>
        <v>11.038932104589135</v>
      </c>
      <c r="X110" s="1">
        <f>$AO110*_xlfn.XLOOKUP($AM110,BY!$A$21:$A$24,BY!T$21:T$24)</f>
        <v>8.9261616656806275</v>
      </c>
      <c r="Y110" s="1">
        <f>$AO110*_xlfn.XLOOKUP($AM110,BY!$A$21:$A$24,BY!U$21:U$24)</f>
        <v>0</v>
      </c>
      <c r="Z110" s="1">
        <f>$AO110*_xlfn.XLOOKUP($AM110,BY!$A$21:$A$24,BY!V$21:V$24)</f>
        <v>0</v>
      </c>
      <c r="AA110" s="1">
        <f>$AO110*_xlfn.XLOOKUP($AM110,BY!$A$21:$A$24,BY!W$21:W$24)</f>
        <v>4.4575667675525654</v>
      </c>
      <c r="AB110" s="1">
        <f>$AO110*_xlfn.XLOOKUP($AM110,BY!$A$21:$A$24,BY!X$21:X$24)</f>
        <v>0</v>
      </c>
      <c r="AC110" s="1">
        <f>$AO110*_xlfn.XLOOKUP($AM110,BY!$A$21:$A$24,BY!Y$21:Y$24)</f>
        <v>2.6763672526674678</v>
      </c>
      <c r="AD110" s="1">
        <f>$AO110*_xlfn.XLOOKUP($AM110,BY!$A$21:$A$24,BY!Z$21:Z$24)</f>
        <v>0</v>
      </c>
      <c r="AE110" s="1">
        <f>$AO110*_xlfn.XLOOKUP($AM110,BY!$A$21:$A$24,BY!AA$21:AA$24)</f>
        <v>1.9776634780949938</v>
      </c>
      <c r="AF110" s="1">
        <f>$AO110*_xlfn.XLOOKUP($AM110,BY!$A$21:$A$24,BY!AB$21:AB$24)</f>
        <v>0</v>
      </c>
      <c r="AG110" s="1">
        <f>$AO110*_xlfn.XLOOKUP($AM110,BY!$A$21:$A$24,BY!AC$21:AC$24)</f>
        <v>15.238488958020113</v>
      </c>
      <c r="AH110" s="1">
        <f>$AO110*_xlfn.XLOOKUP($AM110,BY!$A$21:$A$24,BY!AD$21:AD$24)</f>
        <v>0.36507751163506108</v>
      </c>
      <c r="AI110" s="1">
        <f>$AO110*_xlfn.XLOOKUP($AM110,BY!$A$21:$A$24,BY!AE$21:AE$24)</f>
        <v>18.236891984351967</v>
      </c>
      <c r="AJ110" s="5">
        <v>5</v>
      </c>
      <c r="AK110" s="1" t="str">
        <f t="shared" si="1"/>
        <v>Max growth of I-NM-LTH_ELC03</v>
      </c>
      <c r="AL110" s="1"/>
      <c r="AM110" s="17" t="s">
        <v>332</v>
      </c>
      <c r="AN110" s="6" t="s">
        <v>84</v>
      </c>
      <c r="AO110" s="6">
        <v>0.10</v>
      </c>
    </row>
    <row r="111" spans="2:41" ht="15">
      <c r="B111" s="5" t="s">
        <v>66</v>
      </c>
      <c r="C111" s="3" t="s">
        <v>284</v>
      </c>
      <c r="D111" s="6" t="s">
        <v>145</v>
      </c>
      <c r="E111" s="5" t="s">
        <v>68</v>
      </c>
      <c r="F111" s="5">
        <v>1.1000000000000001</v>
      </c>
      <c r="G111" s="5">
        <v>1</v>
      </c>
      <c r="H111" s="1">
        <f>$AO111*_xlfn.XLOOKUP($AM111,BY!$A$21:$A$24,BY!D$21:D$24)</f>
        <v>0</v>
      </c>
      <c r="I111" s="1">
        <f>$AO111*_xlfn.XLOOKUP($AM111,BY!$A$21:$A$24,BY!E$21:E$24)</f>
        <v>0</v>
      </c>
      <c r="J111" s="1">
        <f>$AO111*_xlfn.XLOOKUP($AM111,BY!$A$21:$A$24,BY!F$21:F$24)</f>
        <v>0</v>
      </c>
      <c r="K111" s="1">
        <f>$AO111*_xlfn.XLOOKUP($AM111,BY!$A$21:$A$24,BY!G$21:G$24)</f>
        <v>0</v>
      </c>
      <c r="L111" s="1">
        <f>$AO111*_xlfn.XLOOKUP($AM111,BY!$A$21:$A$24,BY!H$21:H$24)</f>
        <v>2.8089734627495133</v>
      </c>
      <c r="M111" s="1">
        <f>$AO111*_xlfn.XLOOKUP($AM111,BY!$A$21:$A$24,BY!I$21:I$24)</f>
        <v>1.1364538368112471</v>
      </c>
      <c r="N111" s="1">
        <f>$AO111*_xlfn.XLOOKUP($AM111,BY!$A$21:$A$24,BY!J$21:J$24)</f>
        <v>6.0291081927662615</v>
      </c>
      <c r="O111" s="1">
        <f>$AO111*_xlfn.XLOOKUP($AM111,BY!$A$21:$A$24,BY!K$21:K$24)</f>
        <v>1.0354038478399876</v>
      </c>
      <c r="P111" s="1">
        <f>$AO111*_xlfn.XLOOKUP($AM111,BY!$A$21:$A$24,BY!L$21:L$24)</f>
        <v>1.5039991800292141</v>
      </c>
      <c r="Q111" s="1">
        <f>$AO111*_xlfn.XLOOKUP($AM111,BY!$A$21:$A$24,BY!M$21:M$24)</f>
        <v>1.0588963142663943</v>
      </c>
      <c r="R111" s="1">
        <f>$AO111*_xlfn.XLOOKUP($AM111,BY!$A$21:$A$24,BY!N$21:N$24)</f>
        <v>0.082032626694672844</v>
      </c>
      <c r="S111" s="1">
        <f>$AO111*_xlfn.XLOOKUP($AM111,BY!$A$21:$A$24,BY!O$21:O$24)</f>
        <v>0</v>
      </c>
      <c r="T111" s="1">
        <f>$AO111*_xlfn.XLOOKUP($AM111,BY!$A$21:$A$24,BY!P$21:P$24)</f>
        <v>2.3321883553746368</v>
      </c>
      <c r="U111" s="1">
        <f>$AO111*_xlfn.XLOOKUP($AM111,BY!$A$21:$A$24,BY!Q$21:Q$24)</f>
        <v>2.5151907667089328</v>
      </c>
      <c r="V111" s="1">
        <f>$AO111*_xlfn.XLOOKUP($AM111,BY!$A$21:$A$24,BY!R$21:R$24)</f>
        <v>4.9584415559327404</v>
      </c>
      <c r="W111" s="1">
        <f>$AO111*_xlfn.XLOOKUP($AM111,BY!$A$21:$A$24,BY!S$21:S$24)</f>
        <v>11.038932104589135</v>
      </c>
      <c r="X111" s="1">
        <f>$AO111*_xlfn.XLOOKUP($AM111,BY!$A$21:$A$24,BY!T$21:T$24)</f>
        <v>8.9261616656806275</v>
      </c>
      <c r="Y111" s="1">
        <f>$AO111*_xlfn.XLOOKUP($AM111,BY!$A$21:$A$24,BY!U$21:U$24)</f>
        <v>0</v>
      </c>
      <c r="Z111" s="1">
        <f>$AO111*_xlfn.XLOOKUP($AM111,BY!$A$21:$A$24,BY!V$21:V$24)</f>
        <v>0</v>
      </c>
      <c r="AA111" s="1">
        <f>$AO111*_xlfn.XLOOKUP($AM111,BY!$A$21:$A$24,BY!W$21:W$24)</f>
        <v>4.4575667675525654</v>
      </c>
      <c r="AB111" s="1">
        <f>$AO111*_xlfn.XLOOKUP($AM111,BY!$A$21:$A$24,BY!X$21:X$24)</f>
        <v>0</v>
      </c>
      <c r="AC111" s="1">
        <f>$AO111*_xlfn.XLOOKUP($AM111,BY!$A$21:$A$24,BY!Y$21:Y$24)</f>
        <v>2.6763672526674678</v>
      </c>
      <c r="AD111" s="1">
        <f>$AO111*_xlfn.XLOOKUP($AM111,BY!$A$21:$A$24,BY!Z$21:Z$24)</f>
        <v>0</v>
      </c>
      <c r="AE111" s="1">
        <f>$AO111*_xlfn.XLOOKUP($AM111,BY!$A$21:$A$24,BY!AA$21:AA$24)</f>
        <v>1.9776634780949938</v>
      </c>
      <c r="AF111" s="1">
        <f>$AO111*_xlfn.XLOOKUP($AM111,BY!$A$21:$A$24,BY!AB$21:AB$24)</f>
        <v>0</v>
      </c>
      <c r="AG111" s="1">
        <f>$AO111*_xlfn.XLOOKUP($AM111,BY!$A$21:$A$24,BY!AC$21:AC$24)</f>
        <v>15.238488958020113</v>
      </c>
      <c r="AH111" s="1">
        <f>$AO111*_xlfn.XLOOKUP($AM111,BY!$A$21:$A$24,BY!AD$21:AD$24)</f>
        <v>0.36507751163506108</v>
      </c>
      <c r="AI111" s="1">
        <f>$AO111*_xlfn.XLOOKUP($AM111,BY!$A$21:$A$24,BY!AE$21:AE$24)</f>
        <v>18.236891984351967</v>
      </c>
      <c r="AJ111" s="5">
        <v>5</v>
      </c>
      <c r="AK111" s="1" t="str">
        <f t="shared" si="1"/>
        <v>Max growth of I-NM-LTH_GAS03</v>
      </c>
      <c r="AL111" s="1"/>
      <c r="AM111" s="17" t="s">
        <v>332</v>
      </c>
      <c r="AN111" s="6" t="s">
        <v>84</v>
      </c>
      <c r="AO111" s="6">
        <v>0.10</v>
      </c>
    </row>
    <row r="112" spans="2:41" ht="15">
      <c r="B112" s="5" t="s">
        <v>66</v>
      </c>
      <c r="C112" s="3" t="s">
        <v>285</v>
      </c>
      <c r="D112" s="6" t="s">
        <v>146</v>
      </c>
      <c r="E112" s="5" t="s">
        <v>68</v>
      </c>
      <c r="F112" s="5">
        <v>1.1000000000000001</v>
      </c>
      <c r="G112" s="5">
        <v>1</v>
      </c>
      <c r="H112" s="1">
        <f>$AO112*_xlfn.XLOOKUP($AM112,BY!$A$21:$A$24,BY!D$21:D$24)</f>
        <v>0</v>
      </c>
      <c r="I112" s="1">
        <f>$AO112*_xlfn.XLOOKUP($AM112,BY!$A$21:$A$24,BY!E$21:E$24)</f>
        <v>0</v>
      </c>
      <c r="J112" s="1">
        <f>$AO112*_xlfn.XLOOKUP($AM112,BY!$A$21:$A$24,BY!F$21:F$24)</f>
        <v>0</v>
      </c>
      <c r="K112" s="1">
        <f>$AO112*_xlfn.XLOOKUP($AM112,BY!$A$21:$A$24,BY!G$21:G$24)</f>
        <v>0</v>
      </c>
      <c r="L112" s="1">
        <f>$AO112*_xlfn.XLOOKUP($AM112,BY!$A$21:$A$24,BY!H$21:H$24)</f>
        <v>2.8089734627495133</v>
      </c>
      <c r="M112" s="1">
        <f>$AO112*_xlfn.XLOOKUP($AM112,BY!$A$21:$A$24,BY!I$21:I$24)</f>
        <v>1.1364538368112471</v>
      </c>
      <c r="N112" s="1">
        <f>$AO112*_xlfn.XLOOKUP($AM112,BY!$A$21:$A$24,BY!J$21:J$24)</f>
        <v>6.0291081927662615</v>
      </c>
      <c r="O112" s="1">
        <f>$AO112*_xlfn.XLOOKUP($AM112,BY!$A$21:$A$24,BY!K$21:K$24)</f>
        <v>1.0354038478399876</v>
      </c>
      <c r="P112" s="1">
        <f>$AO112*_xlfn.XLOOKUP($AM112,BY!$A$21:$A$24,BY!L$21:L$24)</f>
        <v>1.5039991800292141</v>
      </c>
      <c r="Q112" s="1">
        <f>$AO112*_xlfn.XLOOKUP($AM112,BY!$A$21:$A$24,BY!M$21:M$24)</f>
        <v>1.0588963142663943</v>
      </c>
      <c r="R112" s="1">
        <f>$AO112*_xlfn.XLOOKUP($AM112,BY!$A$21:$A$24,BY!N$21:N$24)</f>
        <v>0.082032626694672844</v>
      </c>
      <c r="S112" s="1">
        <f>$AO112*_xlfn.XLOOKUP($AM112,BY!$A$21:$A$24,BY!O$21:O$24)</f>
        <v>0</v>
      </c>
      <c r="T112" s="1">
        <f>$AO112*_xlfn.XLOOKUP($AM112,BY!$A$21:$A$24,BY!P$21:P$24)</f>
        <v>2.3321883553746368</v>
      </c>
      <c r="U112" s="1">
        <f>$AO112*_xlfn.XLOOKUP($AM112,BY!$A$21:$A$24,BY!Q$21:Q$24)</f>
        <v>2.5151907667089328</v>
      </c>
      <c r="V112" s="1">
        <f>$AO112*_xlfn.XLOOKUP($AM112,BY!$A$21:$A$24,BY!R$21:R$24)</f>
        <v>4.9584415559327404</v>
      </c>
      <c r="W112" s="1">
        <f>$AO112*_xlfn.XLOOKUP($AM112,BY!$A$21:$A$24,BY!S$21:S$24)</f>
        <v>11.038932104589135</v>
      </c>
      <c r="X112" s="1">
        <f>$AO112*_xlfn.XLOOKUP($AM112,BY!$A$21:$A$24,BY!T$21:T$24)</f>
        <v>8.9261616656806275</v>
      </c>
      <c r="Y112" s="1">
        <f>$AO112*_xlfn.XLOOKUP($AM112,BY!$A$21:$A$24,BY!U$21:U$24)</f>
        <v>0</v>
      </c>
      <c r="Z112" s="1">
        <f>$AO112*_xlfn.XLOOKUP($AM112,BY!$A$21:$A$24,BY!V$21:V$24)</f>
        <v>0</v>
      </c>
      <c r="AA112" s="1">
        <f>$AO112*_xlfn.XLOOKUP($AM112,BY!$A$21:$A$24,BY!W$21:W$24)</f>
        <v>4.4575667675525654</v>
      </c>
      <c r="AB112" s="1">
        <f>$AO112*_xlfn.XLOOKUP($AM112,BY!$A$21:$A$24,BY!X$21:X$24)</f>
        <v>0</v>
      </c>
      <c r="AC112" s="1">
        <f>$AO112*_xlfn.XLOOKUP($AM112,BY!$A$21:$A$24,BY!Y$21:Y$24)</f>
        <v>2.6763672526674678</v>
      </c>
      <c r="AD112" s="1">
        <f>$AO112*_xlfn.XLOOKUP($AM112,BY!$A$21:$A$24,BY!Z$21:Z$24)</f>
        <v>0</v>
      </c>
      <c r="AE112" s="1">
        <f>$AO112*_xlfn.XLOOKUP($AM112,BY!$A$21:$A$24,BY!AA$21:AA$24)</f>
        <v>1.9776634780949938</v>
      </c>
      <c r="AF112" s="1">
        <f>$AO112*_xlfn.XLOOKUP($AM112,BY!$A$21:$A$24,BY!AB$21:AB$24)</f>
        <v>0</v>
      </c>
      <c r="AG112" s="1">
        <f>$AO112*_xlfn.XLOOKUP($AM112,BY!$A$21:$A$24,BY!AC$21:AC$24)</f>
        <v>15.238488958020113</v>
      </c>
      <c r="AH112" s="1">
        <f>$AO112*_xlfn.XLOOKUP($AM112,BY!$A$21:$A$24,BY!AD$21:AD$24)</f>
        <v>0.36507751163506108</v>
      </c>
      <c r="AI112" s="1">
        <f>$AO112*_xlfn.XLOOKUP($AM112,BY!$A$21:$A$24,BY!AE$21:AE$24)</f>
        <v>18.236891984351967</v>
      </c>
      <c r="AJ112" s="5">
        <v>5</v>
      </c>
      <c r="AK112" s="1" t="str">
        <f t="shared" si="1"/>
        <v>Max growth of I-NM-LTH_HET03</v>
      </c>
      <c r="AL112" s="1"/>
      <c r="AM112" s="17" t="s">
        <v>332</v>
      </c>
      <c r="AN112" s="6" t="s">
        <v>84</v>
      </c>
      <c r="AO112" s="6">
        <v>0.10</v>
      </c>
    </row>
    <row r="113" spans="2:41" ht="15">
      <c r="B113" s="5" t="s">
        <v>66</v>
      </c>
      <c r="C113" s="3" t="s">
        <v>286</v>
      </c>
      <c r="D113" s="6" t="s">
        <v>147</v>
      </c>
      <c r="E113" s="5" t="s">
        <v>68</v>
      </c>
      <c r="F113" s="5">
        <v>1.1000000000000001</v>
      </c>
      <c r="G113" s="5">
        <v>1</v>
      </c>
      <c r="H113" s="1">
        <f>$AO113*_xlfn.XLOOKUP($AM113,BY!$A$21:$A$24,BY!D$21:D$24)</f>
        <v>0</v>
      </c>
      <c r="I113" s="1">
        <f>$AO113*_xlfn.XLOOKUP($AM113,BY!$A$21:$A$24,BY!E$21:E$24)</f>
        <v>0</v>
      </c>
      <c r="J113" s="1">
        <f>$AO113*_xlfn.XLOOKUP($AM113,BY!$A$21:$A$24,BY!F$21:F$24)</f>
        <v>0</v>
      </c>
      <c r="K113" s="1">
        <f>$AO113*_xlfn.XLOOKUP($AM113,BY!$A$21:$A$24,BY!G$21:G$24)</f>
        <v>0</v>
      </c>
      <c r="L113" s="1">
        <f>$AO113*_xlfn.XLOOKUP($AM113,BY!$A$21:$A$24,BY!H$21:H$24)</f>
        <v>2.8089734627495133</v>
      </c>
      <c r="M113" s="1">
        <f>$AO113*_xlfn.XLOOKUP($AM113,BY!$A$21:$A$24,BY!I$21:I$24)</f>
        <v>1.1364538368112471</v>
      </c>
      <c r="N113" s="1">
        <f>$AO113*_xlfn.XLOOKUP($AM113,BY!$A$21:$A$24,BY!J$21:J$24)</f>
        <v>6.0291081927662615</v>
      </c>
      <c r="O113" s="1">
        <f>$AO113*_xlfn.XLOOKUP($AM113,BY!$A$21:$A$24,BY!K$21:K$24)</f>
        <v>1.0354038478399876</v>
      </c>
      <c r="P113" s="1">
        <f>$AO113*_xlfn.XLOOKUP($AM113,BY!$A$21:$A$24,BY!L$21:L$24)</f>
        <v>1.5039991800292141</v>
      </c>
      <c r="Q113" s="1">
        <f>$AO113*_xlfn.XLOOKUP($AM113,BY!$A$21:$A$24,BY!M$21:M$24)</f>
        <v>1.0588963142663943</v>
      </c>
      <c r="R113" s="1">
        <f>$AO113*_xlfn.XLOOKUP($AM113,BY!$A$21:$A$24,BY!N$21:N$24)</f>
        <v>0.082032626694672844</v>
      </c>
      <c r="S113" s="1">
        <f>$AO113*_xlfn.XLOOKUP($AM113,BY!$A$21:$A$24,BY!O$21:O$24)</f>
        <v>0</v>
      </c>
      <c r="T113" s="1">
        <f>$AO113*_xlfn.XLOOKUP($AM113,BY!$A$21:$A$24,BY!P$21:P$24)</f>
        <v>2.3321883553746368</v>
      </c>
      <c r="U113" s="1">
        <f>$AO113*_xlfn.XLOOKUP($AM113,BY!$A$21:$A$24,BY!Q$21:Q$24)</f>
        <v>2.5151907667089328</v>
      </c>
      <c r="V113" s="1">
        <f>$AO113*_xlfn.XLOOKUP($AM113,BY!$A$21:$A$24,BY!R$21:R$24)</f>
        <v>4.9584415559327404</v>
      </c>
      <c r="W113" s="1">
        <f>$AO113*_xlfn.XLOOKUP($AM113,BY!$A$21:$A$24,BY!S$21:S$24)</f>
        <v>11.038932104589135</v>
      </c>
      <c r="X113" s="1">
        <f>$AO113*_xlfn.XLOOKUP($AM113,BY!$A$21:$A$24,BY!T$21:T$24)</f>
        <v>8.9261616656806275</v>
      </c>
      <c r="Y113" s="1">
        <f>$AO113*_xlfn.XLOOKUP($AM113,BY!$A$21:$A$24,BY!U$21:U$24)</f>
        <v>0</v>
      </c>
      <c r="Z113" s="1">
        <f>$AO113*_xlfn.XLOOKUP($AM113,BY!$A$21:$A$24,BY!V$21:V$24)</f>
        <v>0</v>
      </c>
      <c r="AA113" s="1">
        <f>$AO113*_xlfn.XLOOKUP($AM113,BY!$A$21:$A$24,BY!W$21:W$24)</f>
        <v>4.4575667675525654</v>
      </c>
      <c r="AB113" s="1">
        <f>$AO113*_xlfn.XLOOKUP($AM113,BY!$A$21:$A$24,BY!X$21:X$24)</f>
        <v>0</v>
      </c>
      <c r="AC113" s="1">
        <f>$AO113*_xlfn.XLOOKUP($AM113,BY!$A$21:$A$24,BY!Y$21:Y$24)</f>
        <v>2.6763672526674678</v>
      </c>
      <c r="AD113" s="1">
        <f>$AO113*_xlfn.XLOOKUP($AM113,BY!$A$21:$A$24,BY!Z$21:Z$24)</f>
        <v>0</v>
      </c>
      <c r="AE113" s="1">
        <f>$AO113*_xlfn.XLOOKUP($AM113,BY!$A$21:$A$24,BY!AA$21:AA$24)</f>
        <v>1.9776634780949938</v>
      </c>
      <c r="AF113" s="1">
        <f>$AO113*_xlfn.XLOOKUP($AM113,BY!$A$21:$A$24,BY!AB$21:AB$24)</f>
        <v>0</v>
      </c>
      <c r="AG113" s="1">
        <f>$AO113*_xlfn.XLOOKUP($AM113,BY!$A$21:$A$24,BY!AC$21:AC$24)</f>
        <v>15.238488958020113</v>
      </c>
      <c r="AH113" s="1">
        <f>$AO113*_xlfn.XLOOKUP($AM113,BY!$A$21:$A$24,BY!AD$21:AD$24)</f>
        <v>0.36507751163506108</v>
      </c>
      <c r="AI113" s="1">
        <f>$AO113*_xlfn.XLOOKUP($AM113,BY!$A$21:$A$24,BY!AE$21:AE$24)</f>
        <v>18.236891984351967</v>
      </c>
      <c r="AJ113" s="5">
        <v>5</v>
      </c>
      <c r="AK113" s="1" t="str">
        <f t="shared" si="1"/>
        <v>Max growth of I-NM-LTH_OIL03</v>
      </c>
      <c r="AL113" s="1"/>
      <c r="AM113" s="17" t="s">
        <v>332</v>
      </c>
      <c r="AN113" s="6" t="s">
        <v>84</v>
      </c>
      <c r="AO113" s="6">
        <v>0.10</v>
      </c>
    </row>
    <row r="114" spans="2:41" ht="15">
      <c r="B114" s="5" t="s">
        <v>66</v>
      </c>
      <c r="C114" s="3" t="s">
        <v>287</v>
      </c>
      <c r="D114" s="6" t="s">
        <v>148</v>
      </c>
      <c r="E114" s="5" t="s">
        <v>68</v>
      </c>
      <c r="F114" s="5">
        <v>1.1000000000000001</v>
      </c>
      <c r="G114" s="5">
        <v>1</v>
      </c>
      <c r="H114" s="1">
        <f>$AO114*_xlfn.XLOOKUP($AM114,BY!$A$21:$A$24,BY!D$21:D$24)</f>
        <v>0</v>
      </c>
      <c r="I114" s="1">
        <f>$AO114*_xlfn.XLOOKUP($AM114,BY!$A$21:$A$24,BY!E$21:E$24)</f>
        <v>0</v>
      </c>
      <c r="J114" s="1">
        <f>$AO114*_xlfn.XLOOKUP($AM114,BY!$A$21:$A$24,BY!F$21:F$24)</f>
        <v>0</v>
      </c>
      <c r="K114" s="1">
        <f>$AO114*_xlfn.XLOOKUP($AM114,BY!$A$21:$A$24,BY!G$21:G$24)</f>
        <v>0</v>
      </c>
      <c r="L114" s="1">
        <f>$AO114*_xlfn.XLOOKUP($AM114,BY!$A$21:$A$24,BY!H$21:H$24)</f>
        <v>2.8089734627495133</v>
      </c>
      <c r="M114" s="1">
        <f>$AO114*_xlfn.XLOOKUP($AM114,BY!$A$21:$A$24,BY!I$21:I$24)</f>
        <v>1.1364538368112471</v>
      </c>
      <c r="N114" s="1">
        <f>$AO114*_xlfn.XLOOKUP($AM114,BY!$A$21:$A$24,BY!J$21:J$24)</f>
        <v>6.0291081927662615</v>
      </c>
      <c r="O114" s="1">
        <f>$AO114*_xlfn.XLOOKUP($AM114,BY!$A$21:$A$24,BY!K$21:K$24)</f>
        <v>1.0354038478399876</v>
      </c>
      <c r="P114" s="1">
        <f>$AO114*_xlfn.XLOOKUP($AM114,BY!$A$21:$A$24,BY!L$21:L$24)</f>
        <v>1.5039991800292141</v>
      </c>
      <c r="Q114" s="1">
        <f>$AO114*_xlfn.XLOOKUP($AM114,BY!$A$21:$A$24,BY!M$21:M$24)</f>
        <v>1.0588963142663943</v>
      </c>
      <c r="R114" s="1">
        <f>$AO114*_xlfn.XLOOKUP($AM114,BY!$A$21:$A$24,BY!N$21:N$24)</f>
        <v>0.082032626694672844</v>
      </c>
      <c r="S114" s="1">
        <f>$AO114*_xlfn.XLOOKUP($AM114,BY!$A$21:$A$24,BY!O$21:O$24)</f>
        <v>0</v>
      </c>
      <c r="T114" s="1">
        <f>$AO114*_xlfn.XLOOKUP($AM114,BY!$A$21:$A$24,BY!P$21:P$24)</f>
        <v>2.3321883553746368</v>
      </c>
      <c r="U114" s="1">
        <f>$AO114*_xlfn.XLOOKUP($AM114,BY!$A$21:$A$24,BY!Q$21:Q$24)</f>
        <v>2.5151907667089328</v>
      </c>
      <c r="V114" s="1">
        <f>$AO114*_xlfn.XLOOKUP($AM114,BY!$A$21:$A$24,BY!R$21:R$24)</f>
        <v>4.9584415559327404</v>
      </c>
      <c r="W114" s="1">
        <f>$AO114*_xlfn.XLOOKUP($AM114,BY!$A$21:$A$24,BY!S$21:S$24)</f>
        <v>11.038932104589135</v>
      </c>
      <c r="X114" s="1">
        <f>$AO114*_xlfn.XLOOKUP($AM114,BY!$A$21:$A$24,BY!T$21:T$24)</f>
        <v>8.9261616656806275</v>
      </c>
      <c r="Y114" s="1">
        <f>$AO114*_xlfn.XLOOKUP($AM114,BY!$A$21:$A$24,BY!U$21:U$24)</f>
        <v>0</v>
      </c>
      <c r="Z114" s="1">
        <f>$AO114*_xlfn.XLOOKUP($AM114,BY!$A$21:$A$24,BY!V$21:V$24)</f>
        <v>0</v>
      </c>
      <c r="AA114" s="1">
        <f>$AO114*_xlfn.XLOOKUP($AM114,BY!$A$21:$A$24,BY!W$21:W$24)</f>
        <v>4.4575667675525654</v>
      </c>
      <c r="AB114" s="1">
        <f>$AO114*_xlfn.XLOOKUP($AM114,BY!$A$21:$A$24,BY!X$21:X$24)</f>
        <v>0</v>
      </c>
      <c r="AC114" s="1">
        <f>$AO114*_xlfn.XLOOKUP($AM114,BY!$A$21:$A$24,BY!Y$21:Y$24)</f>
        <v>2.6763672526674678</v>
      </c>
      <c r="AD114" s="1">
        <f>$AO114*_xlfn.XLOOKUP($AM114,BY!$A$21:$A$24,BY!Z$21:Z$24)</f>
        <v>0</v>
      </c>
      <c r="AE114" s="1">
        <f>$AO114*_xlfn.XLOOKUP($AM114,BY!$A$21:$A$24,BY!AA$21:AA$24)</f>
        <v>1.9776634780949938</v>
      </c>
      <c r="AF114" s="1">
        <f>$AO114*_xlfn.XLOOKUP($AM114,BY!$A$21:$A$24,BY!AB$21:AB$24)</f>
        <v>0</v>
      </c>
      <c r="AG114" s="1">
        <f>$AO114*_xlfn.XLOOKUP($AM114,BY!$A$21:$A$24,BY!AC$21:AC$24)</f>
        <v>15.238488958020113</v>
      </c>
      <c r="AH114" s="1">
        <f>$AO114*_xlfn.XLOOKUP($AM114,BY!$A$21:$A$24,BY!AD$21:AD$24)</f>
        <v>0.36507751163506108</v>
      </c>
      <c r="AI114" s="1">
        <f>$AO114*_xlfn.XLOOKUP($AM114,BY!$A$21:$A$24,BY!AE$21:AE$24)</f>
        <v>18.236891984351967</v>
      </c>
      <c r="AJ114" s="5">
        <v>5</v>
      </c>
      <c r="AK114" s="1" t="str">
        <f t="shared" si="1"/>
        <v>Max growth of I-NM-LTH_COA03</v>
      </c>
      <c r="AL114" s="1"/>
      <c r="AM114" s="17" t="s">
        <v>332</v>
      </c>
      <c r="AN114" s="6" t="s">
        <v>84</v>
      </c>
      <c r="AO114" s="6">
        <v>0.10</v>
      </c>
    </row>
    <row r="115" spans="2:41" ht="15">
      <c r="B115" s="5" t="s">
        <v>66</v>
      </c>
      <c r="C115" s="3" t="s">
        <v>288</v>
      </c>
      <c r="D115" s="6" t="s">
        <v>149</v>
      </c>
      <c r="E115" s="5" t="s">
        <v>68</v>
      </c>
      <c r="F115" s="5">
        <v>1.1000000000000001</v>
      </c>
      <c r="G115" s="5">
        <v>1</v>
      </c>
      <c r="H115" s="1">
        <f>$AO115*_xlfn.XLOOKUP($AM115,BY!$A$21:$A$24,BY!D$21:D$24)</f>
        <v>0</v>
      </c>
      <c r="I115" s="1">
        <f>$AO115*_xlfn.XLOOKUP($AM115,BY!$A$21:$A$24,BY!E$21:E$24)</f>
        <v>0</v>
      </c>
      <c r="J115" s="1">
        <f>$AO115*_xlfn.XLOOKUP($AM115,BY!$A$21:$A$24,BY!F$21:F$24)</f>
        <v>0</v>
      </c>
      <c r="K115" s="1">
        <f>$AO115*_xlfn.XLOOKUP($AM115,BY!$A$21:$A$24,BY!G$21:G$24)</f>
        <v>0</v>
      </c>
      <c r="L115" s="1">
        <f>$AO115*_xlfn.XLOOKUP($AM115,BY!$A$21:$A$24,BY!H$21:H$24)</f>
        <v>2.8089734627495133</v>
      </c>
      <c r="M115" s="1">
        <f>$AO115*_xlfn.XLOOKUP($AM115,BY!$A$21:$A$24,BY!I$21:I$24)</f>
        <v>1.1364538368112471</v>
      </c>
      <c r="N115" s="1">
        <f>$AO115*_xlfn.XLOOKUP($AM115,BY!$A$21:$A$24,BY!J$21:J$24)</f>
        <v>6.0291081927662615</v>
      </c>
      <c r="O115" s="1">
        <f>$AO115*_xlfn.XLOOKUP($AM115,BY!$A$21:$A$24,BY!K$21:K$24)</f>
        <v>1.0354038478399876</v>
      </c>
      <c r="P115" s="1">
        <f>$AO115*_xlfn.XLOOKUP($AM115,BY!$A$21:$A$24,BY!L$21:L$24)</f>
        <v>1.5039991800292141</v>
      </c>
      <c r="Q115" s="1">
        <f>$AO115*_xlfn.XLOOKUP($AM115,BY!$A$21:$A$24,BY!M$21:M$24)</f>
        <v>1.0588963142663943</v>
      </c>
      <c r="R115" s="1">
        <f>$AO115*_xlfn.XLOOKUP($AM115,BY!$A$21:$A$24,BY!N$21:N$24)</f>
        <v>0.082032626694672844</v>
      </c>
      <c r="S115" s="1">
        <f>$AO115*_xlfn.XLOOKUP($AM115,BY!$A$21:$A$24,BY!O$21:O$24)</f>
        <v>0</v>
      </c>
      <c r="T115" s="1">
        <f>$AO115*_xlfn.XLOOKUP($AM115,BY!$A$21:$A$24,BY!P$21:P$24)</f>
        <v>2.3321883553746368</v>
      </c>
      <c r="U115" s="1">
        <f>$AO115*_xlfn.XLOOKUP($AM115,BY!$A$21:$A$24,BY!Q$21:Q$24)</f>
        <v>2.5151907667089328</v>
      </c>
      <c r="V115" s="1">
        <f>$AO115*_xlfn.XLOOKUP($AM115,BY!$A$21:$A$24,BY!R$21:R$24)</f>
        <v>4.9584415559327404</v>
      </c>
      <c r="W115" s="1">
        <f>$AO115*_xlfn.XLOOKUP($AM115,BY!$A$21:$A$24,BY!S$21:S$24)</f>
        <v>11.038932104589135</v>
      </c>
      <c r="X115" s="1">
        <f>$AO115*_xlfn.XLOOKUP($AM115,BY!$A$21:$A$24,BY!T$21:T$24)</f>
        <v>8.9261616656806275</v>
      </c>
      <c r="Y115" s="1">
        <f>$AO115*_xlfn.XLOOKUP($AM115,BY!$A$21:$A$24,BY!U$21:U$24)</f>
        <v>0</v>
      </c>
      <c r="Z115" s="1">
        <f>$AO115*_xlfn.XLOOKUP($AM115,BY!$A$21:$A$24,BY!V$21:V$24)</f>
        <v>0</v>
      </c>
      <c r="AA115" s="1">
        <f>$AO115*_xlfn.XLOOKUP($AM115,BY!$A$21:$A$24,BY!W$21:W$24)</f>
        <v>4.4575667675525654</v>
      </c>
      <c r="AB115" s="1">
        <f>$AO115*_xlfn.XLOOKUP($AM115,BY!$A$21:$A$24,BY!X$21:X$24)</f>
        <v>0</v>
      </c>
      <c r="AC115" s="1">
        <f>$AO115*_xlfn.XLOOKUP($AM115,BY!$A$21:$A$24,BY!Y$21:Y$24)</f>
        <v>2.6763672526674678</v>
      </c>
      <c r="AD115" s="1">
        <f>$AO115*_xlfn.XLOOKUP($AM115,BY!$A$21:$A$24,BY!Z$21:Z$24)</f>
        <v>0</v>
      </c>
      <c r="AE115" s="1">
        <f>$AO115*_xlfn.XLOOKUP($AM115,BY!$A$21:$A$24,BY!AA$21:AA$24)</f>
        <v>1.9776634780949938</v>
      </c>
      <c r="AF115" s="1">
        <f>$AO115*_xlfn.XLOOKUP($AM115,BY!$A$21:$A$24,BY!AB$21:AB$24)</f>
        <v>0</v>
      </c>
      <c r="AG115" s="1">
        <f>$AO115*_xlfn.XLOOKUP($AM115,BY!$A$21:$A$24,BY!AC$21:AC$24)</f>
        <v>15.238488958020113</v>
      </c>
      <c r="AH115" s="1">
        <f>$AO115*_xlfn.XLOOKUP($AM115,BY!$A$21:$A$24,BY!AD$21:AD$24)</f>
        <v>0.36507751163506108</v>
      </c>
      <c r="AI115" s="1">
        <f>$AO115*_xlfn.XLOOKUP($AM115,BY!$A$21:$A$24,BY!AE$21:AE$24)</f>
        <v>18.236891984351967</v>
      </c>
      <c r="AJ115" s="5">
        <v>5</v>
      </c>
      <c r="AK115" s="1" t="str">
        <f t="shared" si="1"/>
        <v>Max growth of I-NM-LTH_BIO03</v>
      </c>
      <c r="AL115" s="1"/>
      <c r="AM115" s="17" t="s">
        <v>332</v>
      </c>
      <c r="AN115" s="6" t="s">
        <v>84</v>
      </c>
      <c r="AO115" s="6">
        <v>0.10</v>
      </c>
    </row>
    <row r="116" spans="2:41" ht="15">
      <c r="B116" s="5" t="s">
        <v>66</v>
      </c>
      <c r="C116" s="3" t="s">
        <v>289</v>
      </c>
      <c r="D116" s="6" t="s">
        <v>150</v>
      </c>
      <c r="E116" s="5" t="s">
        <v>68</v>
      </c>
      <c r="F116" s="5">
        <v>1.1000000000000001</v>
      </c>
      <c r="G116" s="5">
        <v>1</v>
      </c>
      <c r="H116" s="1">
        <f>$AO116*_xlfn.XLOOKUP($AM116,BY!$A$21:$A$24,BY!D$21:D$24)</f>
        <v>0</v>
      </c>
      <c r="I116" s="1">
        <f>$AO116*_xlfn.XLOOKUP($AM116,BY!$A$21:$A$24,BY!E$21:E$24)</f>
        <v>0</v>
      </c>
      <c r="J116" s="1">
        <f>$AO116*_xlfn.XLOOKUP($AM116,BY!$A$21:$A$24,BY!F$21:F$24)</f>
        <v>0</v>
      </c>
      <c r="K116" s="1">
        <f>$AO116*_xlfn.XLOOKUP($AM116,BY!$A$21:$A$24,BY!G$21:G$24)</f>
        <v>0</v>
      </c>
      <c r="L116" s="1">
        <f>$AO116*_xlfn.XLOOKUP($AM116,BY!$A$21:$A$24,BY!H$21:H$24)</f>
        <v>2.8089734627495133</v>
      </c>
      <c r="M116" s="1">
        <f>$AO116*_xlfn.XLOOKUP($AM116,BY!$A$21:$A$24,BY!I$21:I$24)</f>
        <v>1.1364538368112471</v>
      </c>
      <c r="N116" s="1">
        <f>$AO116*_xlfn.XLOOKUP($AM116,BY!$A$21:$A$24,BY!J$21:J$24)</f>
        <v>6.0291081927662615</v>
      </c>
      <c r="O116" s="1">
        <f>$AO116*_xlfn.XLOOKUP($AM116,BY!$A$21:$A$24,BY!K$21:K$24)</f>
        <v>1.0354038478399876</v>
      </c>
      <c r="P116" s="1">
        <f>$AO116*_xlfn.XLOOKUP($AM116,BY!$A$21:$A$24,BY!L$21:L$24)</f>
        <v>1.5039991800292141</v>
      </c>
      <c r="Q116" s="1">
        <f>$AO116*_xlfn.XLOOKUP($AM116,BY!$A$21:$A$24,BY!M$21:M$24)</f>
        <v>1.0588963142663943</v>
      </c>
      <c r="R116" s="1">
        <f>$AO116*_xlfn.XLOOKUP($AM116,BY!$A$21:$A$24,BY!N$21:N$24)</f>
        <v>0.082032626694672844</v>
      </c>
      <c r="S116" s="1">
        <f>$AO116*_xlfn.XLOOKUP($AM116,BY!$A$21:$A$24,BY!O$21:O$24)</f>
        <v>0</v>
      </c>
      <c r="T116" s="1">
        <f>$AO116*_xlfn.XLOOKUP($AM116,BY!$A$21:$A$24,BY!P$21:P$24)</f>
        <v>2.3321883553746368</v>
      </c>
      <c r="U116" s="1">
        <f>$AO116*_xlfn.XLOOKUP($AM116,BY!$A$21:$A$24,BY!Q$21:Q$24)</f>
        <v>2.5151907667089328</v>
      </c>
      <c r="V116" s="1">
        <f>$AO116*_xlfn.XLOOKUP($AM116,BY!$A$21:$A$24,BY!R$21:R$24)</f>
        <v>4.9584415559327404</v>
      </c>
      <c r="W116" s="1">
        <f>$AO116*_xlfn.XLOOKUP($AM116,BY!$A$21:$A$24,BY!S$21:S$24)</f>
        <v>11.038932104589135</v>
      </c>
      <c r="X116" s="1">
        <f>$AO116*_xlfn.XLOOKUP($AM116,BY!$A$21:$A$24,BY!T$21:T$24)</f>
        <v>8.9261616656806275</v>
      </c>
      <c r="Y116" s="1">
        <f>$AO116*_xlfn.XLOOKUP($AM116,BY!$A$21:$A$24,BY!U$21:U$24)</f>
        <v>0</v>
      </c>
      <c r="Z116" s="1">
        <f>$AO116*_xlfn.XLOOKUP($AM116,BY!$A$21:$A$24,BY!V$21:V$24)</f>
        <v>0</v>
      </c>
      <c r="AA116" s="1">
        <f>$AO116*_xlfn.XLOOKUP($AM116,BY!$A$21:$A$24,BY!W$21:W$24)</f>
        <v>4.4575667675525654</v>
      </c>
      <c r="AB116" s="1">
        <f>$AO116*_xlfn.XLOOKUP($AM116,BY!$A$21:$A$24,BY!X$21:X$24)</f>
        <v>0</v>
      </c>
      <c r="AC116" s="1">
        <f>$AO116*_xlfn.XLOOKUP($AM116,BY!$A$21:$A$24,BY!Y$21:Y$24)</f>
        <v>2.6763672526674678</v>
      </c>
      <c r="AD116" s="1">
        <f>$AO116*_xlfn.XLOOKUP($AM116,BY!$A$21:$A$24,BY!Z$21:Z$24)</f>
        <v>0</v>
      </c>
      <c r="AE116" s="1">
        <f>$AO116*_xlfn.XLOOKUP($AM116,BY!$A$21:$A$24,BY!AA$21:AA$24)</f>
        <v>1.9776634780949938</v>
      </c>
      <c r="AF116" s="1">
        <f>$AO116*_xlfn.XLOOKUP($AM116,BY!$A$21:$A$24,BY!AB$21:AB$24)</f>
        <v>0</v>
      </c>
      <c r="AG116" s="1">
        <f>$AO116*_xlfn.XLOOKUP($AM116,BY!$A$21:$A$24,BY!AC$21:AC$24)</f>
        <v>15.238488958020113</v>
      </c>
      <c r="AH116" s="1">
        <f>$AO116*_xlfn.XLOOKUP($AM116,BY!$A$21:$A$24,BY!AD$21:AD$24)</f>
        <v>0.36507751163506108</v>
      </c>
      <c r="AI116" s="1">
        <f>$AO116*_xlfn.XLOOKUP($AM116,BY!$A$21:$A$24,BY!AE$21:AE$24)</f>
        <v>18.236891984351967</v>
      </c>
      <c r="AJ116" s="5">
        <v>5</v>
      </c>
      <c r="AK116" s="1" t="str">
        <f t="shared" si="1"/>
        <v>Max growth of I-NM-LTH_H2G03</v>
      </c>
      <c r="AL116" s="1"/>
      <c r="AM116" s="17" t="s">
        <v>332</v>
      </c>
      <c r="AN116" s="6" t="s">
        <v>84</v>
      </c>
      <c r="AO116" s="6">
        <v>0.10</v>
      </c>
    </row>
    <row r="117" spans="2:41" ht="15">
      <c r="B117" s="5" t="s">
        <v>66</v>
      </c>
      <c r="C117" s="3" t="s">
        <v>290</v>
      </c>
      <c r="D117" s="6" t="s">
        <v>151</v>
      </c>
      <c r="E117" s="5" t="s">
        <v>68</v>
      </c>
      <c r="F117" s="5">
        <v>1.1499999999999999</v>
      </c>
      <c r="G117" s="5">
        <v>1</v>
      </c>
      <c r="H117" s="1">
        <f>$AO117*_xlfn.XLOOKUP($AM117,BY!$A$21:$A$24,BY!D$21:D$24)</f>
        <v>0</v>
      </c>
      <c r="I117" s="1">
        <f>$AO117*_xlfn.XLOOKUP($AM117,BY!$A$21:$A$24,BY!E$21:E$24)</f>
        <v>0</v>
      </c>
      <c r="J117" s="1">
        <f>$AO117*_xlfn.XLOOKUP($AM117,BY!$A$21:$A$24,BY!F$21:F$24)</f>
        <v>0</v>
      </c>
      <c r="K117" s="1">
        <f>$AO117*_xlfn.XLOOKUP($AM117,BY!$A$21:$A$24,BY!G$21:G$24)</f>
        <v>0</v>
      </c>
      <c r="L117" s="1">
        <f>$AO117*_xlfn.XLOOKUP($AM117,BY!$A$21:$A$24,BY!H$21:H$24)</f>
        <v>0.92006630239922726</v>
      </c>
      <c r="M117" s="1">
        <f>$AO117*_xlfn.XLOOKUP($AM117,BY!$A$21:$A$24,BY!I$21:I$24)</f>
        <v>0.0044543653985048247</v>
      </c>
      <c r="N117" s="1">
        <f>$AO117*_xlfn.XLOOKUP($AM117,BY!$A$21:$A$24,BY!J$21:J$24)</f>
        <v>0.030565544803613648</v>
      </c>
      <c r="O117" s="1">
        <f>$AO117*_xlfn.XLOOKUP($AM117,BY!$A$21:$A$24,BY!K$21:K$24)</f>
        <v>0.021652648157703347</v>
      </c>
      <c r="P117" s="1">
        <f>$AO117*_xlfn.XLOOKUP($AM117,BY!$A$21:$A$24,BY!L$21:L$24)</f>
        <v>0.20871869364433726</v>
      </c>
      <c r="Q117" s="1">
        <f>$AO117*_xlfn.XLOOKUP($AM117,BY!$A$21:$A$24,BY!M$21:M$24)</f>
        <v>0.15912868087655874</v>
      </c>
      <c r="R117" s="1">
        <f>$AO117*_xlfn.XLOOKUP($AM117,BY!$A$21:$A$24,BY!N$21:N$24)</f>
        <v>0.047246070280984813</v>
      </c>
      <c r="S117" s="1">
        <f>$AO117*_xlfn.XLOOKUP($AM117,BY!$A$21:$A$24,BY!O$21:O$24)</f>
        <v>0</v>
      </c>
      <c r="T117" s="1">
        <f>$AO117*_xlfn.XLOOKUP($AM117,BY!$A$21:$A$24,BY!P$21:P$24)</f>
        <v>1.1164888816304286</v>
      </c>
      <c r="U117" s="1">
        <f>$AO117*_xlfn.XLOOKUP($AM117,BY!$A$21:$A$24,BY!Q$21:Q$24)</f>
        <v>2.8351299904011933</v>
      </c>
      <c r="V117" s="1">
        <f>$AO117*_xlfn.XLOOKUP($AM117,BY!$A$21:$A$24,BY!R$21:R$24)</f>
        <v>4.0112501628914918</v>
      </c>
      <c r="W117" s="1">
        <f>$AO117*_xlfn.XLOOKUP($AM117,BY!$A$21:$A$24,BY!S$21:S$24)</f>
        <v>8.096726376838479</v>
      </c>
      <c r="X117" s="1">
        <f>$AO117*_xlfn.XLOOKUP($AM117,BY!$A$21:$A$24,BY!T$21:T$24)</f>
        <v>5.8416941402698903</v>
      </c>
      <c r="Y117" s="1">
        <f>$AO117*_xlfn.XLOOKUP($AM117,BY!$A$21:$A$24,BY!U$21:U$24)</f>
        <v>0</v>
      </c>
      <c r="Z117" s="1">
        <f>$AO117*_xlfn.XLOOKUP($AM117,BY!$A$21:$A$24,BY!V$21:V$24)</f>
        <v>0</v>
      </c>
      <c r="AA117" s="1">
        <f>$AO117*_xlfn.XLOOKUP($AM117,BY!$A$21:$A$24,BY!W$21:W$24)</f>
        <v>4.9138556601836587</v>
      </c>
      <c r="AB117" s="1">
        <f>$AO117*_xlfn.XLOOKUP($AM117,BY!$A$21:$A$24,BY!X$21:X$24)</f>
        <v>0</v>
      </c>
      <c r="AC117" s="1">
        <f>$AO117*_xlfn.XLOOKUP($AM117,BY!$A$21:$A$24,BY!Y$21:Y$24)</f>
        <v>2.2012810898281279</v>
      </c>
      <c r="AD117" s="1">
        <f>$AO117*_xlfn.XLOOKUP($AM117,BY!$A$21:$A$24,BY!Z$21:Z$24)</f>
        <v>0</v>
      </c>
      <c r="AE117" s="1">
        <f>$AO117*_xlfn.XLOOKUP($AM117,BY!$A$21:$A$24,BY!AA$21:AA$24)</f>
        <v>2.6054511549521626</v>
      </c>
      <c r="AF117" s="1">
        <f>$AO117*_xlfn.XLOOKUP($AM117,BY!$A$21:$A$24,BY!AB$21:AB$24)</f>
        <v>0</v>
      </c>
      <c r="AG117" s="1">
        <f>$AO117*_xlfn.XLOOKUP($AM117,BY!$A$21:$A$24,BY!AC$21:AC$24)</f>
        <v>4.2786864636443767</v>
      </c>
      <c r="AH117" s="1">
        <f>$AO117*_xlfn.XLOOKUP($AM117,BY!$A$21:$A$24,BY!AD$21:AD$24)</f>
        <v>2.5555425814454269</v>
      </c>
      <c r="AI117" s="1">
        <f>$AO117*_xlfn.XLOOKUP($AM117,BY!$A$21:$A$24,BY!AE$21:AE$24)</f>
        <v>8.644288799315051</v>
      </c>
      <c r="AJ117" s="5">
        <v>5</v>
      </c>
      <c r="AK117" s="1" t="str">
        <f t="shared" si="1"/>
        <v>Max growth of I-NM-MDR_ELC01</v>
      </c>
      <c r="AL117" s="1"/>
      <c r="AM117" s="17" t="s">
        <v>333</v>
      </c>
      <c r="AN117" s="6" t="s">
        <v>84</v>
      </c>
      <c r="AO117" s="6">
        <v>0.20</v>
      </c>
    </row>
    <row r="118" spans="2:41" ht="15">
      <c r="B118" s="5" t="s">
        <v>66</v>
      </c>
      <c r="C118" s="3" t="s">
        <v>291</v>
      </c>
      <c r="D118" s="6" t="s">
        <v>152</v>
      </c>
      <c r="E118" s="5" t="s">
        <v>68</v>
      </c>
      <c r="F118" s="5">
        <v>1.1499999999999999</v>
      </c>
      <c r="G118" s="5">
        <v>1</v>
      </c>
      <c r="H118" s="1">
        <f>$AO118*_xlfn.XLOOKUP($AM118,BY!$A$21:$A$24,BY!D$21:D$24)</f>
        <v>0</v>
      </c>
      <c r="I118" s="1">
        <f>$AO118*_xlfn.XLOOKUP($AM118,BY!$A$21:$A$24,BY!E$21:E$24)</f>
        <v>0</v>
      </c>
      <c r="J118" s="1">
        <f>$AO118*_xlfn.XLOOKUP($AM118,BY!$A$21:$A$24,BY!F$21:F$24)</f>
        <v>0</v>
      </c>
      <c r="K118" s="1">
        <f>$AO118*_xlfn.XLOOKUP($AM118,BY!$A$21:$A$24,BY!G$21:G$24)</f>
        <v>0</v>
      </c>
      <c r="L118" s="1">
        <f>$AO118*_xlfn.XLOOKUP($AM118,BY!$A$21:$A$24,BY!H$21:H$24)</f>
        <v>0.92006630239922726</v>
      </c>
      <c r="M118" s="1">
        <f>$AO118*_xlfn.XLOOKUP($AM118,BY!$A$21:$A$24,BY!I$21:I$24)</f>
        <v>0.0044543653985048247</v>
      </c>
      <c r="N118" s="1">
        <f>$AO118*_xlfn.XLOOKUP($AM118,BY!$A$21:$A$24,BY!J$21:J$24)</f>
        <v>0.030565544803613648</v>
      </c>
      <c r="O118" s="1">
        <f>$AO118*_xlfn.XLOOKUP($AM118,BY!$A$21:$A$24,BY!K$21:K$24)</f>
        <v>0.021652648157703347</v>
      </c>
      <c r="P118" s="1">
        <f>$AO118*_xlfn.XLOOKUP($AM118,BY!$A$21:$A$24,BY!L$21:L$24)</f>
        <v>0.20871869364433726</v>
      </c>
      <c r="Q118" s="1">
        <f>$AO118*_xlfn.XLOOKUP($AM118,BY!$A$21:$A$24,BY!M$21:M$24)</f>
        <v>0.15912868087655874</v>
      </c>
      <c r="R118" s="1">
        <f>$AO118*_xlfn.XLOOKUP($AM118,BY!$A$21:$A$24,BY!N$21:N$24)</f>
        <v>0.047246070280984813</v>
      </c>
      <c r="S118" s="1">
        <f>$AO118*_xlfn.XLOOKUP($AM118,BY!$A$21:$A$24,BY!O$21:O$24)</f>
        <v>0</v>
      </c>
      <c r="T118" s="1">
        <f>$AO118*_xlfn.XLOOKUP($AM118,BY!$A$21:$A$24,BY!P$21:P$24)</f>
        <v>1.1164888816304286</v>
      </c>
      <c r="U118" s="1">
        <f>$AO118*_xlfn.XLOOKUP($AM118,BY!$A$21:$A$24,BY!Q$21:Q$24)</f>
        <v>2.8351299904011933</v>
      </c>
      <c r="V118" s="1">
        <f>$AO118*_xlfn.XLOOKUP($AM118,BY!$A$21:$A$24,BY!R$21:R$24)</f>
        <v>4.0112501628914918</v>
      </c>
      <c r="W118" s="1">
        <f>$AO118*_xlfn.XLOOKUP($AM118,BY!$A$21:$A$24,BY!S$21:S$24)</f>
        <v>8.096726376838479</v>
      </c>
      <c r="X118" s="1">
        <f>$AO118*_xlfn.XLOOKUP($AM118,BY!$A$21:$A$24,BY!T$21:T$24)</f>
        <v>5.8416941402698903</v>
      </c>
      <c r="Y118" s="1">
        <f>$AO118*_xlfn.XLOOKUP($AM118,BY!$A$21:$A$24,BY!U$21:U$24)</f>
        <v>0</v>
      </c>
      <c r="Z118" s="1">
        <f>$AO118*_xlfn.XLOOKUP($AM118,BY!$A$21:$A$24,BY!V$21:V$24)</f>
        <v>0</v>
      </c>
      <c r="AA118" s="1">
        <f>$AO118*_xlfn.XLOOKUP($AM118,BY!$A$21:$A$24,BY!W$21:W$24)</f>
        <v>4.9138556601836587</v>
      </c>
      <c r="AB118" s="1">
        <f>$AO118*_xlfn.XLOOKUP($AM118,BY!$A$21:$A$24,BY!X$21:X$24)</f>
        <v>0</v>
      </c>
      <c r="AC118" s="1">
        <f>$AO118*_xlfn.XLOOKUP($AM118,BY!$A$21:$A$24,BY!Y$21:Y$24)</f>
        <v>2.2012810898281279</v>
      </c>
      <c r="AD118" s="1">
        <f>$AO118*_xlfn.XLOOKUP($AM118,BY!$A$21:$A$24,BY!Z$21:Z$24)</f>
        <v>0</v>
      </c>
      <c r="AE118" s="1">
        <f>$AO118*_xlfn.XLOOKUP($AM118,BY!$A$21:$A$24,BY!AA$21:AA$24)</f>
        <v>2.6054511549521626</v>
      </c>
      <c r="AF118" s="1">
        <f>$AO118*_xlfn.XLOOKUP($AM118,BY!$A$21:$A$24,BY!AB$21:AB$24)</f>
        <v>0</v>
      </c>
      <c r="AG118" s="1">
        <f>$AO118*_xlfn.XLOOKUP($AM118,BY!$A$21:$A$24,BY!AC$21:AC$24)</f>
        <v>4.2786864636443767</v>
      </c>
      <c r="AH118" s="1">
        <f>$AO118*_xlfn.XLOOKUP($AM118,BY!$A$21:$A$24,BY!AD$21:AD$24)</f>
        <v>2.5555425814454269</v>
      </c>
      <c r="AI118" s="1">
        <f>$AO118*_xlfn.XLOOKUP($AM118,BY!$A$21:$A$24,BY!AE$21:AE$24)</f>
        <v>8.644288799315051</v>
      </c>
      <c r="AJ118" s="5">
        <v>5</v>
      </c>
      <c r="AK118" s="1" t="str">
        <f t="shared" si="1"/>
        <v>Max growth of I-NM-MDR_ELC02</v>
      </c>
      <c r="AL118" s="1"/>
      <c r="AM118" s="17" t="s">
        <v>333</v>
      </c>
      <c r="AN118" s="6" t="s">
        <v>84</v>
      </c>
      <c r="AO118" s="6">
        <v>0.20</v>
      </c>
    </row>
    <row r="119" spans="2:41" ht="15">
      <c r="B119" s="5" t="s">
        <v>66</v>
      </c>
      <c r="C119" s="3" t="s">
        <v>292</v>
      </c>
      <c r="D119" s="6" t="s">
        <v>153</v>
      </c>
      <c r="E119" s="5" t="s">
        <v>68</v>
      </c>
      <c r="F119" s="5">
        <v>1.1499999999999999</v>
      </c>
      <c r="G119" s="5">
        <v>1</v>
      </c>
      <c r="H119" s="1">
        <f>$AO119*_xlfn.XLOOKUP($AM119,BY!$A$21:$A$24,BY!D$21:D$24)</f>
        <v>0</v>
      </c>
      <c r="I119" s="1">
        <f>$AO119*_xlfn.XLOOKUP($AM119,BY!$A$21:$A$24,BY!E$21:E$24)</f>
        <v>0</v>
      </c>
      <c r="J119" s="1">
        <f>$AO119*_xlfn.XLOOKUP($AM119,BY!$A$21:$A$24,BY!F$21:F$24)</f>
        <v>0</v>
      </c>
      <c r="K119" s="1">
        <f>$AO119*_xlfn.XLOOKUP($AM119,BY!$A$21:$A$24,BY!G$21:G$24)</f>
        <v>0</v>
      </c>
      <c r="L119" s="1">
        <f>$AO119*_xlfn.XLOOKUP($AM119,BY!$A$21:$A$24,BY!H$21:H$24)</f>
        <v>0.92006630239922726</v>
      </c>
      <c r="M119" s="1">
        <f>$AO119*_xlfn.XLOOKUP($AM119,BY!$A$21:$A$24,BY!I$21:I$24)</f>
        <v>0.0044543653985048247</v>
      </c>
      <c r="N119" s="1">
        <f>$AO119*_xlfn.XLOOKUP($AM119,BY!$A$21:$A$24,BY!J$21:J$24)</f>
        <v>0.030565544803613648</v>
      </c>
      <c r="O119" s="1">
        <f>$AO119*_xlfn.XLOOKUP($AM119,BY!$A$21:$A$24,BY!K$21:K$24)</f>
        <v>0.021652648157703347</v>
      </c>
      <c r="P119" s="1">
        <f>$AO119*_xlfn.XLOOKUP($AM119,BY!$A$21:$A$24,BY!L$21:L$24)</f>
        <v>0.20871869364433726</v>
      </c>
      <c r="Q119" s="1">
        <f>$AO119*_xlfn.XLOOKUP($AM119,BY!$A$21:$A$24,BY!M$21:M$24)</f>
        <v>0.15912868087655874</v>
      </c>
      <c r="R119" s="1">
        <f>$AO119*_xlfn.XLOOKUP($AM119,BY!$A$21:$A$24,BY!N$21:N$24)</f>
        <v>0.047246070280984813</v>
      </c>
      <c r="S119" s="1">
        <f>$AO119*_xlfn.XLOOKUP($AM119,BY!$A$21:$A$24,BY!O$21:O$24)</f>
        <v>0</v>
      </c>
      <c r="T119" s="1">
        <f>$AO119*_xlfn.XLOOKUP($AM119,BY!$A$21:$A$24,BY!P$21:P$24)</f>
        <v>1.1164888816304286</v>
      </c>
      <c r="U119" s="1">
        <f>$AO119*_xlfn.XLOOKUP($AM119,BY!$A$21:$A$24,BY!Q$21:Q$24)</f>
        <v>2.8351299904011933</v>
      </c>
      <c r="V119" s="1">
        <f>$AO119*_xlfn.XLOOKUP($AM119,BY!$A$21:$A$24,BY!R$21:R$24)</f>
        <v>4.0112501628914918</v>
      </c>
      <c r="W119" s="1">
        <f>$AO119*_xlfn.XLOOKUP($AM119,BY!$A$21:$A$24,BY!S$21:S$24)</f>
        <v>8.096726376838479</v>
      </c>
      <c r="X119" s="1">
        <f>$AO119*_xlfn.XLOOKUP($AM119,BY!$A$21:$A$24,BY!T$21:T$24)</f>
        <v>5.8416941402698903</v>
      </c>
      <c r="Y119" s="1">
        <f>$AO119*_xlfn.XLOOKUP($AM119,BY!$A$21:$A$24,BY!U$21:U$24)</f>
        <v>0</v>
      </c>
      <c r="Z119" s="1">
        <f>$AO119*_xlfn.XLOOKUP($AM119,BY!$A$21:$A$24,BY!V$21:V$24)</f>
        <v>0</v>
      </c>
      <c r="AA119" s="1">
        <f>$AO119*_xlfn.XLOOKUP($AM119,BY!$A$21:$A$24,BY!W$21:W$24)</f>
        <v>4.9138556601836587</v>
      </c>
      <c r="AB119" s="1">
        <f>$AO119*_xlfn.XLOOKUP($AM119,BY!$A$21:$A$24,BY!X$21:X$24)</f>
        <v>0</v>
      </c>
      <c r="AC119" s="1">
        <f>$AO119*_xlfn.XLOOKUP($AM119,BY!$A$21:$A$24,BY!Y$21:Y$24)</f>
        <v>2.2012810898281279</v>
      </c>
      <c r="AD119" s="1">
        <f>$AO119*_xlfn.XLOOKUP($AM119,BY!$A$21:$A$24,BY!Z$21:Z$24)</f>
        <v>0</v>
      </c>
      <c r="AE119" s="1">
        <f>$AO119*_xlfn.XLOOKUP($AM119,BY!$A$21:$A$24,BY!AA$21:AA$24)</f>
        <v>2.6054511549521626</v>
      </c>
      <c r="AF119" s="1">
        <f>$AO119*_xlfn.XLOOKUP($AM119,BY!$A$21:$A$24,BY!AB$21:AB$24)</f>
        <v>0</v>
      </c>
      <c r="AG119" s="1">
        <f>$AO119*_xlfn.XLOOKUP($AM119,BY!$A$21:$A$24,BY!AC$21:AC$24)</f>
        <v>4.2786864636443767</v>
      </c>
      <c r="AH119" s="1">
        <f>$AO119*_xlfn.XLOOKUP($AM119,BY!$A$21:$A$24,BY!AD$21:AD$24)</f>
        <v>2.5555425814454269</v>
      </c>
      <c r="AI119" s="1">
        <f>$AO119*_xlfn.XLOOKUP($AM119,BY!$A$21:$A$24,BY!AE$21:AE$24)</f>
        <v>8.644288799315051</v>
      </c>
      <c r="AJ119" s="5">
        <v>5</v>
      </c>
      <c r="AK119" s="1" t="str">
        <f>"Max growth of "&amp;D119</f>
        <v>Max growth of I-NM-MDR_ELC03</v>
      </c>
      <c r="AL119" s="1"/>
      <c r="AM119" s="17" t="s">
        <v>333</v>
      </c>
      <c r="AN119" s="6" t="s">
        <v>84</v>
      </c>
      <c r="AO119" s="6">
        <v>0.20</v>
      </c>
    </row>
    <row r="120" spans="2:41" ht="15">
      <c r="B120" s="5" t="s">
        <v>66</v>
      </c>
      <c r="C120" s="3" t="s">
        <v>293</v>
      </c>
      <c r="D120" s="6" t="s">
        <v>154</v>
      </c>
      <c r="E120" s="5" t="s">
        <v>68</v>
      </c>
      <c r="F120" s="5">
        <v>1.1499999999999999</v>
      </c>
      <c r="G120" s="5">
        <v>1</v>
      </c>
      <c r="H120" s="1">
        <f>$AO120*_xlfn.XLOOKUP($AM120,BY!$A$21:$A$24,BY!D$21:D$24)</f>
        <v>0</v>
      </c>
      <c r="I120" s="1">
        <f>$AO120*_xlfn.XLOOKUP($AM120,BY!$A$21:$A$24,BY!E$21:E$24)</f>
        <v>0</v>
      </c>
      <c r="J120" s="1">
        <f>$AO120*_xlfn.XLOOKUP($AM120,BY!$A$21:$A$24,BY!F$21:F$24)</f>
        <v>0</v>
      </c>
      <c r="K120" s="1">
        <f>$AO120*_xlfn.XLOOKUP($AM120,BY!$A$21:$A$24,BY!G$21:G$24)</f>
        <v>0</v>
      </c>
      <c r="L120" s="1">
        <f>$AO120*_xlfn.XLOOKUP($AM120,BY!$A$21:$A$24,BY!H$21:H$24)</f>
        <v>0.37044402840741286</v>
      </c>
      <c r="M120" s="1">
        <f>$AO120*_xlfn.XLOOKUP($AM120,BY!$A$21:$A$24,BY!I$21:I$24)</f>
        <v>0.080455399916646547</v>
      </c>
      <c r="N120" s="1">
        <f>$AO120*_xlfn.XLOOKUP($AM120,BY!$A$21:$A$24,BY!J$21:J$24)</f>
        <v>0.12309211866016374</v>
      </c>
      <c r="O120" s="1">
        <f>$AO120*_xlfn.XLOOKUP($AM120,BY!$A$21:$A$24,BY!K$21:K$24)</f>
        <v>0.027065810197129204</v>
      </c>
      <c r="P120" s="1">
        <f>$AO120*_xlfn.XLOOKUP($AM120,BY!$A$21:$A$24,BY!L$21:L$24)</f>
        <v>0.3538521681175153</v>
      </c>
      <c r="Q120" s="1">
        <f>$AO120*_xlfn.XLOOKUP($AM120,BY!$A$21:$A$24,BY!M$21:M$24)</f>
        <v>0.16084644917384916</v>
      </c>
      <c r="R120" s="1">
        <f>$AO120*_xlfn.XLOOKUP($AM120,BY!$A$21:$A$24,BY!N$21:N$24)</f>
        <v>0.033370054592927412</v>
      </c>
      <c r="S120" s="1">
        <f>$AO120*_xlfn.XLOOKUP($AM120,BY!$A$21:$A$24,BY!O$21:O$24)</f>
        <v>0</v>
      </c>
      <c r="T120" s="1">
        <f>$AO120*_xlfn.XLOOKUP($AM120,BY!$A$21:$A$24,BY!P$21:P$24)</f>
        <v>0.31744184774760692</v>
      </c>
      <c r="U120" s="1">
        <f>$AO120*_xlfn.XLOOKUP($AM120,BY!$A$21:$A$24,BY!Q$21:Q$24)</f>
        <v>0.61080294015415815</v>
      </c>
      <c r="V120" s="1">
        <f>$AO120*_xlfn.XLOOKUP($AM120,BY!$A$21:$A$24,BY!R$21:R$24)</f>
        <v>1.0408771189996799</v>
      </c>
      <c r="W120" s="1">
        <f>$AO120*_xlfn.XLOOKUP($AM120,BY!$A$21:$A$24,BY!S$21:S$24)</f>
        <v>2.6238677867380718</v>
      </c>
      <c r="X120" s="1">
        <f>$AO120*_xlfn.XLOOKUP($AM120,BY!$A$21:$A$24,BY!T$21:T$24)</f>
        <v>1.6405694875034424</v>
      </c>
      <c r="Y120" s="1">
        <f>$AO120*_xlfn.XLOOKUP($AM120,BY!$A$21:$A$24,BY!U$21:U$24)</f>
        <v>0</v>
      </c>
      <c r="Z120" s="1">
        <f>$AO120*_xlfn.XLOOKUP($AM120,BY!$A$21:$A$24,BY!V$21:V$24)</f>
        <v>0</v>
      </c>
      <c r="AA120" s="1">
        <f>$AO120*_xlfn.XLOOKUP($AM120,BY!$A$21:$A$24,BY!W$21:W$24)</f>
        <v>1.0313813740970923</v>
      </c>
      <c r="AB120" s="1">
        <f>$AO120*_xlfn.XLOOKUP($AM120,BY!$A$21:$A$24,BY!X$21:X$24)</f>
        <v>0</v>
      </c>
      <c r="AC120" s="1">
        <f>$AO120*_xlfn.XLOOKUP($AM120,BY!$A$21:$A$24,BY!Y$21:Y$24)</f>
        <v>0.67084911650073697</v>
      </c>
      <c r="AD120" s="1">
        <f>$AO120*_xlfn.XLOOKUP($AM120,BY!$A$21:$A$24,BY!Z$21:Z$24)</f>
        <v>0</v>
      </c>
      <c r="AE120" s="1">
        <f>$AO120*_xlfn.XLOOKUP($AM120,BY!$A$21:$A$24,BY!AA$21:AA$24)</f>
        <v>0.75513064958654053</v>
      </c>
      <c r="AF120" s="1">
        <f>$AO120*_xlfn.XLOOKUP($AM120,BY!$A$21:$A$24,BY!AB$21:AB$24)</f>
        <v>0</v>
      </c>
      <c r="AG120" s="1">
        <f>$AO120*_xlfn.XLOOKUP($AM120,BY!$A$21:$A$24,BY!AC$21:AC$24)</f>
        <v>2.2167703761890216</v>
      </c>
      <c r="AH120" s="1">
        <f>$AO120*_xlfn.XLOOKUP($AM120,BY!$A$21:$A$24,BY!AD$21:AD$24)</f>
        <v>0.36507751163506136</v>
      </c>
      <c r="AI120" s="1">
        <f>$AO120*_xlfn.XLOOKUP($AM120,BY!$A$21:$A$24,BY!AE$21:AE$24)</f>
        <v>2.7794364535950997</v>
      </c>
      <c r="AJ120" s="5">
        <v>5</v>
      </c>
      <c r="AK120" s="1" t="str">
        <f t="shared" si="2" ref="AK120:AK122">"Max growth of "&amp;D120</f>
        <v>Max growth of I-NM-OTS_ELC01</v>
      </c>
      <c r="AL120" s="1"/>
      <c r="AM120" s="17" t="s">
        <v>334</v>
      </c>
      <c r="AN120" s="6" t="s">
        <v>84</v>
      </c>
      <c r="AO120" s="6">
        <v>0.20</v>
      </c>
    </row>
    <row r="121" spans="2:41" ht="15">
      <c r="B121" s="5" t="s">
        <v>66</v>
      </c>
      <c r="C121" s="3" t="s">
        <v>294</v>
      </c>
      <c r="D121" s="6" t="s">
        <v>155</v>
      </c>
      <c r="E121" s="5" t="s">
        <v>68</v>
      </c>
      <c r="F121" s="5">
        <v>1.1499999999999999</v>
      </c>
      <c r="G121" s="5">
        <v>1</v>
      </c>
      <c r="H121" s="1">
        <f>$AO121*_xlfn.XLOOKUP($AM121,BY!$A$21:$A$24,BY!D$21:D$24)</f>
        <v>0</v>
      </c>
      <c r="I121" s="1">
        <f>$AO121*_xlfn.XLOOKUP($AM121,BY!$A$21:$A$24,BY!E$21:E$24)</f>
        <v>0</v>
      </c>
      <c r="J121" s="1">
        <f>$AO121*_xlfn.XLOOKUP($AM121,BY!$A$21:$A$24,BY!F$21:F$24)</f>
        <v>0</v>
      </c>
      <c r="K121" s="1">
        <f>$AO121*_xlfn.XLOOKUP($AM121,BY!$A$21:$A$24,BY!G$21:G$24)</f>
        <v>0</v>
      </c>
      <c r="L121" s="1">
        <f>$AO121*_xlfn.XLOOKUP($AM121,BY!$A$21:$A$24,BY!H$21:H$24)</f>
        <v>0.37044402840741286</v>
      </c>
      <c r="M121" s="1">
        <f>$AO121*_xlfn.XLOOKUP($AM121,BY!$A$21:$A$24,BY!I$21:I$24)</f>
        <v>0.080455399916646547</v>
      </c>
      <c r="N121" s="1">
        <f>$AO121*_xlfn.XLOOKUP($AM121,BY!$A$21:$A$24,BY!J$21:J$24)</f>
        <v>0.12309211866016374</v>
      </c>
      <c r="O121" s="1">
        <f>$AO121*_xlfn.XLOOKUP($AM121,BY!$A$21:$A$24,BY!K$21:K$24)</f>
        <v>0.027065810197129204</v>
      </c>
      <c r="P121" s="1">
        <f>$AO121*_xlfn.XLOOKUP($AM121,BY!$A$21:$A$24,BY!L$21:L$24)</f>
        <v>0.3538521681175153</v>
      </c>
      <c r="Q121" s="1">
        <f>$AO121*_xlfn.XLOOKUP($AM121,BY!$A$21:$A$24,BY!M$21:M$24)</f>
        <v>0.16084644917384916</v>
      </c>
      <c r="R121" s="1">
        <f>$AO121*_xlfn.XLOOKUP($AM121,BY!$A$21:$A$24,BY!N$21:N$24)</f>
        <v>0.033370054592927412</v>
      </c>
      <c r="S121" s="1">
        <f>$AO121*_xlfn.XLOOKUP($AM121,BY!$A$21:$A$24,BY!O$21:O$24)</f>
        <v>0</v>
      </c>
      <c r="T121" s="1">
        <f>$AO121*_xlfn.XLOOKUP($AM121,BY!$A$21:$A$24,BY!P$21:P$24)</f>
        <v>0.31744184774760692</v>
      </c>
      <c r="U121" s="1">
        <f>$AO121*_xlfn.XLOOKUP($AM121,BY!$A$21:$A$24,BY!Q$21:Q$24)</f>
        <v>0.61080294015415815</v>
      </c>
      <c r="V121" s="1">
        <f>$AO121*_xlfn.XLOOKUP($AM121,BY!$A$21:$A$24,BY!R$21:R$24)</f>
        <v>1.0408771189996799</v>
      </c>
      <c r="W121" s="1">
        <f>$AO121*_xlfn.XLOOKUP($AM121,BY!$A$21:$A$24,BY!S$21:S$24)</f>
        <v>2.6238677867380718</v>
      </c>
      <c r="X121" s="1">
        <f>$AO121*_xlfn.XLOOKUP($AM121,BY!$A$21:$A$24,BY!T$21:T$24)</f>
        <v>1.6405694875034424</v>
      </c>
      <c r="Y121" s="1">
        <f>$AO121*_xlfn.XLOOKUP($AM121,BY!$A$21:$A$24,BY!U$21:U$24)</f>
        <v>0</v>
      </c>
      <c r="Z121" s="1">
        <f>$AO121*_xlfn.XLOOKUP($AM121,BY!$A$21:$A$24,BY!V$21:V$24)</f>
        <v>0</v>
      </c>
      <c r="AA121" s="1">
        <f>$AO121*_xlfn.XLOOKUP($AM121,BY!$A$21:$A$24,BY!W$21:W$24)</f>
        <v>1.0313813740970923</v>
      </c>
      <c r="AB121" s="1">
        <f>$AO121*_xlfn.XLOOKUP($AM121,BY!$A$21:$A$24,BY!X$21:X$24)</f>
        <v>0</v>
      </c>
      <c r="AC121" s="1">
        <f>$AO121*_xlfn.XLOOKUP($AM121,BY!$A$21:$A$24,BY!Y$21:Y$24)</f>
        <v>0.67084911650073697</v>
      </c>
      <c r="AD121" s="1">
        <f>$AO121*_xlfn.XLOOKUP($AM121,BY!$A$21:$A$24,BY!Z$21:Z$24)</f>
        <v>0</v>
      </c>
      <c r="AE121" s="1">
        <f>$AO121*_xlfn.XLOOKUP($AM121,BY!$A$21:$A$24,BY!AA$21:AA$24)</f>
        <v>0.75513064958654053</v>
      </c>
      <c r="AF121" s="1">
        <f>$AO121*_xlfn.XLOOKUP($AM121,BY!$A$21:$A$24,BY!AB$21:AB$24)</f>
        <v>0</v>
      </c>
      <c r="AG121" s="1">
        <f>$AO121*_xlfn.XLOOKUP($AM121,BY!$A$21:$A$24,BY!AC$21:AC$24)</f>
        <v>2.2167703761890216</v>
      </c>
      <c r="AH121" s="1">
        <f>$AO121*_xlfn.XLOOKUP($AM121,BY!$A$21:$A$24,BY!AD$21:AD$24)</f>
        <v>0.36507751163506136</v>
      </c>
      <c r="AI121" s="1">
        <f>$AO121*_xlfn.XLOOKUP($AM121,BY!$A$21:$A$24,BY!AE$21:AE$24)</f>
        <v>2.7794364535950997</v>
      </c>
      <c r="AJ121" s="5">
        <v>5</v>
      </c>
      <c r="AK121" s="1" t="str">
        <f t="shared" si="2"/>
        <v>Max growth of I-NM-OTS_ELC02</v>
      </c>
      <c r="AL121" s="1"/>
      <c r="AM121" s="17" t="s">
        <v>334</v>
      </c>
      <c r="AN121" s="6" t="s">
        <v>84</v>
      </c>
      <c r="AO121" s="6">
        <v>0.20</v>
      </c>
    </row>
    <row r="122" spans="2:41" ht="15">
      <c r="B122" s="5" t="s">
        <v>66</v>
      </c>
      <c r="C122" s="3" t="s">
        <v>295</v>
      </c>
      <c r="D122" s="6" t="s">
        <v>156</v>
      </c>
      <c r="E122" s="5" t="s">
        <v>68</v>
      </c>
      <c r="F122" s="5">
        <v>1.1499999999999999</v>
      </c>
      <c r="G122" s="5">
        <v>1</v>
      </c>
      <c r="H122" s="1">
        <f>$AO122*_xlfn.XLOOKUP($AM122,BY!$A$21:$A$24,BY!D$21:D$24)</f>
        <v>0</v>
      </c>
      <c r="I122" s="1">
        <f>$AO122*_xlfn.XLOOKUP($AM122,BY!$A$21:$A$24,BY!E$21:E$24)</f>
        <v>0</v>
      </c>
      <c r="J122" s="1">
        <f>$AO122*_xlfn.XLOOKUP($AM122,BY!$A$21:$A$24,BY!F$21:F$24)</f>
        <v>0</v>
      </c>
      <c r="K122" s="1">
        <f>$AO122*_xlfn.XLOOKUP($AM122,BY!$A$21:$A$24,BY!G$21:G$24)</f>
        <v>0</v>
      </c>
      <c r="L122" s="1">
        <f>$AO122*_xlfn.XLOOKUP($AM122,BY!$A$21:$A$24,BY!H$21:H$24)</f>
        <v>0.37044402840741286</v>
      </c>
      <c r="M122" s="1">
        <f>$AO122*_xlfn.XLOOKUP($AM122,BY!$A$21:$A$24,BY!I$21:I$24)</f>
        <v>0.080455399916646547</v>
      </c>
      <c r="N122" s="1">
        <f>$AO122*_xlfn.XLOOKUP($AM122,BY!$A$21:$A$24,BY!J$21:J$24)</f>
        <v>0.12309211866016374</v>
      </c>
      <c r="O122" s="1">
        <f>$AO122*_xlfn.XLOOKUP($AM122,BY!$A$21:$A$24,BY!K$21:K$24)</f>
        <v>0.027065810197129204</v>
      </c>
      <c r="P122" s="1">
        <f>$AO122*_xlfn.XLOOKUP($AM122,BY!$A$21:$A$24,BY!L$21:L$24)</f>
        <v>0.3538521681175153</v>
      </c>
      <c r="Q122" s="1">
        <f>$AO122*_xlfn.XLOOKUP($AM122,BY!$A$21:$A$24,BY!M$21:M$24)</f>
        <v>0.16084644917384916</v>
      </c>
      <c r="R122" s="1">
        <f>$AO122*_xlfn.XLOOKUP($AM122,BY!$A$21:$A$24,BY!N$21:N$24)</f>
        <v>0.033370054592927412</v>
      </c>
      <c r="S122" s="1">
        <f>$AO122*_xlfn.XLOOKUP($AM122,BY!$A$21:$A$24,BY!O$21:O$24)</f>
        <v>0</v>
      </c>
      <c r="T122" s="1">
        <f>$AO122*_xlfn.XLOOKUP($AM122,BY!$A$21:$A$24,BY!P$21:P$24)</f>
        <v>0.31744184774760692</v>
      </c>
      <c r="U122" s="1">
        <f>$AO122*_xlfn.XLOOKUP($AM122,BY!$A$21:$A$24,BY!Q$21:Q$24)</f>
        <v>0.61080294015415815</v>
      </c>
      <c r="V122" s="1">
        <f>$AO122*_xlfn.XLOOKUP($AM122,BY!$A$21:$A$24,BY!R$21:R$24)</f>
        <v>1.0408771189996799</v>
      </c>
      <c r="W122" s="1">
        <f>$AO122*_xlfn.XLOOKUP($AM122,BY!$A$21:$A$24,BY!S$21:S$24)</f>
        <v>2.6238677867380718</v>
      </c>
      <c r="X122" s="1">
        <f>$AO122*_xlfn.XLOOKUP($AM122,BY!$A$21:$A$24,BY!T$21:T$24)</f>
        <v>1.6405694875034424</v>
      </c>
      <c r="Y122" s="1">
        <f>$AO122*_xlfn.XLOOKUP($AM122,BY!$A$21:$A$24,BY!U$21:U$24)</f>
        <v>0</v>
      </c>
      <c r="Z122" s="1">
        <f>$AO122*_xlfn.XLOOKUP($AM122,BY!$A$21:$A$24,BY!V$21:V$24)</f>
        <v>0</v>
      </c>
      <c r="AA122" s="1">
        <f>$AO122*_xlfn.XLOOKUP($AM122,BY!$A$21:$A$24,BY!W$21:W$24)</f>
        <v>1.0313813740970923</v>
      </c>
      <c r="AB122" s="1">
        <f>$AO122*_xlfn.XLOOKUP($AM122,BY!$A$21:$A$24,BY!X$21:X$24)</f>
        <v>0</v>
      </c>
      <c r="AC122" s="1">
        <f>$AO122*_xlfn.XLOOKUP($AM122,BY!$A$21:$A$24,BY!Y$21:Y$24)</f>
        <v>0.67084911650073697</v>
      </c>
      <c r="AD122" s="1">
        <f>$AO122*_xlfn.XLOOKUP($AM122,BY!$A$21:$A$24,BY!Z$21:Z$24)</f>
        <v>0</v>
      </c>
      <c r="AE122" s="1">
        <f>$AO122*_xlfn.XLOOKUP($AM122,BY!$A$21:$A$24,BY!AA$21:AA$24)</f>
        <v>0.75513064958654053</v>
      </c>
      <c r="AF122" s="1">
        <f>$AO122*_xlfn.XLOOKUP($AM122,BY!$A$21:$A$24,BY!AB$21:AB$24)</f>
        <v>0</v>
      </c>
      <c r="AG122" s="1">
        <f>$AO122*_xlfn.XLOOKUP($AM122,BY!$A$21:$A$24,BY!AC$21:AC$24)</f>
        <v>2.2167703761890216</v>
      </c>
      <c r="AH122" s="1">
        <f>$AO122*_xlfn.XLOOKUP($AM122,BY!$A$21:$A$24,BY!AD$21:AD$24)</f>
        <v>0.36507751163506136</v>
      </c>
      <c r="AI122" s="1">
        <f>$AO122*_xlfn.XLOOKUP($AM122,BY!$A$21:$A$24,BY!AE$21:AE$24)</f>
        <v>2.7794364535950997</v>
      </c>
      <c r="AJ122" s="5">
        <v>5</v>
      </c>
      <c r="AK122" s="1" t="str">
        <f t="shared" si="2"/>
        <v>Max growth of I-NM-OTS_ELC03</v>
      </c>
      <c r="AL122" s="1"/>
      <c r="AM122" s="17" t="s">
        <v>334</v>
      </c>
      <c r="AN122" s="6" t="s">
        <v>84</v>
      </c>
      <c r="AO122" s="6">
        <v>0.20</v>
      </c>
    </row>
    <row r="123" spans="37:39" ht="15">
      <c r="AK123" s="1"/>
      <c r="AL123" s="1"/>
      <c r="AM123" s="1"/>
    </row>
    <row r="124" spans="37:39" ht="15">
      <c r="AK124" s="1"/>
      <c r="AL124" s="1"/>
      <c r="AM124" s="1"/>
    </row>
    <row r="125" spans="37:39" ht="15">
      <c r="AK125" s="1"/>
      <c r="AL125" s="1"/>
      <c r="AM1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A6C57B-C908-4E18-BEF7-3161A54491BD}">
  <dimension ref="B3:AH25"/>
  <sheetViews>
    <sheetView workbookViewId="0" topLeftCell="A1">
      <selection pane="topLeft" activeCell="I20" sqref="I20"/>
    </sheetView>
  </sheetViews>
  <sheetFormatPr defaultRowHeight="15"/>
  <cols>
    <col min="3" max="3" width="10.25" bestFit="1" customWidth="1"/>
    <col min="5" max="5" width="26" customWidth="1"/>
    <col min="6" max="6" width="21.125" customWidth="1"/>
  </cols>
  <sheetData>
    <row r="3" spans="2:14" ht="15">
      <c r="B3" s="14" t="s">
        <v>319</v>
      </c>
      <c r="F3" s="15" t="s">
        <v>321</v>
      </c>
      <c r="G3" s="16"/>
      <c r="H3" s="16"/>
      <c r="I3" s="16"/>
      <c r="J3" s="16"/>
      <c r="K3" s="16"/>
      <c r="L3" s="16"/>
      <c r="M3" s="16"/>
      <c r="N3" s="16"/>
    </row>
    <row r="5" spans="3:3" ht="15">
      <c r="C5" t="s">
        <v>316</v>
      </c>
    </row>
    <row r="6" spans="3:34" ht="15">
      <c r="C6" t="s">
        <v>312</v>
      </c>
      <c r="D6" t="s">
        <v>307</v>
      </c>
      <c r="E6" t="s">
        <v>308</v>
      </c>
      <c r="F6" t="s">
        <v>32</v>
      </c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3:34" ht="15">
      <c r="C7" t="s">
        <v>313</v>
      </c>
      <c r="D7" t="s">
        <v>314</v>
      </c>
      <c r="E7">
        <v>2019</v>
      </c>
      <c r="F7" t="s">
        <v>315</v>
      </c>
      <c r="G7">
        <v>0</v>
      </c>
      <c r="H7">
        <v>0.040000000000000001</v>
      </c>
      <c r="I7">
        <v>0.01</v>
      </c>
      <c r="J7">
        <v>0.050000000000000003</v>
      </c>
      <c r="K7">
        <v>0.88</v>
      </c>
      <c r="L7">
        <v>0.01</v>
      </c>
      <c r="M7">
        <v>0.28999999999999998</v>
      </c>
      <c r="N7">
        <v>0</v>
      </c>
      <c r="O7">
        <v>1.1699999999999999</v>
      </c>
      <c r="P7">
        <v>1.71</v>
      </c>
      <c r="Q7">
        <v>0</v>
      </c>
      <c r="R7">
        <v>10.609999999999999</v>
      </c>
      <c r="S7">
        <v>0.050000000000000003</v>
      </c>
      <c r="T7">
        <v>1.1100000000000001</v>
      </c>
      <c r="U7">
        <v>0.22</v>
      </c>
      <c r="V7">
        <v>3.3700000000000001</v>
      </c>
      <c r="W7">
        <v>1.9199999999999999</v>
      </c>
      <c r="X7">
        <v>0.040000000000000001</v>
      </c>
      <c r="Y7">
        <v>1.3899999999999999</v>
      </c>
      <c r="Z7">
        <v>1.3200000000000001</v>
      </c>
      <c r="AA7">
        <v>0.26000000000000001</v>
      </c>
      <c r="AB7">
        <v>0.63</v>
      </c>
      <c r="AC7">
        <v>0.46999999999999997</v>
      </c>
      <c r="AD7">
        <v>0.01</v>
      </c>
      <c r="AE7">
        <v>0</v>
      </c>
      <c r="AF7">
        <v>0.32000000000000001</v>
      </c>
      <c r="AG7">
        <v>2</v>
      </c>
      <c r="AH7">
        <v>3.8700000000000001</v>
      </c>
    </row>
    <row r="10" spans="2:2" ht="15">
      <c r="B10" t="s">
        <v>320</v>
      </c>
    </row>
    <row r="11" spans="2:34" ht="15">
      <c r="B11" t="s">
        <v>306</v>
      </c>
      <c r="C11" t="s">
        <v>33</v>
      </c>
      <c r="D11" t="s">
        <v>307</v>
      </c>
      <c r="E11" t="s">
        <v>308</v>
      </c>
      <c r="F11" t="s">
        <v>32</v>
      </c>
      <c r="G11" t="s">
        <v>0</v>
      </c>
      <c r="H11" t="s">
        <v>1</v>
      </c>
      <c r="I11" t="s">
        <v>2</v>
      </c>
      <c r="J11" t="s">
        <v>3</v>
      </c>
      <c r="K11" t="s">
        <v>4</v>
      </c>
      <c r="L11" t="s">
        <v>5</v>
      </c>
      <c r="M11" t="s">
        <v>6</v>
      </c>
      <c r="N11" t="s">
        <v>7</v>
      </c>
      <c r="O11" t="s">
        <v>8</v>
      </c>
      <c r="P11" t="s">
        <v>9</v>
      </c>
      <c r="Q11" t="s">
        <v>10</v>
      </c>
      <c r="R11" t="s">
        <v>11</v>
      </c>
      <c r="S11" t="s">
        <v>12</v>
      </c>
      <c r="T11" t="s">
        <v>13</v>
      </c>
      <c r="U11" t="s">
        <v>14</v>
      </c>
      <c r="V11" t="s">
        <v>15</v>
      </c>
      <c r="W11" t="s">
        <v>16</v>
      </c>
      <c r="X11" t="s">
        <v>17</v>
      </c>
      <c r="Y11" t="s">
        <v>18</v>
      </c>
      <c r="Z11" t="s">
        <v>19</v>
      </c>
      <c r="AA11" t="s">
        <v>20</v>
      </c>
      <c r="AB11" t="s">
        <v>21</v>
      </c>
      <c r="AC11" t="s">
        <v>22</v>
      </c>
      <c r="AD11" t="s">
        <v>23</v>
      </c>
      <c r="AE11" t="s">
        <v>24</v>
      </c>
      <c r="AF11" t="s">
        <v>25</v>
      </c>
      <c r="AG11" t="s">
        <v>26</v>
      </c>
      <c r="AH11" t="s">
        <v>27</v>
      </c>
    </row>
    <row r="12" spans="2:34" ht="15">
      <c r="B12" t="s">
        <v>309</v>
      </c>
      <c r="C12" t="s">
        <v>68</v>
      </c>
      <c r="D12" t="s">
        <v>310</v>
      </c>
      <c r="E12">
        <v>0</v>
      </c>
      <c r="F12" s="2" t="s">
        <v>311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2:34" ht="15">
      <c r="B13" t="s">
        <v>309</v>
      </c>
      <c r="C13" t="s">
        <v>68</v>
      </c>
      <c r="D13" t="s">
        <v>310</v>
      </c>
      <c r="E13">
        <v>2020</v>
      </c>
      <c r="F13" s="2" t="s">
        <v>311</v>
      </c>
      <c r="G13" s="13">
        <f>G7*1.05</f>
        <v>0</v>
      </c>
      <c r="H13" s="13">
        <f t="shared" si="0" ref="H13:AH13">H7*1.05</f>
        <v>0.042000000000000003</v>
      </c>
      <c r="I13" s="13">
        <f t="shared" si="0"/>
        <v>0.010500000000000001</v>
      </c>
      <c r="J13" s="13">
        <f t="shared" si="0"/>
        <v>0.052500000000000005</v>
      </c>
      <c r="K13" s="13">
        <f t="shared" si="0"/>
        <v>0.92400000000000004</v>
      </c>
      <c r="L13" s="13">
        <f t="shared" si="0"/>
        <v>0.010500000000000001</v>
      </c>
      <c r="M13" s="13">
        <f t="shared" si="0"/>
        <v>0.30449999999999999</v>
      </c>
      <c r="N13" s="13">
        <f t="shared" si="0"/>
        <v>0</v>
      </c>
      <c r="O13" s="13">
        <f t="shared" si="0"/>
        <v>1.2284999999999999</v>
      </c>
      <c r="P13" s="13">
        <f t="shared" si="0"/>
        <v>1.7955000000000001</v>
      </c>
      <c r="Q13" s="13">
        <f t="shared" si="0"/>
        <v>0</v>
      </c>
      <c r="R13" s="13">
        <f t="shared" si="0"/>
        <v>11.140499999999999</v>
      </c>
      <c r="S13" s="13">
        <f t="shared" si="0"/>
        <v>0.052500000000000005</v>
      </c>
      <c r="T13" s="13">
        <f t="shared" si="0"/>
        <v>1.1655000000000002</v>
      </c>
      <c r="U13" s="13">
        <f t="shared" si="0"/>
        <v>0.23100000000000001</v>
      </c>
      <c r="V13" s="13">
        <f t="shared" si="0"/>
        <v>3.5385000000000004</v>
      </c>
      <c r="W13" s="13">
        <f t="shared" si="0"/>
        <v>2.016</v>
      </c>
      <c r="X13" s="13">
        <f t="shared" si="0"/>
        <v>0.042000000000000003</v>
      </c>
      <c r="Y13" s="13">
        <f t="shared" si="0"/>
        <v>1.4595</v>
      </c>
      <c r="Z13" s="13">
        <f t="shared" si="0"/>
        <v>1.3860000000000001</v>
      </c>
      <c r="AA13" s="13">
        <f t="shared" si="0"/>
        <v>0.27300000000000002</v>
      </c>
      <c r="AB13" s="13">
        <f t="shared" si="0"/>
        <v>0.66150000000000009</v>
      </c>
      <c r="AC13" s="13">
        <f t="shared" si="0"/>
        <v>0.49349999999999999</v>
      </c>
      <c r="AD13" s="13">
        <f t="shared" si="0"/>
        <v>0.010500000000000001</v>
      </c>
      <c r="AE13" s="13">
        <f t="shared" si="0"/>
        <v>0</v>
      </c>
      <c r="AF13" s="13">
        <f t="shared" si="0"/>
        <v>0.33600000000000002</v>
      </c>
      <c r="AG13" s="13">
        <f t="shared" si="0"/>
        <v>2.1000000000000001</v>
      </c>
      <c r="AH13" s="13">
        <f t="shared" si="0"/>
        <v>4.0635000000000003</v>
      </c>
    </row>
    <row r="14" spans="2:34" ht="15">
      <c r="B14" t="s">
        <v>309</v>
      </c>
      <c r="C14" t="s">
        <v>68</v>
      </c>
      <c r="D14" t="s">
        <v>310</v>
      </c>
      <c r="E14">
        <v>2030</v>
      </c>
      <c r="F14" s="2" t="s">
        <v>311</v>
      </c>
      <c r="G14" s="13">
        <f>G13</f>
        <v>0</v>
      </c>
      <c r="H14" s="13">
        <f t="shared" si="1" ref="H14:AH16">H13</f>
        <v>0.042000000000000003</v>
      </c>
      <c r="I14" s="13">
        <f t="shared" si="1"/>
        <v>0.010500000000000001</v>
      </c>
      <c r="J14" s="13">
        <f t="shared" si="1"/>
        <v>0.052500000000000005</v>
      </c>
      <c r="K14" s="13">
        <f t="shared" si="1"/>
        <v>0.92400000000000004</v>
      </c>
      <c r="L14" s="13">
        <f t="shared" si="1"/>
        <v>0.010500000000000001</v>
      </c>
      <c r="M14" s="13">
        <f t="shared" si="1"/>
        <v>0.30449999999999999</v>
      </c>
      <c r="N14" s="13">
        <f t="shared" si="1"/>
        <v>0</v>
      </c>
      <c r="O14" s="13">
        <f t="shared" si="1"/>
        <v>1.2284999999999999</v>
      </c>
      <c r="P14" s="13">
        <f t="shared" si="1"/>
        <v>1.7955000000000001</v>
      </c>
      <c r="Q14" s="13">
        <f t="shared" si="1"/>
        <v>0</v>
      </c>
      <c r="R14" s="13">
        <f t="shared" si="1"/>
        <v>11.140499999999999</v>
      </c>
      <c r="S14" s="13">
        <f t="shared" si="1"/>
        <v>0.052500000000000005</v>
      </c>
      <c r="T14" s="13">
        <f t="shared" si="1"/>
        <v>1.1655000000000002</v>
      </c>
      <c r="U14" s="13">
        <f t="shared" si="1"/>
        <v>0.23100000000000001</v>
      </c>
      <c r="V14" s="13">
        <f t="shared" si="1"/>
        <v>3.5385000000000004</v>
      </c>
      <c r="W14" s="13">
        <f t="shared" si="1"/>
        <v>2.016</v>
      </c>
      <c r="X14" s="13">
        <f t="shared" si="1"/>
        <v>0.042000000000000003</v>
      </c>
      <c r="Y14" s="13">
        <f t="shared" si="1"/>
        <v>1.4595</v>
      </c>
      <c r="Z14" s="13">
        <f t="shared" si="1"/>
        <v>1.3860000000000001</v>
      </c>
      <c r="AA14" s="13">
        <f t="shared" si="1"/>
        <v>0.27300000000000002</v>
      </c>
      <c r="AB14" s="13">
        <f t="shared" si="1"/>
        <v>0.66150000000000009</v>
      </c>
      <c r="AC14" s="13">
        <f t="shared" si="1"/>
        <v>0.49349999999999999</v>
      </c>
      <c r="AD14" s="13">
        <f t="shared" si="1"/>
        <v>0.010500000000000001</v>
      </c>
      <c r="AE14" s="13">
        <f t="shared" si="1"/>
        <v>0</v>
      </c>
      <c r="AF14" s="13">
        <f t="shared" si="1"/>
        <v>0.33600000000000002</v>
      </c>
      <c r="AG14" s="13">
        <f t="shared" si="1"/>
        <v>2.1000000000000001</v>
      </c>
      <c r="AH14" s="13">
        <f t="shared" si="1"/>
        <v>4.0635000000000003</v>
      </c>
    </row>
    <row r="15" spans="2:34" ht="15">
      <c r="B15" t="s">
        <v>309</v>
      </c>
      <c r="C15" t="s">
        <v>68</v>
      </c>
      <c r="D15" t="s">
        <v>310</v>
      </c>
      <c r="E15">
        <v>2050</v>
      </c>
      <c r="F15" s="2" t="s">
        <v>311</v>
      </c>
      <c r="G15" s="13">
        <f t="shared" si="2" ref="G15:G16">G14</f>
        <v>0</v>
      </c>
      <c r="H15" s="13">
        <f t="shared" si="1"/>
        <v>0.042000000000000003</v>
      </c>
      <c r="I15" s="13">
        <f t="shared" si="1"/>
        <v>0.010500000000000001</v>
      </c>
      <c r="J15" s="13">
        <f t="shared" si="1"/>
        <v>0.052500000000000005</v>
      </c>
      <c r="K15" s="13">
        <f t="shared" si="1"/>
        <v>0.92400000000000004</v>
      </c>
      <c r="L15" s="13">
        <f t="shared" si="1"/>
        <v>0.010500000000000001</v>
      </c>
      <c r="M15" s="13">
        <f t="shared" si="1"/>
        <v>0.30449999999999999</v>
      </c>
      <c r="N15" s="13">
        <f t="shared" si="1"/>
        <v>0</v>
      </c>
      <c r="O15" s="13">
        <f t="shared" si="1"/>
        <v>1.2284999999999999</v>
      </c>
      <c r="P15" s="13">
        <f t="shared" si="1"/>
        <v>1.7955000000000001</v>
      </c>
      <c r="Q15" s="13">
        <f t="shared" si="1"/>
        <v>0</v>
      </c>
      <c r="R15" s="13">
        <f t="shared" si="1"/>
        <v>11.140499999999999</v>
      </c>
      <c r="S15" s="13">
        <f t="shared" si="1"/>
        <v>0.052500000000000005</v>
      </c>
      <c r="T15" s="13">
        <f t="shared" si="1"/>
        <v>1.1655000000000002</v>
      </c>
      <c r="U15" s="13">
        <f t="shared" si="1"/>
        <v>0.23100000000000001</v>
      </c>
      <c r="V15" s="13">
        <f t="shared" si="1"/>
        <v>3.5385000000000004</v>
      </c>
      <c r="W15" s="13">
        <f t="shared" si="1"/>
        <v>2.016</v>
      </c>
      <c r="X15" s="13">
        <f t="shared" si="1"/>
        <v>0.042000000000000003</v>
      </c>
      <c r="Y15" s="13">
        <f t="shared" si="1"/>
        <v>1.4595</v>
      </c>
      <c r="Z15" s="13">
        <f t="shared" si="1"/>
        <v>1.3860000000000001</v>
      </c>
      <c r="AA15" s="13">
        <f t="shared" si="1"/>
        <v>0.27300000000000002</v>
      </c>
      <c r="AB15" s="13">
        <f t="shared" si="1"/>
        <v>0.66150000000000009</v>
      </c>
      <c r="AC15" s="13">
        <f t="shared" si="1"/>
        <v>0.49349999999999999</v>
      </c>
      <c r="AD15" s="13">
        <f t="shared" si="1"/>
        <v>0.010500000000000001</v>
      </c>
      <c r="AE15" s="13">
        <f t="shared" si="1"/>
        <v>0</v>
      </c>
      <c r="AF15" s="13">
        <f t="shared" si="1"/>
        <v>0.33600000000000002</v>
      </c>
      <c r="AG15" s="13">
        <f t="shared" si="1"/>
        <v>2.1000000000000001</v>
      </c>
      <c r="AH15" s="13">
        <f t="shared" si="1"/>
        <v>4.0635000000000003</v>
      </c>
    </row>
    <row r="16" spans="2:34" ht="15">
      <c r="B16" t="s">
        <v>309</v>
      </c>
      <c r="C16" t="s">
        <v>68</v>
      </c>
      <c r="D16" t="s">
        <v>310</v>
      </c>
      <c r="E16">
        <v>2100</v>
      </c>
      <c r="F16" s="2" t="s">
        <v>311</v>
      </c>
      <c r="G16" s="13">
        <f t="shared" si="2"/>
        <v>0</v>
      </c>
      <c r="H16" s="13">
        <f t="shared" si="1"/>
        <v>0.042000000000000003</v>
      </c>
      <c r="I16" s="13">
        <f t="shared" si="1"/>
        <v>0.010500000000000001</v>
      </c>
      <c r="J16" s="13">
        <f t="shared" si="1"/>
        <v>0.052500000000000005</v>
      </c>
      <c r="K16" s="13">
        <f t="shared" si="1"/>
        <v>0.92400000000000004</v>
      </c>
      <c r="L16" s="13">
        <f t="shared" si="1"/>
        <v>0.010500000000000001</v>
      </c>
      <c r="M16" s="13">
        <f t="shared" si="1"/>
        <v>0.30449999999999999</v>
      </c>
      <c r="N16" s="13">
        <f t="shared" si="1"/>
        <v>0</v>
      </c>
      <c r="O16" s="13">
        <f t="shared" si="1"/>
        <v>1.2284999999999999</v>
      </c>
      <c r="P16" s="13">
        <f t="shared" si="1"/>
        <v>1.7955000000000001</v>
      </c>
      <c r="Q16" s="13">
        <f t="shared" si="1"/>
        <v>0</v>
      </c>
      <c r="R16" s="13">
        <f t="shared" si="1"/>
        <v>11.140499999999999</v>
      </c>
      <c r="S16" s="13">
        <f t="shared" si="1"/>
        <v>0.052500000000000005</v>
      </c>
      <c r="T16" s="13">
        <f t="shared" si="1"/>
        <v>1.1655000000000002</v>
      </c>
      <c r="U16" s="13">
        <f t="shared" si="1"/>
        <v>0.23100000000000001</v>
      </c>
      <c r="V16" s="13">
        <f t="shared" si="1"/>
        <v>3.5385000000000004</v>
      </c>
      <c r="W16" s="13">
        <f t="shared" si="1"/>
        <v>2.016</v>
      </c>
      <c r="X16" s="13">
        <f t="shared" si="1"/>
        <v>0.042000000000000003</v>
      </c>
      <c r="Y16" s="13">
        <f t="shared" si="1"/>
        <v>1.4595</v>
      </c>
      <c r="Z16" s="13">
        <f t="shared" si="1"/>
        <v>1.3860000000000001</v>
      </c>
      <c r="AA16" s="13">
        <f t="shared" si="1"/>
        <v>0.27300000000000002</v>
      </c>
      <c r="AB16" s="13">
        <f t="shared" si="1"/>
        <v>0.66150000000000009</v>
      </c>
      <c r="AC16" s="13">
        <f t="shared" si="1"/>
        <v>0.49349999999999999</v>
      </c>
      <c r="AD16" s="13">
        <f t="shared" si="1"/>
        <v>0.010500000000000001</v>
      </c>
      <c r="AE16" s="13">
        <f t="shared" si="1"/>
        <v>0</v>
      </c>
      <c r="AF16" s="13">
        <f t="shared" si="1"/>
        <v>0.33600000000000002</v>
      </c>
      <c r="AG16" s="13">
        <f t="shared" si="1"/>
        <v>2.1000000000000001</v>
      </c>
      <c r="AH16" s="13">
        <f t="shared" si="1"/>
        <v>4.0635000000000003</v>
      </c>
    </row>
    <row r="17" spans="6:6" ht="15">
      <c r="F17" s="2"/>
    </row>
    <row r="19" spans="6:6" ht="15">
      <c r="F19" s="2"/>
    </row>
    <row r="20" spans="6:6" ht="15">
      <c r="F20" s="2"/>
    </row>
    <row r="22" spans="6:6" ht="15">
      <c r="F22" s="2"/>
    </row>
    <row r="23" spans="6:6" ht="15">
      <c r="F23" s="2"/>
    </row>
    <row r="24" spans="6:6" ht="15">
      <c r="F24" s="2"/>
    </row>
    <row r="25" spans="6:6" ht="15">
      <c r="F25" s="2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847D7D-D001-48CA-AC57-4F98D45BC047}">
  <dimension ref="B3:AH20"/>
  <sheetViews>
    <sheetView tabSelected="1" workbookViewId="0" topLeftCell="A1">
      <selection pane="topLeft" activeCell="F20" sqref="F20"/>
    </sheetView>
  </sheetViews>
  <sheetFormatPr defaultRowHeight="15"/>
  <cols>
    <col min="3" max="3" width="10.25" bestFit="1" customWidth="1"/>
    <col min="5" max="5" width="26" customWidth="1"/>
    <col min="6" max="6" width="21.125" customWidth="1"/>
  </cols>
  <sheetData>
    <row r="3" spans="2:14" ht="15">
      <c r="B3" s="14" t="s">
        <v>345</v>
      </c>
      <c r="F3" s="15" t="s">
        <v>346</v>
      </c>
      <c r="G3" s="22"/>
      <c r="H3" s="22"/>
      <c r="I3" s="22"/>
      <c r="J3" s="22"/>
      <c r="K3" s="22"/>
      <c r="L3" s="22"/>
      <c r="M3" s="22"/>
      <c r="N3" s="22"/>
    </row>
    <row r="6" spans="2:2" ht="15">
      <c r="B6" t="s">
        <v>320</v>
      </c>
    </row>
    <row r="7" spans="2:34" ht="15">
      <c r="B7" t="s">
        <v>306</v>
      </c>
      <c r="C7" t="s">
        <v>33</v>
      </c>
      <c r="D7" t="s">
        <v>307</v>
      </c>
      <c r="E7" t="s">
        <v>308</v>
      </c>
      <c r="F7" t="s">
        <v>32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  <c r="O7" t="s">
        <v>8</v>
      </c>
      <c r="P7" t="s">
        <v>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t="s">
        <v>21</v>
      </c>
      <c r="AC7" t="s">
        <v>22</v>
      </c>
      <c r="AD7" t="s">
        <v>23</v>
      </c>
      <c r="AE7" t="s">
        <v>24</v>
      </c>
      <c r="AF7" t="s">
        <v>25</v>
      </c>
      <c r="AG7" t="s">
        <v>26</v>
      </c>
      <c r="AH7" t="s">
        <v>27</v>
      </c>
    </row>
    <row r="8" spans="2:34" ht="15">
      <c r="B8" t="s">
        <v>309</v>
      </c>
      <c r="C8" t="s">
        <v>344</v>
      </c>
      <c r="D8" t="s">
        <v>343</v>
      </c>
      <c r="E8">
        <v>2020</v>
      </c>
      <c r="F8" s="2" t="s">
        <v>347</v>
      </c>
      <c r="G8" s="13">
        <v>0.75</v>
      </c>
      <c r="H8" s="13">
        <v>0.75</v>
      </c>
      <c r="I8" s="13">
        <v>0.75</v>
      </c>
      <c r="J8" s="13">
        <v>0.75</v>
      </c>
      <c r="K8" s="13">
        <v>0.75</v>
      </c>
      <c r="L8" s="13">
        <v>0.75</v>
      </c>
      <c r="M8" s="13">
        <v>0.75</v>
      </c>
      <c r="N8" s="13">
        <v>0.75</v>
      </c>
      <c r="O8" s="13">
        <v>0.75</v>
      </c>
      <c r="P8" s="13">
        <v>0.75</v>
      </c>
      <c r="Q8" s="13">
        <v>0.75</v>
      </c>
      <c r="R8" s="13">
        <v>0.75</v>
      </c>
      <c r="S8" s="13">
        <v>0.75</v>
      </c>
      <c r="T8" s="13">
        <v>0.75</v>
      </c>
      <c r="U8" s="13">
        <v>0.75</v>
      </c>
      <c r="V8" s="13">
        <v>0.75</v>
      </c>
      <c r="W8" s="13">
        <v>0.75</v>
      </c>
      <c r="X8" s="13">
        <v>0.75</v>
      </c>
      <c r="Y8" s="13">
        <v>0.75</v>
      </c>
      <c r="Z8" s="13">
        <v>0.75</v>
      </c>
      <c r="AA8" s="13">
        <v>0.75</v>
      </c>
      <c r="AB8" s="13">
        <v>0.75</v>
      </c>
      <c r="AC8" s="13">
        <v>0.75</v>
      </c>
      <c r="AD8" s="13">
        <v>0.75</v>
      </c>
      <c r="AE8" s="13">
        <v>0.75</v>
      </c>
      <c r="AF8" s="13">
        <v>0.75</v>
      </c>
      <c r="AG8" s="13">
        <v>0.75</v>
      </c>
      <c r="AH8" s="13">
        <v>0.75</v>
      </c>
    </row>
    <row r="9" spans="2:34" ht="15">
      <c r="B9" t="s">
        <v>309</v>
      </c>
      <c r="C9" t="s">
        <v>344</v>
      </c>
      <c r="D9" t="s">
        <v>343</v>
      </c>
      <c r="E9">
        <v>2030</v>
      </c>
      <c r="F9" s="2" t="s">
        <v>347</v>
      </c>
      <c r="G9" s="13">
        <v>0.75</v>
      </c>
      <c r="H9" s="13">
        <v>0.75</v>
      </c>
      <c r="I9" s="13">
        <v>0.75</v>
      </c>
      <c r="J9" s="13">
        <v>0.75</v>
      </c>
      <c r="K9" s="13">
        <v>0.75</v>
      </c>
      <c r="L9" s="13">
        <v>0.75</v>
      </c>
      <c r="M9" s="13">
        <v>0.75</v>
      </c>
      <c r="N9" s="13">
        <v>0.75</v>
      </c>
      <c r="O9" s="13">
        <v>0.75</v>
      </c>
      <c r="P9" s="13">
        <v>0.75</v>
      </c>
      <c r="Q9" s="13">
        <v>0.75</v>
      </c>
      <c r="R9" s="13">
        <v>0.75</v>
      </c>
      <c r="S9" s="13">
        <v>0.75</v>
      </c>
      <c r="T9" s="13">
        <v>0.75</v>
      </c>
      <c r="U9" s="13">
        <v>0.75</v>
      </c>
      <c r="V9" s="13">
        <v>0.75</v>
      </c>
      <c r="W9" s="13">
        <v>0.75</v>
      </c>
      <c r="X9" s="13">
        <v>0.75</v>
      </c>
      <c r="Y9" s="13">
        <v>0.75</v>
      </c>
      <c r="Z9" s="13">
        <v>0.75</v>
      </c>
      <c r="AA9" s="13">
        <v>0.75</v>
      </c>
      <c r="AB9" s="13">
        <v>0.75</v>
      </c>
      <c r="AC9" s="13">
        <v>0.75</v>
      </c>
      <c r="AD9" s="13">
        <v>0.75</v>
      </c>
      <c r="AE9" s="13">
        <v>0.75</v>
      </c>
      <c r="AF9" s="13">
        <v>0.75</v>
      </c>
      <c r="AG9" s="13">
        <v>0.75</v>
      </c>
      <c r="AH9" s="13">
        <v>0.75</v>
      </c>
    </row>
    <row r="10" spans="2:34" ht="15">
      <c r="B10" t="s">
        <v>309</v>
      </c>
      <c r="C10" t="s">
        <v>344</v>
      </c>
      <c r="D10" t="s">
        <v>343</v>
      </c>
      <c r="E10">
        <v>2050</v>
      </c>
      <c r="F10" s="2" t="s">
        <v>347</v>
      </c>
      <c r="G10" s="13">
        <v>0.75</v>
      </c>
      <c r="H10" s="13">
        <v>0.75</v>
      </c>
      <c r="I10" s="13">
        <v>0.75</v>
      </c>
      <c r="J10" s="13">
        <v>0.75</v>
      </c>
      <c r="K10" s="13">
        <v>0.75</v>
      </c>
      <c r="L10" s="13">
        <v>0.75</v>
      </c>
      <c r="M10" s="13">
        <v>0.75</v>
      </c>
      <c r="N10" s="13">
        <v>0.75</v>
      </c>
      <c r="O10" s="13">
        <v>0.75</v>
      </c>
      <c r="P10" s="13">
        <v>0.75</v>
      </c>
      <c r="Q10" s="13">
        <v>0.75</v>
      </c>
      <c r="R10" s="13">
        <v>0.75</v>
      </c>
      <c r="S10" s="13">
        <v>0.75</v>
      </c>
      <c r="T10" s="13">
        <v>0.75</v>
      </c>
      <c r="U10" s="13">
        <v>0.75</v>
      </c>
      <c r="V10" s="13">
        <v>0.75</v>
      </c>
      <c r="W10" s="13">
        <v>0.75</v>
      </c>
      <c r="X10" s="13">
        <v>0.75</v>
      </c>
      <c r="Y10" s="13">
        <v>0.75</v>
      </c>
      <c r="Z10" s="13">
        <v>0.75</v>
      </c>
      <c r="AA10" s="13">
        <v>0.75</v>
      </c>
      <c r="AB10" s="13">
        <v>0.75</v>
      </c>
      <c r="AC10" s="13">
        <v>0.75</v>
      </c>
      <c r="AD10" s="13">
        <v>0.75</v>
      </c>
      <c r="AE10" s="13">
        <v>0.75</v>
      </c>
      <c r="AF10" s="13">
        <v>0.75</v>
      </c>
      <c r="AG10" s="13">
        <v>0.75</v>
      </c>
      <c r="AH10" s="13">
        <v>0.75</v>
      </c>
    </row>
    <row r="11" spans="2:34" ht="15">
      <c r="B11" t="s">
        <v>309</v>
      </c>
      <c r="C11" t="s">
        <v>344</v>
      </c>
      <c r="D11" t="s">
        <v>343</v>
      </c>
      <c r="E11">
        <v>2100</v>
      </c>
      <c r="F11" s="2" t="s">
        <v>347</v>
      </c>
      <c r="G11" s="13">
        <v>0.75</v>
      </c>
      <c r="H11" s="13">
        <v>0.75</v>
      </c>
      <c r="I11" s="13">
        <v>0.75</v>
      </c>
      <c r="J11" s="13">
        <v>0.75</v>
      </c>
      <c r="K11" s="13">
        <v>0.75</v>
      </c>
      <c r="L11" s="13">
        <v>0.75</v>
      </c>
      <c r="M11" s="13">
        <v>0.75</v>
      </c>
      <c r="N11" s="13">
        <v>0.75</v>
      </c>
      <c r="O11" s="13">
        <v>0.75</v>
      </c>
      <c r="P11" s="13">
        <v>0.75</v>
      </c>
      <c r="Q11" s="13">
        <v>0.75</v>
      </c>
      <c r="R11" s="13">
        <v>0.75</v>
      </c>
      <c r="S11" s="13">
        <v>0.75</v>
      </c>
      <c r="T11" s="13">
        <v>0.75</v>
      </c>
      <c r="U11" s="13">
        <v>0.75</v>
      </c>
      <c r="V11" s="13">
        <v>0.75</v>
      </c>
      <c r="W11" s="13">
        <v>0.75</v>
      </c>
      <c r="X11" s="13">
        <v>0.75</v>
      </c>
      <c r="Y11" s="13">
        <v>0.75</v>
      </c>
      <c r="Z11" s="13">
        <v>0.75</v>
      </c>
      <c r="AA11" s="13">
        <v>0.75</v>
      </c>
      <c r="AB11" s="13">
        <v>0.75</v>
      </c>
      <c r="AC11" s="13">
        <v>0.75</v>
      </c>
      <c r="AD11" s="13">
        <v>0.75</v>
      </c>
      <c r="AE11" s="13">
        <v>0.75</v>
      </c>
      <c r="AF11" s="13">
        <v>0.75</v>
      </c>
      <c r="AG11" s="13">
        <v>0.75</v>
      </c>
      <c r="AH11" s="13">
        <v>0.75</v>
      </c>
    </row>
    <row r="12" spans="2:34" ht="15">
      <c r="B12" t="s">
        <v>309</v>
      </c>
      <c r="C12" t="s">
        <v>344</v>
      </c>
      <c r="D12" t="s">
        <v>343</v>
      </c>
      <c r="E12">
        <v>2020</v>
      </c>
      <c r="F12" s="2" t="s">
        <v>348</v>
      </c>
      <c r="G12" s="13">
        <v>0.75</v>
      </c>
      <c r="H12" s="13">
        <v>0.75</v>
      </c>
      <c r="I12" s="13">
        <v>0.75</v>
      </c>
      <c r="J12" s="13">
        <v>0.75</v>
      </c>
      <c r="K12" s="13">
        <v>0.75</v>
      </c>
      <c r="L12" s="13">
        <v>0.75</v>
      </c>
      <c r="M12" s="13">
        <v>0.75</v>
      </c>
      <c r="N12" s="13">
        <v>0.75</v>
      </c>
      <c r="O12" s="13">
        <v>0.75</v>
      </c>
      <c r="P12" s="13">
        <v>0.75</v>
      </c>
      <c r="Q12" s="13">
        <v>0.75</v>
      </c>
      <c r="R12" s="13">
        <v>0.75</v>
      </c>
      <c r="S12" s="13">
        <v>0.75</v>
      </c>
      <c r="T12" s="13">
        <v>0.75</v>
      </c>
      <c r="U12" s="13">
        <v>0.75</v>
      </c>
      <c r="V12" s="13">
        <v>0.75</v>
      </c>
      <c r="W12" s="13">
        <v>0.75</v>
      </c>
      <c r="X12" s="13">
        <v>0.75</v>
      </c>
      <c r="Y12" s="13">
        <v>0.75</v>
      </c>
      <c r="Z12" s="13">
        <v>0.75</v>
      </c>
      <c r="AA12" s="13">
        <v>0.75</v>
      </c>
      <c r="AB12" s="13">
        <v>0.75</v>
      </c>
      <c r="AC12" s="13">
        <v>0.75</v>
      </c>
      <c r="AD12" s="13">
        <v>0.75</v>
      </c>
      <c r="AE12" s="13">
        <v>0.75</v>
      </c>
      <c r="AF12" s="13">
        <v>0.75</v>
      </c>
      <c r="AG12" s="13">
        <v>0.75</v>
      </c>
      <c r="AH12" s="13">
        <v>0.75</v>
      </c>
    </row>
    <row r="13" spans="2:34" ht="15">
      <c r="B13" t="s">
        <v>309</v>
      </c>
      <c r="C13" t="s">
        <v>344</v>
      </c>
      <c r="D13" t="s">
        <v>343</v>
      </c>
      <c r="E13">
        <v>2030</v>
      </c>
      <c r="F13" s="2" t="s">
        <v>348</v>
      </c>
      <c r="G13" s="13">
        <v>0.75</v>
      </c>
      <c r="H13" s="13">
        <v>0.75</v>
      </c>
      <c r="I13" s="13">
        <v>0.75</v>
      </c>
      <c r="J13" s="13">
        <v>0.75</v>
      </c>
      <c r="K13" s="13">
        <v>0.75</v>
      </c>
      <c r="L13" s="13">
        <v>0.75</v>
      </c>
      <c r="M13" s="13">
        <v>0.75</v>
      </c>
      <c r="N13" s="13">
        <v>0.75</v>
      </c>
      <c r="O13" s="13">
        <v>0.75</v>
      </c>
      <c r="P13" s="13">
        <v>0.75</v>
      </c>
      <c r="Q13" s="13">
        <v>0.75</v>
      </c>
      <c r="R13" s="13">
        <v>0.75</v>
      </c>
      <c r="S13" s="13">
        <v>0.75</v>
      </c>
      <c r="T13" s="13">
        <v>0.75</v>
      </c>
      <c r="U13" s="13">
        <v>0.75</v>
      </c>
      <c r="V13" s="13">
        <v>0.75</v>
      </c>
      <c r="W13" s="13">
        <v>0.75</v>
      </c>
      <c r="X13" s="13">
        <v>0.75</v>
      </c>
      <c r="Y13" s="13">
        <v>0.75</v>
      </c>
      <c r="Z13" s="13">
        <v>0.75</v>
      </c>
      <c r="AA13" s="13">
        <v>0.75</v>
      </c>
      <c r="AB13" s="13">
        <v>0.75</v>
      </c>
      <c r="AC13" s="13">
        <v>0.75</v>
      </c>
      <c r="AD13" s="13">
        <v>0.75</v>
      </c>
      <c r="AE13" s="13">
        <v>0.75</v>
      </c>
      <c r="AF13" s="13">
        <v>0.75</v>
      </c>
      <c r="AG13" s="13">
        <v>0.75</v>
      </c>
      <c r="AH13" s="13">
        <v>0.75</v>
      </c>
    </row>
    <row r="14" spans="2:34" ht="15">
      <c r="B14" t="s">
        <v>309</v>
      </c>
      <c r="C14" t="s">
        <v>344</v>
      </c>
      <c r="D14" t="s">
        <v>343</v>
      </c>
      <c r="E14">
        <v>2050</v>
      </c>
      <c r="F14" s="2" t="s">
        <v>348</v>
      </c>
      <c r="G14" s="13">
        <v>0.75</v>
      </c>
      <c r="H14" s="13">
        <v>0.75</v>
      </c>
      <c r="I14" s="13">
        <v>0.75</v>
      </c>
      <c r="J14" s="13">
        <v>0.75</v>
      </c>
      <c r="K14" s="13">
        <v>0.75</v>
      </c>
      <c r="L14" s="13">
        <v>0.75</v>
      </c>
      <c r="M14" s="13">
        <v>0.75</v>
      </c>
      <c r="N14" s="13">
        <v>0.75</v>
      </c>
      <c r="O14" s="13">
        <v>0.75</v>
      </c>
      <c r="P14" s="13">
        <v>0.75</v>
      </c>
      <c r="Q14" s="13">
        <v>0.75</v>
      </c>
      <c r="R14" s="13">
        <v>0.75</v>
      </c>
      <c r="S14" s="13">
        <v>0.75</v>
      </c>
      <c r="T14" s="13">
        <v>0.75</v>
      </c>
      <c r="U14" s="13">
        <v>0.75</v>
      </c>
      <c r="V14" s="13">
        <v>0.75</v>
      </c>
      <c r="W14" s="13">
        <v>0.75</v>
      </c>
      <c r="X14" s="13">
        <v>0.75</v>
      </c>
      <c r="Y14" s="13">
        <v>0.75</v>
      </c>
      <c r="Z14" s="13">
        <v>0.75</v>
      </c>
      <c r="AA14" s="13">
        <v>0.75</v>
      </c>
      <c r="AB14" s="13">
        <v>0.75</v>
      </c>
      <c r="AC14" s="13">
        <v>0.75</v>
      </c>
      <c r="AD14" s="13">
        <v>0.75</v>
      </c>
      <c r="AE14" s="13">
        <v>0.75</v>
      </c>
      <c r="AF14" s="13">
        <v>0.75</v>
      </c>
      <c r="AG14" s="13">
        <v>0.75</v>
      </c>
      <c r="AH14" s="13">
        <v>0.75</v>
      </c>
    </row>
    <row r="15" spans="2:34" ht="15">
      <c r="B15" t="s">
        <v>309</v>
      </c>
      <c r="C15" t="s">
        <v>344</v>
      </c>
      <c r="D15" t="s">
        <v>343</v>
      </c>
      <c r="E15">
        <v>2100</v>
      </c>
      <c r="F15" s="2" t="s">
        <v>348</v>
      </c>
      <c r="G15" s="13">
        <v>0.75</v>
      </c>
      <c r="H15" s="13">
        <v>0.75</v>
      </c>
      <c r="I15" s="13">
        <v>0.75</v>
      </c>
      <c r="J15" s="13">
        <v>0.75</v>
      </c>
      <c r="K15" s="13">
        <v>0.75</v>
      </c>
      <c r="L15" s="13">
        <v>0.75</v>
      </c>
      <c r="M15" s="13">
        <v>0.75</v>
      </c>
      <c r="N15" s="13">
        <v>0.75</v>
      </c>
      <c r="O15" s="13">
        <v>0.75</v>
      </c>
      <c r="P15" s="13">
        <v>0.75</v>
      </c>
      <c r="Q15" s="13">
        <v>0.75</v>
      </c>
      <c r="R15" s="13">
        <v>0.75</v>
      </c>
      <c r="S15" s="13">
        <v>0.75</v>
      </c>
      <c r="T15" s="13">
        <v>0.75</v>
      </c>
      <c r="U15" s="13">
        <v>0.75</v>
      </c>
      <c r="V15" s="13">
        <v>0.75</v>
      </c>
      <c r="W15" s="13">
        <v>0.75</v>
      </c>
      <c r="X15" s="13">
        <v>0.75</v>
      </c>
      <c r="Y15" s="13">
        <v>0.75</v>
      </c>
      <c r="Z15" s="13">
        <v>0.75</v>
      </c>
      <c r="AA15" s="13">
        <v>0.75</v>
      </c>
      <c r="AB15" s="13">
        <v>0.75</v>
      </c>
      <c r="AC15" s="13">
        <v>0.75</v>
      </c>
      <c r="AD15" s="13">
        <v>0.75</v>
      </c>
      <c r="AE15" s="13">
        <v>0.75</v>
      </c>
      <c r="AF15" s="13">
        <v>0.75</v>
      </c>
      <c r="AG15" s="13">
        <v>0.75</v>
      </c>
      <c r="AH15" s="13">
        <v>0.75</v>
      </c>
    </row>
    <row r="17" spans="6:6" ht="15">
      <c r="F17" s="2"/>
    </row>
    <row r="18" spans="6:6" ht="15">
      <c r="F18" s="2"/>
    </row>
    <row r="19" spans="6:6" ht="15">
      <c r="F19" s="2"/>
    </row>
    <row r="20" spans="6:6" ht="15">
      <c r="F20" s="2"/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BY</vt:lpstr>
      <vt:lpstr>GCs</vt:lpstr>
      <vt:lpstr>AL</vt:lpstr>
      <vt:lpstr>ST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James</dc:creator>
  <cp:keywords/>
  <dc:description/>
  <cp:lastModifiedBy>Lubello, Pietro</cp:lastModifiedBy>
  <dcterms:created xsi:type="dcterms:W3CDTF">2025-05-27T15:14:35Z</dcterms:created>
  <dcterms:modified xsi:type="dcterms:W3CDTF">2025-07-21T15:35:49Z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393958687782287</vt:r8>
  </property>
</Properties>
</file>