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<sst xmlns="http://schemas.openxmlformats.org/spreadsheetml/2006/main" count="265" uniqueCount="94">
  <si>
    <t>Запрос №1</t>
  </si>
  <si>
    <t>№</t>
  </si>
  <si>
    <t>Score</t>
  </si>
  <si>
    <t>URL</t>
  </si>
  <si>
    <t>rel i</t>
  </si>
  <si>
    <t>log2(i+1)</t>
  </si>
  <si>
    <t>rel i / log2(i+1)</t>
  </si>
  <si>
    <t>6.572</t>
  </si>
  <si>
    <t>https://www.gazeta.ru/social/news/2020/12/24/n_15408164.shtml</t>
  </si>
  <si>
    <t>6.436</t>
  </si>
  <si>
    <t xml:space="preserve">https://www.gazeta.ru/social/news/2020/12/24/n_15407570.shtml </t>
  </si>
  <si>
    <t>4.041</t>
  </si>
  <si>
    <t xml:space="preserve">https://www.gazeta.ru/social/news/2020/12/24/n_15407456.shtml </t>
  </si>
  <si>
    <t xml:space="preserve">4.034 </t>
  </si>
  <si>
    <t>https://www.gazeta.ru/social/news/2020/12/24/n_15408320.shtml</t>
  </si>
  <si>
    <t xml:space="preserve">3.992 </t>
  </si>
  <si>
    <t>https://www.gazeta.ru/social/news/2020/12/24/n_15408134.shtml</t>
  </si>
  <si>
    <t>3.865</t>
  </si>
  <si>
    <t>https://www.gazeta.ru/social/news/2020/12/24/n_15407978.shtml</t>
  </si>
  <si>
    <t>3.802</t>
  </si>
  <si>
    <t>https://www.gazeta.ru/social/news/2020/12/24/n_15408194.shtml</t>
  </si>
  <si>
    <t>3.768</t>
  </si>
  <si>
    <t>https://www.gazeta.ru/social/news/2020/12/24/n_15407450.shtml</t>
  </si>
  <si>
    <t>3.59</t>
  </si>
  <si>
    <t>https://www.gazeta.ru/social/news/2020/12/24/n_15408242.shtml</t>
  </si>
  <si>
    <t>3.393</t>
  </si>
  <si>
    <t>https://www.gazeta.ru/social/news/2020/12/24/n_15407762.shtml</t>
  </si>
  <si>
    <t>Запрос</t>
  </si>
  <si>
    <t>COVID-19 Вакцина</t>
  </si>
  <si>
    <t>Сумма</t>
  </si>
  <si>
    <t>Тип поиска</t>
  </si>
  <si>
    <t>По всем полям</t>
  </si>
  <si>
    <t>Для идеальной выдачи</t>
  </si>
  <si>
    <t>NDCG</t>
  </si>
  <si>
    <t>Запрос №2</t>
  </si>
  <si>
    <t>3.877</t>
  </si>
  <si>
    <t>https://www.gazeta.ru/social/news/2020/12/26/n_15414326.shtml</t>
  </si>
  <si>
    <t>3.598</t>
  </si>
  <si>
    <t>https://www.gazeta.ru/social/news/2020/12/26/n_15413810.shtml</t>
  </si>
  <si>
    <t>3.593</t>
  </si>
  <si>
    <t>https://www.gazeta.ru/social/news/2020/12/26/n_15413954.shtml</t>
  </si>
  <si>
    <t>3.136</t>
  </si>
  <si>
    <t>https://www.gazeta.ru/social/news/2020/12/26/n_15413270.shtml</t>
  </si>
  <si>
    <t>2.554</t>
  </si>
  <si>
    <t>https://www.gazeta.ru/auto/news/2020/12/26/n_15413798.shtml</t>
  </si>
  <si>
    <t>В Москве</t>
  </si>
  <si>
    <t>Запрос №3</t>
  </si>
  <si>
    <t>3.568</t>
  </si>
  <si>
    <t>https://www.gazeta.ru/social/news/2020/12/26/n_15413852.shtml</t>
  </si>
  <si>
    <t>3.166</t>
  </si>
  <si>
    <t>https://www.gazeta.ru/sport/news/2020/12/26/n_15413978.shtml</t>
  </si>
  <si>
    <t>3.034</t>
  </si>
  <si>
    <t>https://www.gazeta.ru/sport/news/2020/12/26/n_15414152.shtml</t>
  </si>
  <si>
    <t>3.018</t>
  </si>
  <si>
    <t>https://www.gazeta.ru/sport/news/2020/12/26/n_15413858.shtml</t>
  </si>
  <si>
    <t>2.024</t>
  </si>
  <si>
    <t>https://www.gazeta.ru/sport/news/2020/12/26/n_15414164.shtml</t>
  </si>
  <si>
    <t>2.016</t>
  </si>
  <si>
    <t>https://www.gazeta.ru/social/news/2020/12/26/n_15413342.shtml</t>
  </si>
  <si>
    <t>1.979</t>
  </si>
  <si>
    <t>https://www.gazeta.ru/sport/news/2020/12/26/n_15413738.shtml</t>
  </si>
  <si>
    <t>1.766</t>
  </si>
  <si>
    <t>https://www.gazeta.ru/social/news/2020/12/26/n_15414170.shtml</t>
  </si>
  <si>
    <t>США</t>
  </si>
  <si>
    <t>Запрос №4</t>
  </si>
  <si>
    <t>0.03</t>
  </si>
  <si>
    <t>https://www.gazeta.ru/army/news/2020/12/26/15413774.shtml</t>
  </si>
  <si>
    <t>https://www.gazeta.ru/social/news/2020/12/26/n_15413690.shtml</t>
  </si>
  <si>
    <t>https://www.gazeta.ru/social/news/2020/12/26/n_15413636.shtml</t>
  </si>
  <si>
    <t>https://www.gazeta.ru/social/news/2020/12/26/n_15413732.shtml</t>
  </si>
  <si>
    <t>https://www.gazeta.ru/science/news/2020/12/26/n_15413762.shtml</t>
  </si>
  <si>
    <t>https://www.gazeta.ru/business/news/2020/12/26/n_15413882.shtml</t>
  </si>
  <si>
    <t>https://www.gazeta.ru/sport/news/2020/12/26/n_15413492.shtml</t>
  </si>
  <si>
    <t>По дате</t>
  </si>
  <si>
    <t>Запрос №5</t>
  </si>
  <si>
    <t xml:space="preserve">2.976 </t>
  </si>
  <si>
    <t>2.786</t>
  </si>
  <si>
    <t>2.506</t>
  </si>
  <si>
    <t>2.461</t>
  </si>
  <si>
    <t>МЧМ</t>
  </si>
  <si>
    <t>По содержанию</t>
  </si>
  <si>
    <t>Запрос №6</t>
  </si>
  <si>
    <t>5.911</t>
  </si>
  <si>
    <t xml:space="preserve">5.66 </t>
  </si>
  <si>
    <t xml:space="preserve">https://www.gazeta.ru/sport/news/2020/12/26/n_15413978.shtml </t>
  </si>
  <si>
    <t>5.016</t>
  </si>
  <si>
    <t xml:space="preserve">https://www.gazeta.ru/sport/news/2020/12/26/n_15414152.shtml </t>
  </si>
  <si>
    <t>2.804</t>
  </si>
  <si>
    <t>2.535</t>
  </si>
  <si>
    <t>2.343</t>
  </si>
  <si>
    <t>https://www.gazeta.ru/army/news/2020/12/26/15413396.shtml</t>
  </si>
  <si>
    <t>https://www.gazeta.ru/social/news/2020/12/26/n_15414068.shtml</t>
  </si>
  <si>
    <t>россия обыграла сша</t>
  </si>
  <si>
    <t>AV NDCG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</si>
</sst>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7">
    <font>
      <sz val="10.0"/>
      <color rgb="FF000000"/>
      <name val="Arial"/>
    </font>
    <font>
      <name val="Arial"/>
    </font>
    <font/>
    <font>
      <u/>
      <color rgb="FF1155CC"/>
    </font>
    <font>
      <color theme="1"/>
      <name val="Arial"/>
    </font>
    <font>
      <u/>
      <color rgb="FF0000FF"/>
    </font>
    <font>
      <u/>
      <color rgb="FF1155CC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2" fillId="3" fontId="2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2" fillId="0" fontId="5" numFmtId="0" xfId="0" applyAlignment="1" applyBorder="1" applyFont="1">
      <alignment readingOrder="0"/>
    </xf>
    <xf borderId="2" fillId="4" fontId="2" numFmtId="0" xfId="0" applyAlignment="1" applyBorder="1" applyFill="1" applyFont="1">
      <alignment readingOrder="0"/>
    </xf>
    <xf borderId="2" fillId="4" fontId="2" numFmtId="0" xfId="0" applyBorder="1" applyFont="1"/>
    <xf borderId="2" fillId="4" fontId="4" numFmtId="0" xfId="0" applyBorder="1" applyFont="1"/>
    <xf borderId="0" fillId="0" fontId="4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2" fillId="6" fontId="2" numFmtId="0" xfId="0" applyAlignment="1" applyBorder="1" applyFill="1" applyFont="1">
      <alignment readingOrder="0"/>
    </xf>
    <xf borderId="3" fillId="6" fontId="2" numFmtId="0" xfId="0" applyBorder="1" applyFont="1"/>
    <xf borderId="4" fillId="6" fontId="2" numFmtId="0" xfId="0" applyBorder="1" applyFont="1"/>
    <xf borderId="5" fillId="6" fontId="2" numFmtId="0" xfId="0" applyBorder="1" applyFont="1"/>
    <xf borderId="6" fillId="3" fontId="2" numFmtId="0" xfId="0" applyAlignment="1" applyBorder="1" applyFont="1">
      <alignment readingOrder="0"/>
    </xf>
    <xf borderId="2" fillId="3" fontId="4" numFmtId="0" xfId="0" applyBorder="1" applyFont="1"/>
    <xf borderId="0" fillId="2" fontId="2" numFmtId="0" xfId="0" applyAlignment="1" applyFont="1">
      <alignment readingOrder="0"/>
    </xf>
    <xf borderId="0" fillId="2" fontId="2" numFmtId="0" xfId="0" applyFont="1"/>
    <xf borderId="2" fillId="3" fontId="4" numFmtId="0" xfId="0" applyAlignment="1" applyBorder="1" applyFont="1">
      <alignment readingOrder="0"/>
    </xf>
    <xf borderId="1" fillId="2" fontId="4" numFmtId="0" xfId="0" applyAlignment="1" applyBorder="1" applyFont="1">
      <alignment vertical="bottom"/>
    </xf>
    <xf borderId="2" fillId="6" fontId="4" numFmtId="0" xfId="0" applyAlignment="1" applyBorder="1" applyFont="1">
      <alignment readingOrder="0"/>
    </xf>
    <xf borderId="3" fillId="6" fontId="4" numFmtId="0" xfId="0" applyBorder="1" applyFont="1"/>
    <xf borderId="4" fillId="6" fontId="4" numFmtId="0" xfId="0" applyBorder="1" applyFont="1"/>
    <xf borderId="5" fillId="6" fontId="4" numFmtId="0" xfId="0" applyBorder="1" applyFont="1"/>
    <xf borderId="2" fillId="4" fontId="4" numFmtId="0" xfId="0" applyAlignment="1" applyBorder="1" applyFont="1">
      <alignment readingOrder="0"/>
    </xf>
    <xf borderId="0" fillId="5" fontId="4" numFmtId="0" xfId="0" applyAlignment="1" applyFont="1">
      <alignment readingOrder="0"/>
    </xf>
    <xf borderId="1" fillId="2" fontId="4" numFmtId="0" xfId="0" applyAlignment="1" applyBorder="1" applyFont="1">
      <alignment vertical="bottom"/>
    </xf>
    <xf borderId="7" fillId="0" fontId="6" numFmtId="0" xfId="0" applyAlignment="1" applyBorder="1" applyFont="1">
      <alignment readingOrder="0"/>
    </xf>
    <xf borderId="3" fillId="4" fontId="2" numFmtId="164" xfId="0" applyAlignment="1" applyBorder="1" applyFont="1" applyNumberFormat="1">
      <alignment readingOrder="0"/>
    </xf>
    <xf borderId="8" fillId="5" fontId="2" numFmtId="0" xfId="0" applyBorder="1" applyFont="1"/>
    <xf borderId="0" fillId="2" fontId="4" numFmtId="0" xfId="0" applyFont="1"/>
    <xf borderId="3" fillId="4" fontId="2" numFmtId="0" xfId="0" applyAlignment="1" applyBorder="1" applyFont="1">
      <alignment readingOrder="0"/>
    </xf>
    <xf borderId="8" fillId="5" fontId="4" numFmtId="0" xfId="0" applyBorder="1" applyFont="1"/>
    <xf borderId="7" fillId="4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2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azeta.ru/sport/news/2020/12/26/n_15413858.shtml" TargetMode="External"/><Relationship Id="rId42" Type="http://schemas.openxmlformats.org/officeDocument/2006/relationships/hyperlink" Target="https://www.gazeta.ru/social/news/2020/12/26/n_15414326.shtml" TargetMode="External"/><Relationship Id="rId41" Type="http://schemas.openxmlformats.org/officeDocument/2006/relationships/hyperlink" Target="https://www.gazeta.ru/sport/news/2020/12/26/n_15413738.shtml" TargetMode="External"/><Relationship Id="rId44" Type="http://schemas.openxmlformats.org/officeDocument/2006/relationships/hyperlink" Target="https://www.gazeta.ru/social/news/2020/12/26/n_15413690.shtml" TargetMode="External"/><Relationship Id="rId43" Type="http://schemas.openxmlformats.org/officeDocument/2006/relationships/hyperlink" Target="https://www.gazeta.ru/army/news/2020/12/26/15413774.shtml" TargetMode="External"/><Relationship Id="rId46" Type="http://schemas.openxmlformats.org/officeDocument/2006/relationships/hyperlink" Target="https://www.gazeta.ru/social/news/2020/12/26/n_15413636.shtml" TargetMode="External"/><Relationship Id="rId45" Type="http://schemas.openxmlformats.org/officeDocument/2006/relationships/hyperlink" Target="https://www.gazeta.ru/auto/news/2020/12/26/n_15413798.shtml" TargetMode="External"/><Relationship Id="rId1" Type="http://schemas.openxmlformats.org/officeDocument/2006/relationships/hyperlink" Target="https://www.gazeta.ru/social/news/2020/12/24/n_15408164.shtml" TargetMode="External"/><Relationship Id="rId2" Type="http://schemas.openxmlformats.org/officeDocument/2006/relationships/hyperlink" Target="https://www.gazeta.ru/social/news/2020/12/24/n_15407570.shtml" TargetMode="External"/><Relationship Id="rId3" Type="http://schemas.openxmlformats.org/officeDocument/2006/relationships/hyperlink" Target="https://www.gazeta.ru/social/news/2020/12/24/n_15407456.shtml" TargetMode="External"/><Relationship Id="rId4" Type="http://schemas.openxmlformats.org/officeDocument/2006/relationships/hyperlink" Target="https://www.gazeta.ru/social/news/2020/12/24/n_15408320.shtml" TargetMode="External"/><Relationship Id="rId9" Type="http://schemas.openxmlformats.org/officeDocument/2006/relationships/hyperlink" Target="https://www.gazeta.ru/social/news/2020/12/24/n_15408242.shtml" TargetMode="External"/><Relationship Id="rId48" Type="http://schemas.openxmlformats.org/officeDocument/2006/relationships/hyperlink" Target="https://www.gazeta.ru/science/news/2020/12/26/n_15413762.shtml" TargetMode="External"/><Relationship Id="rId47" Type="http://schemas.openxmlformats.org/officeDocument/2006/relationships/hyperlink" Target="https://www.gazeta.ru/social/news/2020/12/26/n_15413732.shtml" TargetMode="External"/><Relationship Id="rId49" Type="http://schemas.openxmlformats.org/officeDocument/2006/relationships/hyperlink" Target="https://www.gazeta.ru/social/news/2020/12/26/n_15413810.shtml" TargetMode="External"/><Relationship Id="rId5" Type="http://schemas.openxmlformats.org/officeDocument/2006/relationships/hyperlink" Target="https://www.gazeta.ru/social/news/2020/12/24/n_15408134.shtml" TargetMode="External"/><Relationship Id="rId6" Type="http://schemas.openxmlformats.org/officeDocument/2006/relationships/hyperlink" Target="https://www.gazeta.ru/social/news/2020/12/24/n_15407978.shtml" TargetMode="External"/><Relationship Id="rId7" Type="http://schemas.openxmlformats.org/officeDocument/2006/relationships/hyperlink" Target="https://www.gazeta.ru/social/news/2020/12/24/n_15408194.shtml" TargetMode="External"/><Relationship Id="rId8" Type="http://schemas.openxmlformats.org/officeDocument/2006/relationships/hyperlink" Target="https://www.gazeta.ru/social/news/2020/12/24/n_15407450.shtml" TargetMode="External"/><Relationship Id="rId73" Type="http://schemas.openxmlformats.org/officeDocument/2006/relationships/hyperlink" Target="https://www.gazeta.ru/social/news/2020/12/26/n_15414068.shtml" TargetMode="External"/><Relationship Id="rId72" Type="http://schemas.openxmlformats.org/officeDocument/2006/relationships/hyperlink" Target="https://www.gazeta.ru/army/news/2020/12/26/15413396.shtml" TargetMode="External"/><Relationship Id="rId31" Type="http://schemas.openxmlformats.org/officeDocument/2006/relationships/hyperlink" Target="https://www.gazeta.ru/social/news/2020/12/26/n_15413342.shtml" TargetMode="External"/><Relationship Id="rId75" Type="http://schemas.openxmlformats.org/officeDocument/2006/relationships/hyperlink" Target="https://www.gazeta.ru/social/news/2020/12/26/n_15413852.shtml" TargetMode="External"/><Relationship Id="rId30" Type="http://schemas.openxmlformats.org/officeDocument/2006/relationships/hyperlink" Target="https://www.gazeta.ru/sport/news/2020/12/26/n_15414164.shtml" TargetMode="External"/><Relationship Id="rId74" Type="http://schemas.openxmlformats.org/officeDocument/2006/relationships/hyperlink" Target="https://www.gazeta.ru/social/news/2020/12/26/n_15413342.shtml" TargetMode="External"/><Relationship Id="rId33" Type="http://schemas.openxmlformats.org/officeDocument/2006/relationships/hyperlink" Target="https://www.gazeta.ru/social/news/2020/12/26/n_15414170.shtml" TargetMode="External"/><Relationship Id="rId32" Type="http://schemas.openxmlformats.org/officeDocument/2006/relationships/hyperlink" Target="https://www.gazeta.ru/sport/news/2020/12/26/n_15413738.shtml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www.gazeta.ru/sport/news/2020/12/26/n_15413978.shtml" TargetMode="External"/><Relationship Id="rId34" Type="http://schemas.openxmlformats.org/officeDocument/2006/relationships/hyperlink" Target="https://www.gazeta.ru/social/news/2020/12/26/n_15413852.shtml" TargetMode="External"/><Relationship Id="rId71" Type="http://schemas.openxmlformats.org/officeDocument/2006/relationships/hyperlink" Target="https://www.gazeta.ru/army/news/2020/12/26/15413774.shtml" TargetMode="External"/><Relationship Id="rId70" Type="http://schemas.openxmlformats.org/officeDocument/2006/relationships/hyperlink" Target="https://www.gazeta.ru/sport/news/2020/12/26/n_15413738.shtml" TargetMode="External"/><Relationship Id="rId37" Type="http://schemas.openxmlformats.org/officeDocument/2006/relationships/hyperlink" Target="https://www.gazeta.ru/social/news/2020/12/26/n_15414170.shtml" TargetMode="External"/><Relationship Id="rId36" Type="http://schemas.openxmlformats.org/officeDocument/2006/relationships/hyperlink" Target="https://www.gazeta.ru/social/news/2020/12/26/n_15413342.shtml" TargetMode="External"/><Relationship Id="rId39" Type="http://schemas.openxmlformats.org/officeDocument/2006/relationships/hyperlink" Target="https://www.gazeta.ru/sport/news/2020/12/26/n_15414152.shtml" TargetMode="External"/><Relationship Id="rId38" Type="http://schemas.openxmlformats.org/officeDocument/2006/relationships/hyperlink" Target="https://www.gazeta.ru/sport/news/2020/12/26/n_15414164.shtml" TargetMode="External"/><Relationship Id="rId62" Type="http://schemas.openxmlformats.org/officeDocument/2006/relationships/hyperlink" Target="https://www.gazeta.ru/army/news/2020/12/26/15413396.shtml" TargetMode="External"/><Relationship Id="rId61" Type="http://schemas.openxmlformats.org/officeDocument/2006/relationships/hyperlink" Target="https://www.gazeta.ru/army/news/2020/12/26/15413774.shtml" TargetMode="External"/><Relationship Id="rId20" Type="http://schemas.openxmlformats.org/officeDocument/2006/relationships/hyperlink" Target="https://www.gazeta.ru/social/news/2020/12/24/n_15407978.shtml" TargetMode="External"/><Relationship Id="rId64" Type="http://schemas.openxmlformats.org/officeDocument/2006/relationships/hyperlink" Target="https://www.gazeta.ru/social/news/2020/12/26/n_15413342.shtml" TargetMode="External"/><Relationship Id="rId63" Type="http://schemas.openxmlformats.org/officeDocument/2006/relationships/hyperlink" Target="https://www.gazeta.ru/social/news/2020/12/26/n_15414068.shtml" TargetMode="External"/><Relationship Id="rId22" Type="http://schemas.openxmlformats.org/officeDocument/2006/relationships/hyperlink" Target="https://www.gazeta.ru/social/news/2020/12/26/n_15413810.shtml" TargetMode="External"/><Relationship Id="rId66" Type="http://schemas.openxmlformats.org/officeDocument/2006/relationships/hyperlink" Target="https://www.gazeta.ru/sport/news/2020/12/26/n_15414164.shtml" TargetMode="External"/><Relationship Id="rId21" Type="http://schemas.openxmlformats.org/officeDocument/2006/relationships/hyperlink" Target="https://www.gazeta.ru/social/news/2020/12/26/n_15414326.shtml" TargetMode="External"/><Relationship Id="rId65" Type="http://schemas.openxmlformats.org/officeDocument/2006/relationships/hyperlink" Target="https://www.gazeta.ru/sport/news/2020/12/26/n_15413738.shtml" TargetMode="External"/><Relationship Id="rId24" Type="http://schemas.openxmlformats.org/officeDocument/2006/relationships/hyperlink" Target="https://www.gazeta.ru/social/news/2020/12/26/n_15413270.shtml" TargetMode="External"/><Relationship Id="rId68" Type="http://schemas.openxmlformats.org/officeDocument/2006/relationships/hyperlink" Target="https://www.gazeta.ru/sport/news/2020/12/26/n_15413858.shtml" TargetMode="External"/><Relationship Id="rId23" Type="http://schemas.openxmlformats.org/officeDocument/2006/relationships/hyperlink" Target="https://www.gazeta.ru/social/news/2020/12/26/n_15413954.shtml" TargetMode="External"/><Relationship Id="rId67" Type="http://schemas.openxmlformats.org/officeDocument/2006/relationships/hyperlink" Target="https://www.gazeta.ru/sport/news/2020/12/26/n_15413978.shtml" TargetMode="External"/><Relationship Id="rId60" Type="http://schemas.openxmlformats.org/officeDocument/2006/relationships/hyperlink" Target="https://www.gazeta.ru/sport/news/2020/12/26/n_15414164.shtml" TargetMode="External"/><Relationship Id="rId26" Type="http://schemas.openxmlformats.org/officeDocument/2006/relationships/hyperlink" Target="https://www.gazeta.ru/social/news/2020/12/26/n_15413852.shtml" TargetMode="External"/><Relationship Id="rId25" Type="http://schemas.openxmlformats.org/officeDocument/2006/relationships/hyperlink" Target="https://www.gazeta.ru/auto/news/2020/12/26/n_15413798.shtml" TargetMode="External"/><Relationship Id="rId69" Type="http://schemas.openxmlformats.org/officeDocument/2006/relationships/hyperlink" Target="https://www.gazeta.ru/sport/news/2020/12/26/n_15414152.shtml" TargetMode="External"/><Relationship Id="rId28" Type="http://schemas.openxmlformats.org/officeDocument/2006/relationships/hyperlink" Target="https://www.gazeta.ru/sport/news/2020/12/26/n_15414152.shtml" TargetMode="External"/><Relationship Id="rId27" Type="http://schemas.openxmlformats.org/officeDocument/2006/relationships/hyperlink" Target="https://www.gazeta.ru/sport/news/2020/12/26/n_15413978.shtml" TargetMode="External"/><Relationship Id="rId29" Type="http://schemas.openxmlformats.org/officeDocument/2006/relationships/hyperlink" Target="https://www.gazeta.ru/sport/news/2020/12/26/n_15413858.shtml" TargetMode="External"/><Relationship Id="rId51" Type="http://schemas.openxmlformats.org/officeDocument/2006/relationships/hyperlink" Target="https://www.gazeta.ru/sport/news/2020/12/26/n_15413492.shtml" TargetMode="External"/><Relationship Id="rId50" Type="http://schemas.openxmlformats.org/officeDocument/2006/relationships/hyperlink" Target="https://www.gazeta.ru/business/news/2020/12/26/n_15413882.shtml" TargetMode="External"/><Relationship Id="rId53" Type="http://schemas.openxmlformats.org/officeDocument/2006/relationships/hyperlink" Target="https://www.gazeta.ru/sport/news/2020/12/26/n_15413978.shtml" TargetMode="External"/><Relationship Id="rId52" Type="http://schemas.openxmlformats.org/officeDocument/2006/relationships/hyperlink" Target="https://www.gazeta.ru/sport/news/2020/12/26/n_15413858.shtml" TargetMode="External"/><Relationship Id="rId11" Type="http://schemas.openxmlformats.org/officeDocument/2006/relationships/hyperlink" Target="https://www.gazeta.ru/social/news/2020/12/24/n_15407762.shtml" TargetMode="External"/><Relationship Id="rId55" Type="http://schemas.openxmlformats.org/officeDocument/2006/relationships/hyperlink" Target="https://www.gazeta.ru/sport/news/2020/12/26/n_15414152.shtml" TargetMode="External"/><Relationship Id="rId10" Type="http://schemas.openxmlformats.org/officeDocument/2006/relationships/hyperlink" Target="https://www.gazeta.ru/social/news/2020/12/24/n_15407762.shtml" TargetMode="External"/><Relationship Id="rId54" Type="http://schemas.openxmlformats.org/officeDocument/2006/relationships/hyperlink" Target="https://www.gazeta.ru/sport/news/2020/12/26/n_15413738.shtml" TargetMode="External"/><Relationship Id="rId13" Type="http://schemas.openxmlformats.org/officeDocument/2006/relationships/hyperlink" Target="https://www.gazeta.ru/social/news/2020/12/24/n_15408242.shtml" TargetMode="External"/><Relationship Id="rId57" Type="http://schemas.openxmlformats.org/officeDocument/2006/relationships/hyperlink" Target="https://www.gazeta.ru/sport/news/2020/12/26/n_15413978.shtml" TargetMode="External"/><Relationship Id="rId12" Type="http://schemas.openxmlformats.org/officeDocument/2006/relationships/hyperlink" Target="https://www.gazeta.ru/social/news/2020/12/24/n_15407570.shtml" TargetMode="External"/><Relationship Id="rId56" Type="http://schemas.openxmlformats.org/officeDocument/2006/relationships/hyperlink" Target="https://www.gazeta.ru/social/news/2020/12/26/n_15413852.shtml" TargetMode="External"/><Relationship Id="rId15" Type="http://schemas.openxmlformats.org/officeDocument/2006/relationships/hyperlink" Target="https://www.gazeta.ru/social/news/2020/12/24/n_15408134.shtml" TargetMode="External"/><Relationship Id="rId59" Type="http://schemas.openxmlformats.org/officeDocument/2006/relationships/hyperlink" Target="https://www.gazeta.ru/sport/news/2020/12/26/n_15414152.shtml" TargetMode="External"/><Relationship Id="rId14" Type="http://schemas.openxmlformats.org/officeDocument/2006/relationships/hyperlink" Target="https://www.gazeta.ru/social/news/2020/12/24/n_15408194.shtml" TargetMode="External"/><Relationship Id="rId58" Type="http://schemas.openxmlformats.org/officeDocument/2006/relationships/hyperlink" Target="https://www.gazeta.ru/sport/news/2020/12/26/n_15413858.shtml" TargetMode="External"/><Relationship Id="rId17" Type="http://schemas.openxmlformats.org/officeDocument/2006/relationships/hyperlink" Target="https://www.gazeta.ru/social/news/2020/12/24/n_15408164.shtml" TargetMode="External"/><Relationship Id="rId16" Type="http://schemas.openxmlformats.org/officeDocument/2006/relationships/hyperlink" Target="https://www.gazeta.ru/social/news/2020/12/24/n_15407450.shtml" TargetMode="External"/><Relationship Id="rId19" Type="http://schemas.openxmlformats.org/officeDocument/2006/relationships/hyperlink" Target="https://www.gazeta.ru/social/news/2020/12/24/n_15408320.shtml" TargetMode="External"/><Relationship Id="rId18" Type="http://schemas.openxmlformats.org/officeDocument/2006/relationships/hyperlink" Target="https://www.gazeta.ru/social/news/2020/12/24/n_15407456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57.0"/>
    <col customWidth="1" min="6" max="6" width="43.29"/>
    <col customWidth="1" min="10" max="10" width="58.43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>
        <v>1.0</v>
      </c>
      <c r="B3" s="4" t="s">
        <v>7</v>
      </c>
      <c r="C3" s="5" t="s">
        <v>8</v>
      </c>
      <c r="D3" s="4">
        <v>0.0</v>
      </c>
      <c r="E3" s="6">
        <f t="shared" ref="E3:E12" si="1">LOG(A3+1, 2)</f>
        <v>1</v>
      </c>
      <c r="F3" s="7">
        <f t="shared" ref="F3:F12" si="2">D3/E3</f>
        <v>0</v>
      </c>
    </row>
    <row r="4">
      <c r="A4" s="4">
        <v>2.0</v>
      </c>
      <c r="B4" s="4" t="s">
        <v>9</v>
      </c>
      <c r="C4" s="8" t="s">
        <v>10</v>
      </c>
      <c r="D4" s="4">
        <v>2.0</v>
      </c>
      <c r="E4" s="6">
        <f t="shared" si="1"/>
        <v>1.584962501</v>
      </c>
      <c r="F4" s="7">
        <f t="shared" si="2"/>
        <v>1.261859507</v>
      </c>
    </row>
    <row r="5">
      <c r="A5" s="4">
        <v>3.0</v>
      </c>
      <c r="B5" s="4" t="s">
        <v>11</v>
      </c>
      <c r="C5" s="8" t="s">
        <v>12</v>
      </c>
      <c r="D5" s="4">
        <v>0.0</v>
      </c>
      <c r="E5" s="6">
        <f t="shared" si="1"/>
        <v>2</v>
      </c>
      <c r="F5" s="7">
        <f t="shared" si="2"/>
        <v>0</v>
      </c>
    </row>
    <row r="6">
      <c r="A6" s="4">
        <v>4.0</v>
      </c>
      <c r="B6" s="4" t="s">
        <v>13</v>
      </c>
      <c r="C6" s="5" t="s">
        <v>14</v>
      </c>
      <c r="D6" s="4">
        <v>0.0</v>
      </c>
      <c r="E6" s="6">
        <f t="shared" si="1"/>
        <v>2.321928095</v>
      </c>
      <c r="F6" s="7">
        <f t="shared" si="2"/>
        <v>0</v>
      </c>
    </row>
    <row r="7">
      <c r="A7" s="4">
        <v>5.0</v>
      </c>
      <c r="B7" s="4" t="s">
        <v>15</v>
      </c>
      <c r="C7" s="5" t="s">
        <v>16</v>
      </c>
      <c r="D7" s="4">
        <v>1.0</v>
      </c>
      <c r="E7" s="6">
        <f t="shared" si="1"/>
        <v>2.584962501</v>
      </c>
      <c r="F7" s="7">
        <f t="shared" si="2"/>
        <v>0.3868528072</v>
      </c>
    </row>
    <row r="8">
      <c r="A8" s="4">
        <v>6.0</v>
      </c>
      <c r="B8" s="4" t="s">
        <v>17</v>
      </c>
      <c r="C8" s="5" t="s">
        <v>18</v>
      </c>
      <c r="D8" s="4">
        <v>0.0</v>
      </c>
      <c r="E8" s="6">
        <f t="shared" si="1"/>
        <v>2.807354922</v>
      </c>
      <c r="F8" s="7">
        <f t="shared" si="2"/>
        <v>0</v>
      </c>
    </row>
    <row r="9">
      <c r="A9" s="4">
        <v>7.0</v>
      </c>
      <c r="B9" s="4" t="s">
        <v>19</v>
      </c>
      <c r="C9" s="5" t="s">
        <v>20</v>
      </c>
      <c r="D9" s="4">
        <v>1.0</v>
      </c>
      <c r="E9" s="6">
        <f t="shared" si="1"/>
        <v>3</v>
      </c>
      <c r="F9" s="7">
        <f t="shared" si="2"/>
        <v>0.3333333333</v>
      </c>
    </row>
    <row r="10">
      <c r="A10" s="4">
        <v>8.0</v>
      </c>
      <c r="B10" s="4" t="s">
        <v>21</v>
      </c>
      <c r="C10" s="5" t="s">
        <v>22</v>
      </c>
      <c r="D10" s="4">
        <v>1.0</v>
      </c>
      <c r="E10" s="6">
        <f t="shared" si="1"/>
        <v>3.169925001</v>
      </c>
      <c r="F10" s="7">
        <f t="shared" si="2"/>
        <v>0.3154648768</v>
      </c>
    </row>
    <row r="11">
      <c r="A11" s="4">
        <v>9.0</v>
      </c>
      <c r="B11" s="4" t="s">
        <v>23</v>
      </c>
      <c r="C11" s="5" t="s">
        <v>24</v>
      </c>
      <c r="D11" s="4">
        <v>2.0</v>
      </c>
      <c r="E11" s="6">
        <f t="shared" si="1"/>
        <v>3.321928095</v>
      </c>
      <c r="F11" s="7">
        <f t="shared" si="2"/>
        <v>0.6020599913</v>
      </c>
    </row>
    <row r="12">
      <c r="A12" s="4">
        <v>10.0</v>
      </c>
      <c r="B12" s="4" t="s">
        <v>25</v>
      </c>
      <c r="C12" s="5" t="s">
        <v>26</v>
      </c>
      <c r="D12" s="4">
        <v>2.0</v>
      </c>
      <c r="E12" s="6">
        <f t="shared" si="1"/>
        <v>3.459431619</v>
      </c>
      <c r="F12" s="7">
        <f t="shared" si="2"/>
        <v>0.5781296526</v>
      </c>
    </row>
    <row r="13">
      <c r="A13" s="9" t="s">
        <v>27</v>
      </c>
      <c r="B13" s="9" t="s">
        <v>28</v>
      </c>
      <c r="C13" s="10"/>
      <c r="E13" s="9" t="s">
        <v>29</v>
      </c>
      <c r="F13" s="11">
        <f>SUM(F3:F12)</f>
        <v>3.477700168</v>
      </c>
      <c r="H13" s="12"/>
    </row>
    <row r="14">
      <c r="A14" s="9" t="s">
        <v>30</v>
      </c>
      <c r="B14" s="9" t="s">
        <v>31</v>
      </c>
      <c r="C14" s="13"/>
      <c r="H14" s="12"/>
    </row>
    <row r="16">
      <c r="A16" s="14" t="s">
        <v>32</v>
      </c>
      <c r="B16" s="15"/>
      <c r="C16" s="16"/>
      <c r="D16" s="16"/>
      <c r="E16" s="16"/>
      <c r="F16" s="17"/>
    </row>
    <row r="17">
      <c r="A17" s="3" t="s">
        <v>1</v>
      </c>
      <c r="B17" s="18" t="s">
        <v>2</v>
      </c>
      <c r="C17" s="18" t="s">
        <v>3</v>
      </c>
      <c r="D17" s="18" t="s">
        <v>4</v>
      </c>
      <c r="E17" s="18" t="s">
        <v>5</v>
      </c>
      <c r="F17" s="18" t="s">
        <v>6</v>
      </c>
    </row>
    <row r="18">
      <c r="A18" s="4">
        <v>1.0</v>
      </c>
      <c r="B18" s="4" t="s">
        <v>25</v>
      </c>
      <c r="C18" s="5" t="s">
        <v>26</v>
      </c>
      <c r="D18" s="4">
        <v>2.0</v>
      </c>
      <c r="E18" s="6">
        <f t="shared" ref="E18:E27" si="3">LOG(A18+1, 2)</f>
        <v>1</v>
      </c>
      <c r="F18" s="7">
        <f t="shared" ref="F18:F27" si="4">D18/E18</f>
        <v>2</v>
      </c>
    </row>
    <row r="19">
      <c r="A19" s="4">
        <v>2.0</v>
      </c>
      <c r="B19" s="4" t="s">
        <v>9</v>
      </c>
      <c r="C19" s="8" t="s">
        <v>10</v>
      </c>
      <c r="D19" s="4">
        <v>2.0</v>
      </c>
      <c r="E19" s="6">
        <f t="shared" si="3"/>
        <v>1.584962501</v>
      </c>
      <c r="F19" s="7">
        <f t="shared" si="4"/>
        <v>1.261859507</v>
      </c>
    </row>
    <row r="20">
      <c r="A20" s="4">
        <v>3.0</v>
      </c>
      <c r="B20" s="4" t="s">
        <v>23</v>
      </c>
      <c r="C20" s="5" t="s">
        <v>24</v>
      </c>
      <c r="D20" s="4">
        <v>2.0</v>
      </c>
      <c r="E20" s="6">
        <f t="shared" si="3"/>
        <v>2</v>
      </c>
      <c r="F20" s="7">
        <f t="shared" si="4"/>
        <v>1</v>
      </c>
    </row>
    <row r="21">
      <c r="A21" s="4">
        <v>4.0</v>
      </c>
      <c r="B21" s="4" t="s">
        <v>19</v>
      </c>
      <c r="C21" s="5" t="s">
        <v>20</v>
      </c>
      <c r="D21" s="4">
        <v>1.0</v>
      </c>
      <c r="E21" s="6">
        <f t="shared" si="3"/>
        <v>2.321928095</v>
      </c>
      <c r="F21" s="7">
        <f t="shared" si="4"/>
        <v>0.4306765581</v>
      </c>
    </row>
    <row r="22">
      <c r="A22" s="4">
        <v>5.0</v>
      </c>
      <c r="B22" s="4" t="s">
        <v>15</v>
      </c>
      <c r="C22" s="5" t="s">
        <v>16</v>
      </c>
      <c r="D22" s="4">
        <v>1.0</v>
      </c>
      <c r="E22" s="6">
        <f t="shared" si="3"/>
        <v>2.584962501</v>
      </c>
      <c r="F22" s="7">
        <f t="shared" si="4"/>
        <v>0.3868528072</v>
      </c>
    </row>
    <row r="23">
      <c r="A23" s="4">
        <v>6.0</v>
      </c>
      <c r="B23" s="4" t="s">
        <v>21</v>
      </c>
      <c r="C23" s="5" t="s">
        <v>22</v>
      </c>
      <c r="D23" s="4">
        <v>1.0</v>
      </c>
      <c r="E23" s="6">
        <f t="shared" si="3"/>
        <v>2.807354922</v>
      </c>
      <c r="F23" s="7">
        <f t="shared" si="4"/>
        <v>0.3562071871</v>
      </c>
    </row>
    <row r="24">
      <c r="A24" s="4">
        <v>7.0</v>
      </c>
      <c r="B24" s="4" t="s">
        <v>7</v>
      </c>
      <c r="C24" s="5" t="s">
        <v>8</v>
      </c>
      <c r="D24" s="4">
        <v>0.0</v>
      </c>
      <c r="E24" s="6">
        <f t="shared" si="3"/>
        <v>3</v>
      </c>
      <c r="F24" s="7">
        <f t="shared" si="4"/>
        <v>0</v>
      </c>
    </row>
    <row r="25">
      <c r="A25" s="4">
        <v>8.0</v>
      </c>
      <c r="B25" s="4" t="s">
        <v>11</v>
      </c>
      <c r="C25" s="8" t="s">
        <v>12</v>
      </c>
      <c r="D25" s="4">
        <v>0.0</v>
      </c>
      <c r="E25" s="6">
        <f t="shared" si="3"/>
        <v>3.169925001</v>
      </c>
      <c r="F25" s="7">
        <f t="shared" si="4"/>
        <v>0</v>
      </c>
    </row>
    <row r="26">
      <c r="A26" s="4">
        <v>9.0</v>
      </c>
      <c r="B26" s="4" t="s">
        <v>13</v>
      </c>
      <c r="C26" s="5" t="s">
        <v>14</v>
      </c>
      <c r="D26" s="4">
        <v>0.0</v>
      </c>
      <c r="E26" s="6">
        <f t="shared" si="3"/>
        <v>3.321928095</v>
      </c>
      <c r="F26" s="7">
        <f t="shared" si="4"/>
        <v>0</v>
      </c>
    </row>
    <row r="27">
      <c r="A27" s="4">
        <v>10.0</v>
      </c>
      <c r="B27" s="4" t="s">
        <v>17</v>
      </c>
      <c r="C27" s="5" t="s">
        <v>18</v>
      </c>
      <c r="D27" s="4">
        <v>0.0</v>
      </c>
      <c r="E27" s="6">
        <f t="shared" si="3"/>
        <v>3.459431619</v>
      </c>
      <c r="F27" s="7">
        <f t="shared" si="4"/>
        <v>0</v>
      </c>
    </row>
    <row r="28">
      <c r="A28" s="9" t="s">
        <v>27</v>
      </c>
      <c r="B28" s="9" t="s">
        <v>28</v>
      </c>
      <c r="C28" s="10"/>
      <c r="E28" s="9" t="s">
        <v>29</v>
      </c>
      <c r="F28" s="11">
        <f>SUM(F18:F27)</f>
        <v>5.43559606</v>
      </c>
    </row>
    <row r="29">
      <c r="A29" s="9" t="s">
        <v>30</v>
      </c>
      <c r="B29" s="9" t="s">
        <v>31</v>
      </c>
      <c r="C29" s="13"/>
      <c r="E29" s="3" t="s">
        <v>33</v>
      </c>
      <c r="F29" s="19">
        <f>F13/F28</f>
        <v>0.6398010688</v>
      </c>
    </row>
    <row r="33">
      <c r="A33" s="20" t="s">
        <v>34</v>
      </c>
      <c r="B33" s="21"/>
      <c r="C33" s="21"/>
      <c r="D33" s="21"/>
      <c r="E33" s="21"/>
      <c r="F33" s="21"/>
    </row>
    <row r="34">
      <c r="A34" s="3" t="s">
        <v>1</v>
      </c>
      <c r="B34" s="3" t="s">
        <v>2</v>
      </c>
      <c r="C34" s="3" t="s">
        <v>3</v>
      </c>
      <c r="D34" s="3" t="s">
        <v>4</v>
      </c>
      <c r="E34" s="3" t="s">
        <v>5</v>
      </c>
      <c r="F34" s="3" t="s">
        <v>6</v>
      </c>
    </row>
    <row r="35">
      <c r="A35" s="4">
        <v>1.0</v>
      </c>
      <c r="B35" s="4" t="s">
        <v>35</v>
      </c>
      <c r="C35" s="5" t="s">
        <v>36</v>
      </c>
      <c r="D35" s="4">
        <v>2.0</v>
      </c>
      <c r="E35" s="6">
        <f t="shared" ref="E35:E39" si="5">LOG(A35+1, 2)</f>
        <v>1</v>
      </c>
      <c r="F35" s="7">
        <f t="shared" ref="F35:F39" si="6">D35/E35</f>
        <v>2</v>
      </c>
    </row>
    <row r="36">
      <c r="A36" s="4">
        <v>2.0</v>
      </c>
      <c r="B36" s="4" t="s">
        <v>37</v>
      </c>
      <c r="C36" s="5" t="s">
        <v>38</v>
      </c>
      <c r="D36" s="4">
        <v>2.0</v>
      </c>
      <c r="E36" s="6">
        <f t="shared" si="5"/>
        <v>1.584962501</v>
      </c>
      <c r="F36" s="7">
        <f t="shared" si="6"/>
        <v>1.261859507</v>
      </c>
    </row>
    <row r="37">
      <c r="A37" s="4">
        <v>3.0</v>
      </c>
      <c r="B37" s="4" t="s">
        <v>39</v>
      </c>
      <c r="C37" s="5" t="s">
        <v>40</v>
      </c>
      <c r="D37" s="4">
        <v>2.0</v>
      </c>
      <c r="E37" s="6">
        <f t="shared" si="5"/>
        <v>2</v>
      </c>
      <c r="F37" s="7">
        <f t="shared" si="6"/>
        <v>1</v>
      </c>
    </row>
    <row r="38">
      <c r="A38" s="4">
        <v>4.0</v>
      </c>
      <c r="B38" s="4" t="s">
        <v>41</v>
      </c>
      <c r="C38" s="5" t="s">
        <v>42</v>
      </c>
      <c r="D38" s="4">
        <v>2.0</v>
      </c>
      <c r="E38" s="6">
        <f t="shared" si="5"/>
        <v>2.321928095</v>
      </c>
      <c r="F38" s="7">
        <f t="shared" si="6"/>
        <v>0.8613531161</v>
      </c>
    </row>
    <row r="39">
      <c r="A39" s="4">
        <v>5.0</v>
      </c>
      <c r="B39" s="4" t="s">
        <v>43</v>
      </c>
      <c r="C39" s="5" t="s">
        <v>44</v>
      </c>
      <c r="D39" s="4">
        <v>0.0</v>
      </c>
      <c r="E39" s="6">
        <f t="shared" si="5"/>
        <v>2.584962501</v>
      </c>
      <c r="F39" s="7">
        <f t="shared" si="6"/>
        <v>0</v>
      </c>
    </row>
    <row r="40">
      <c r="A40" s="9" t="s">
        <v>27</v>
      </c>
      <c r="B40" s="9" t="s">
        <v>45</v>
      </c>
      <c r="C40" s="10"/>
      <c r="E40" s="9" t="s">
        <v>29</v>
      </c>
      <c r="F40" s="11">
        <f>SUM(F35:F39)</f>
        <v>5.123212623</v>
      </c>
    </row>
    <row r="41">
      <c r="A41" s="9" t="s">
        <v>30</v>
      </c>
      <c r="B41" s="9" t="s">
        <v>31</v>
      </c>
      <c r="C41" s="13"/>
      <c r="E41" s="22" t="s">
        <v>33</v>
      </c>
      <c r="F41" s="22">
        <v>1.0</v>
      </c>
    </row>
    <row r="45">
      <c r="A45" s="1" t="s">
        <v>46</v>
      </c>
      <c r="B45" s="23"/>
      <c r="C45" s="23"/>
      <c r="D45" s="23"/>
      <c r="E45" s="23"/>
      <c r="F45" s="23"/>
    </row>
    <row r="46">
      <c r="A46" s="3" t="s">
        <v>1</v>
      </c>
      <c r="B46" s="3" t="s">
        <v>2</v>
      </c>
      <c r="C46" s="3" t="s">
        <v>3</v>
      </c>
      <c r="D46" s="3" t="s">
        <v>4</v>
      </c>
      <c r="E46" s="3" t="s">
        <v>5</v>
      </c>
      <c r="F46" s="3" t="s">
        <v>6</v>
      </c>
    </row>
    <row r="47">
      <c r="A47" s="4">
        <v>1.0</v>
      </c>
      <c r="B47" s="4" t="s">
        <v>47</v>
      </c>
      <c r="C47" s="5" t="s">
        <v>48</v>
      </c>
      <c r="D47" s="4">
        <v>2.0</v>
      </c>
      <c r="E47" s="6">
        <f t="shared" ref="E47:E54" si="7">LOG(A47+1, 2)</f>
        <v>1</v>
      </c>
      <c r="F47" s="7">
        <f t="shared" ref="F47:F54" si="8">D47/E47</f>
        <v>2</v>
      </c>
    </row>
    <row r="48">
      <c r="A48" s="4">
        <v>2.0</v>
      </c>
      <c r="B48" s="4" t="s">
        <v>49</v>
      </c>
      <c r="C48" s="8" t="s">
        <v>50</v>
      </c>
      <c r="D48" s="4">
        <v>2.0</v>
      </c>
      <c r="E48" s="6">
        <f t="shared" si="7"/>
        <v>1.584962501</v>
      </c>
      <c r="F48" s="7">
        <f t="shared" si="8"/>
        <v>1.261859507</v>
      </c>
    </row>
    <row r="49">
      <c r="A49" s="4">
        <v>3.0</v>
      </c>
      <c r="B49" s="4" t="s">
        <v>51</v>
      </c>
      <c r="C49" s="8" t="s">
        <v>52</v>
      </c>
      <c r="D49" s="4">
        <v>1.0</v>
      </c>
      <c r="E49" s="6">
        <f t="shared" si="7"/>
        <v>2</v>
      </c>
      <c r="F49" s="7">
        <f t="shared" si="8"/>
        <v>0.5</v>
      </c>
    </row>
    <row r="50">
      <c r="A50" s="4">
        <v>4.0</v>
      </c>
      <c r="B50" s="4" t="s">
        <v>53</v>
      </c>
      <c r="C50" s="5" t="s">
        <v>54</v>
      </c>
      <c r="D50" s="4">
        <v>1.0</v>
      </c>
      <c r="E50" s="6">
        <f t="shared" si="7"/>
        <v>2.321928095</v>
      </c>
      <c r="F50" s="7">
        <f t="shared" si="8"/>
        <v>0.4306765581</v>
      </c>
    </row>
    <row r="51">
      <c r="A51" s="4">
        <v>5.0</v>
      </c>
      <c r="B51" s="4" t="s">
        <v>55</v>
      </c>
      <c r="C51" s="5" t="s">
        <v>56</v>
      </c>
      <c r="D51" s="4">
        <v>1.0</v>
      </c>
      <c r="E51" s="6">
        <f t="shared" si="7"/>
        <v>2.584962501</v>
      </c>
      <c r="F51" s="7">
        <f t="shared" si="8"/>
        <v>0.3868528072</v>
      </c>
    </row>
    <row r="52">
      <c r="A52" s="4">
        <v>6.0</v>
      </c>
      <c r="B52" s="4" t="s">
        <v>57</v>
      </c>
      <c r="C52" s="5" t="s">
        <v>58</v>
      </c>
      <c r="D52" s="4">
        <v>2.0</v>
      </c>
      <c r="E52" s="6">
        <f t="shared" si="7"/>
        <v>2.807354922</v>
      </c>
      <c r="F52" s="7">
        <f t="shared" si="8"/>
        <v>0.7124143742</v>
      </c>
    </row>
    <row r="53">
      <c r="A53" s="4">
        <v>7.0</v>
      </c>
      <c r="B53" s="4" t="s">
        <v>59</v>
      </c>
      <c r="C53" s="5" t="s">
        <v>60</v>
      </c>
      <c r="D53" s="4">
        <v>1.0</v>
      </c>
      <c r="E53" s="6">
        <f t="shared" si="7"/>
        <v>3</v>
      </c>
      <c r="F53" s="7">
        <f t="shared" si="8"/>
        <v>0.3333333333</v>
      </c>
    </row>
    <row r="54">
      <c r="A54" s="4">
        <v>8.0</v>
      </c>
      <c r="B54" s="4" t="s">
        <v>61</v>
      </c>
      <c r="C54" s="5" t="s">
        <v>62</v>
      </c>
      <c r="D54" s="4">
        <v>2.0</v>
      </c>
      <c r="E54" s="6">
        <f t="shared" si="7"/>
        <v>3.169925001</v>
      </c>
      <c r="F54" s="7">
        <f t="shared" si="8"/>
        <v>0.6309297536</v>
      </c>
    </row>
    <row r="55">
      <c r="A55" s="9" t="s">
        <v>27</v>
      </c>
      <c r="B55" s="9" t="s">
        <v>63</v>
      </c>
      <c r="C55" s="10"/>
      <c r="E55" s="9" t="s">
        <v>29</v>
      </c>
      <c r="F55" s="11">
        <f>SUM(F47:F54)</f>
        <v>6.256066334</v>
      </c>
    </row>
    <row r="56">
      <c r="A56" s="9" t="s">
        <v>30</v>
      </c>
      <c r="B56" s="9" t="s">
        <v>31</v>
      </c>
      <c r="C56" s="13"/>
    </row>
    <row r="58">
      <c r="A58" s="24" t="s">
        <v>32</v>
      </c>
      <c r="B58" s="25"/>
      <c r="C58" s="26"/>
      <c r="D58" s="26"/>
      <c r="E58" s="26"/>
      <c r="F58" s="27"/>
    </row>
    <row r="59">
      <c r="A59" s="22" t="s">
        <v>1</v>
      </c>
      <c r="B59" s="22" t="s">
        <v>2</v>
      </c>
      <c r="C59" s="22" t="s">
        <v>3</v>
      </c>
      <c r="D59" s="22" t="s">
        <v>4</v>
      </c>
      <c r="E59" s="22" t="s">
        <v>5</v>
      </c>
      <c r="F59" s="22" t="s">
        <v>6</v>
      </c>
    </row>
    <row r="60">
      <c r="A60" s="4">
        <v>1.0</v>
      </c>
      <c r="B60" s="4" t="s">
        <v>47</v>
      </c>
      <c r="C60" s="5" t="s">
        <v>48</v>
      </c>
      <c r="D60" s="4">
        <v>2.0</v>
      </c>
      <c r="E60" s="6">
        <f t="shared" ref="E60:E67" si="9">LOG(A60+1, 2)</f>
        <v>1</v>
      </c>
      <c r="F60" s="7">
        <f t="shared" ref="F60:F67" si="10">D60/E60</f>
        <v>2</v>
      </c>
    </row>
    <row r="61">
      <c r="A61" s="4">
        <v>2.0</v>
      </c>
      <c r="B61" s="4" t="s">
        <v>49</v>
      </c>
      <c r="C61" s="8" t="s">
        <v>50</v>
      </c>
      <c r="D61" s="4">
        <v>2.0</v>
      </c>
      <c r="E61" s="6">
        <f t="shared" si="9"/>
        <v>1.584962501</v>
      </c>
      <c r="F61" s="7">
        <f t="shared" si="10"/>
        <v>1.261859507</v>
      </c>
    </row>
    <row r="62">
      <c r="A62" s="4">
        <v>3.0</v>
      </c>
      <c r="B62" s="4" t="s">
        <v>57</v>
      </c>
      <c r="C62" s="5" t="s">
        <v>58</v>
      </c>
      <c r="D62" s="4">
        <v>2.0</v>
      </c>
      <c r="E62" s="6">
        <f t="shared" si="9"/>
        <v>2</v>
      </c>
      <c r="F62" s="7">
        <f t="shared" si="10"/>
        <v>1</v>
      </c>
    </row>
    <row r="63">
      <c r="A63" s="4">
        <v>4.0</v>
      </c>
      <c r="B63" s="4" t="s">
        <v>61</v>
      </c>
      <c r="C63" s="5" t="s">
        <v>62</v>
      </c>
      <c r="D63" s="4">
        <v>2.0</v>
      </c>
      <c r="E63" s="6">
        <f t="shared" si="9"/>
        <v>2.321928095</v>
      </c>
      <c r="F63" s="7">
        <f t="shared" si="10"/>
        <v>0.8613531161</v>
      </c>
    </row>
    <row r="64">
      <c r="A64" s="4">
        <v>5.0</v>
      </c>
      <c r="B64" s="4" t="s">
        <v>55</v>
      </c>
      <c r="C64" s="5" t="s">
        <v>56</v>
      </c>
      <c r="D64" s="4">
        <v>1.0</v>
      </c>
      <c r="E64" s="6">
        <f t="shared" si="9"/>
        <v>2.584962501</v>
      </c>
      <c r="F64" s="7">
        <f t="shared" si="10"/>
        <v>0.3868528072</v>
      </c>
    </row>
    <row r="65">
      <c r="A65" s="4">
        <v>6.0</v>
      </c>
      <c r="B65" s="4" t="s">
        <v>51</v>
      </c>
      <c r="C65" s="8" t="s">
        <v>52</v>
      </c>
      <c r="D65" s="4">
        <v>1.0</v>
      </c>
      <c r="E65" s="6">
        <f t="shared" si="9"/>
        <v>2.807354922</v>
      </c>
      <c r="F65" s="7">
        <f t="shared" si="10"/>
        <v>0.3562071871</v>
      </c>
    </row>
    <row r="66">
      <c r="A66" s="4">
        <v>7.0</v>
      </c>
      <c r="B66" s="4" t="s">
        <v>53</v>
      </c>
      <c r="C66" s="5" t="s">
        <v>54</v>
      </c>
      <c r="D66" s="4">
        <v>1.0</v>
      </c>
      <c r="E66" s="6">
        <f t="shared" si="9"/>
        <v>3</v>
      </c>
      <c r="F66" s="7">
        <f t="shared" si="10"/>
        <v>0.3333333333</v>
      </c>
    </row>
    <row r="67">
      <c r="A67" s="4">
        <v>8.0</v>
      </c>
      <c r="B67" s="4" t="s">
        <v>59</v>
      </c>
      <c r="C67" s="5" t="s">
        <v>60</v>
      </c>
      <c r="D67" s="6">
        <v>1.0</v>
      </c>
      <c r="E67" s="6">
        <f t="shared" si="9"/>
        <v>3.169925001</v>
      </c>
      <c r="F67" s="7">
        <f t="shared" si="10"/>
        <v>0.3154648768</v>
      </c>
    </row>
    <row r="68">
      <c r="A68" s="9" t="s">
        <v>27</v>
      </c>
      <c r="B68" s="9" t="s">
        <v>63</v>
      </c>
      <c r="C68" s="10"/>
      <c r="E68" s="9" t="s">
        <v>29</v>
      </c>
      <c r="F68" s="11">
        <f>SUM(F60:F67)</f>
        <v>6.515070828</v>
      </c>
    </row>
    <row r="69">
      <c r="A69" s="28" t="s">
        <v>30</v>
      </c>
      <c r="B69" s="28" t="s">
        <v>31</v>
      </c>
      <c r="C69" s="29"/>
      <c r="E69" s="22" t="s">
        <v>33</v>
      </c>
      <c r="F69" s="19">
        <f>F55/F68</f>
        <v>0.9602453295</v>
      </c>
    </row>
    <row r="73">
      <c r="A73" s="1" t="s">
        <v>64</v>
      </c>
      <c r="B73" s="30"/>
      <c r="C73" s="30"/>
      <c r="D73" s="30"/>
      <c r="E73" s="30"/>
      <c r="F73" s="30"/>
    </row>
    <row r="74">
      <c r="A74" s="22" t="s">
        <v>1</v>
      </c>
      <c r="B74" s="22" t="s">
        <v>2</v>
      </c>
      <c r="C74" s="22" t="s">
        <v>3</v>
      </c>
      <c r="D74" s="22" t="s">
        <v>4</v>
      </c>
      <c r="E74" s="22" t="s">
        <v>5</v>
      </c>
      <c r="F74" s="22" t="s">
        <v>6</v>
      </c>
    </row>
    <row r="75">
      <c r="A75" s="6">
        <v>1.0</v>
      </c>
      <c r="B75" s="4" t="s">
        <v>65</v>
      </c>
      <c r="C75" s="5" t="s">
        <v>36</v>
      </c>
      <c r="D75" s="4">
        <v>2.0</v>
      </c>
      <c r="E75" s="6">
        <f t="shared" ref="E75:E84" si="11">LOG(A75+1, 2)</f>
        <v>1</v>
      </c>
      <c r="F75" s="7">
        <f t="shared" ref="F75:F84" si="12">D75/E75</f>
        <v>2</v>
      </c>
    </row>
    <row r="76">
      <c r="A76" s="6">
        <v>2.0</v>
      </c>
      <c r="B76" s="4" t="s">
        <v>65</v>
      </c>
      <c r="C76" s="8" t="s">
        <v>66</v>
      </c>
      <c r="D76" s="6">
        <v>2.0</v>
      </c>
      <c r="E76" s="6">
        <f t="shared" si="11"/>
        <v>1.584962501</v>
      </c>
      <c r="F76" s="7">
        <f t="shared" si="12"/>
        <v>1.261859507</v>
      </c>
    </row>
    <row r="77">
      <c r="A77" s="6">
        <v>3.0</v>
      </c>
      <c r="B77" s="4" t="s">
        <v>65</v>
      </c>
      <c r="C77" s="8" t="s">
        <v>67</v>
      </c>
      <c r="D77" s="4">
        <v>2.0</v>
      </c>
      <c r="E77" s="6">
        <f t="shared" si="11"/>
        <v>2</v>
      </c>
      <c r="F77" s="7">
        <f t="shared" si="12"/>
        <v>1</v>
      </c>
    </row>
    <row r="78">
      <c r="A78" s="6">
        <v>4.0</v>
      </c>
      <c r="B78" s="4" t="s">
        <v>65</v>
      </c>
      <c r="C78" s="5" t="s">
        <v>44</v>
      </c>
      <c r="D78" s="4">
        <v>2.0</v>
      </c>
      <c r="E78" s="6">
        <f t="shared" si="11"/>
        <v>2.321928095</v>
      </c>
      <c r="F78" s="7">
        <f t="shared" si="12"/>
        <v>0.8613531161</v>
      </c>
    </row>
    <row r="79">
      <c r="A79" s="6">
        <v>5.0</v>
      </c>
      <c r="B79" s="4" t="s">
        <v>65</v>
      </c>
      <c r="C79" s="5" t="s">
        <v>68</v>
      </c>
      <c r="D79" s="4">
        <v>2.0</v>
      </c>
      <c r="E79" s="6">
        <f t="shared" si="11"/>
        <v>2.584962501</v>
      </c>
      <c r="F79" s="7">
        <f t="shared" si="12"/>
        <v>0.7737056145</v>
      </c>
    </row>
    <row r="80">
      <c r="A80" s="6">
        <v>6.0</v>
      </c>
      <c r="B80" s="4" t="s">
        <v>65</v>
      </c>
      <c r="C80" s="5" t="s">
        <v>69</v>
      </c>
      <c r="D80" s="4">
        <v>2.0</v>
      </c>
      <c r="E80" s="6">
        <f t="shared" si="11"/>
        <v>2.807354922</v>
      </c>
      <c r="F80" s="7">
        <f t="shared" si="12"/>
        <v>0.7124143742</v>
      </c>
    </row>
    <row r="81">
      <c r="A81" s="6">
        <v>7.0</v>
      </c>
      <c r="B81" s="4" t="s">
        <v>65</v>
      </c>
      <c r="C81" s="5" t="s">
        <v>70</v>
      </c>
      <c r="D81" s="4">
        <v>2.0</v>
      </c>
      <c r="E81" s="6">
        <f t="shared" si="11"/>
        <v>3</v>
      </c>
      <c r="F81" s="7">
        <f t="shared" si="12"/>
        <v>0.6666666667</v>
      </c>
    </row>
    <row r="82">
      <c r="A82" s="6">
        <v>8.0</v>
      </c>
      <c r="B82" s="4" t="s">
        <v>65</v>
      </c>
      <c r="C82" s="5" t="s">
        <v>38</v>
      </c>
      <c r="D82" s="4">
        <v>2.0</v>
      </c>
      <c r="E82" s="6">
        <f t="shared" si="11"/>
        <v>3.169925001</v>
      </c>
      <c r="F82" s="7">
        <f t="shared" si="12"/>
        <v>0.6309297536</v>
      </c>
    </row>
    <row r="83">
      <c r="A83" s="6">
        <v>9.0</v>
      </c>
      <c r="B83" s="4" t="s">
        <v>65</v>
      </c>
      <c r="C83" s="5" t="s">
        <v>71</v>
      </c>
      <c r="D83" s="6">
        <v>2.0</v>
      </c>
      <c r="E83" s="6">
        <f t="shared" si="11"/>
        <v>3.321928095</v>
      </c>
      <c r="F83" s="7">
        <f t="shared" si="12"/>
        <v>0.6020599913</v>
      </c>
    </row>
    <row r="84">
      <c r="A84" s="6">
        <v>10.0</v>
      </c>
      <c r="B84" s="4" t="s">
        <v>65</v>
      </c>
      <c r="C84" s="31" t="s">
        <v>72</v>
      </c>
      <c r="D84" s="6">
        <v>2.0</v>
      </c>
      <c r="E84" s="6">
        <f t="shared" si="11"/>
        <v>3.459431619</v>
      </c>
      <c r="F84" s="7">
        <f t="shared" si="12"/>
        <v>0.5781296526</v>
      </c>
    </row>
    <row r="85">
      <c r="A85" s="28" t="s">
        <v>27</v>
      </c>
      <c r="B85" s="32">
        <v>44191.0</v>
      </c>
      <c r="C85" s="33"/>
      <c r="E85" s="28" t="s">
        <v>29</v>
      </c>
      <c r="F85" s="11">
        <f>SUM(F75:F84)</f>
        <v>9.087118676</v>
      </c>
    </row>
    <row r="86">
      <c r="A86" s="28" t="s">
        <v>30</v>
      </c>
      <c r="B86" s="9" t="s">
        <v>73</v>
      </c>
      <c r="C86" s="29"/>
      <c r="E86" s="22" t="s">
        <v>33</v>
      </c>
      <c r="F86" s="3">
        <v>1.0</v>
      </c>
    </row>
    <row r="90">
      <c r="A90" s="20" t="s">
        <v>74</v>
      </c>
      <c r="B90" s="34"/>
      <c r="C90" s="34"/>
      <c r="D90" s="34"/>
      <c r="E90" s="34"/>
      <c r="F90" s="34"/>
    </row>
    <row r="91">
      <c r="A91" s="22" t="s">
        <v>1</v>
      </c>
      <c r="B91" s="22" t="s">
        <v>2</v>
      </c>
      <c r="C91" s="22" t="s">
        <v>3</v>
      </c>
      <c r="D91" s="22" t="s">
        <v>4</v>
      </c>
      <c r="E91" s="22" t="s">
        <v>5</v>
      </c>
      <c r="F91" s="22" t="s">
        <v>6</v>
      </c>
    </row>
    <row r="92">
      <c r="A92" s="6">
        <v>1.0</v>
      </c>
      <c r="B92" s="4" t="s">
        <v>75</v>
      </c>
      <c r="C92" s="5" t="s">
        <v>54</v>
      </c>
      <c r="D92" s="6">
        <v>2.0</v>
      </c>
      <c r="E92" s="6">
        <f t="shared" ref="E92:E95" si="13">LOG(A92+1, 2)</f>
        <v>1</v>
      </c>
      <c r="F92" s="7">
        <f t="shared" ref="F92:F95" si="14">D92/E92</f>
        <v>2</v>
      </c>
    </row>
    <row r="93">
      <c r="A93" s="6">
        <v>2.0</v>
      </c>
      <c r="B93" s="4" t="s">
        <v>76</v>
      </c>
      <c r="C93" s="5" t="s">
        <v>50</v>
      </c>
      <c r="D93" s="6">
        <v>2.0</v>
      </c>
      <c r="E93" s="6">
        <f t="shared" si="13"/>
        <v>1.584962501</v>
      </c>
      <c r="F93" s="7">
        <f t="shared" si="14"/>
        <v>1.261859507</v>
      </c>
    </row>
    <row r="94">
      <c r="A94" s="6">
        <v>3.0</v>
      </c>
      <c r="B94" s="4" t="s">
        <v>77</v>
      </c>
      <c r="C94" s="5" t="s">
        <v>60</v>
      </c>
      <c r="D94" s="6">
        <v>2.0</v>
      </c>
      <c r="E94" s="6">
        <f t="shared" si="13"/>
        <v>2</v>
      </c>
      <c r="F94" s="7">
        <f t="shared" si="14"/>
        <v>1</v>
      </c>
    </row>
    <row r="95">
      <c r="A95" s="6">
        <v>4.0</v>
      </c>
      <c r="B95" s="4" t="s">
        <v>78</v>
      </c>
      <c r="C95" s="31" t="s">
        <v>52</v>
      </c>
      <c r="D95" s="4">
        <v>1.0</v>
      </c>
      <c r="E95" s="6">
        <f t="shared" si="13"/>
        <v>2.321928095</v>
      </c>
      <c r="F95" s="7">
        <f t="shared" si="14"/>
        <v>0.4306765581</v>
      </c>
    </row>
    <row r="96">
      <c r="A96" s="9" t="s">
        <v>27</v>
      </c>
      <c r="B96" s="35" t="s">
        <v>79</v>
      </c>
      <c r="C96" s="33"/>
      <c r="E96" s="9" t="s">
        <v>29</v>
      </c>
      <c r="F96" s="11">
        <f>SUM(F92:F95)</f>
        <v>4.692536065</v>
      </c>
    </row>
    <row r="97">
      <c r="A97" s="9" t="s">
        <v>30</v>
      </c>
      <c r="B97" s="9" t="s">
        <v>80</v>
      </c>
      <c r="C97" s="13"/>
      <c r="E97" s="3" t="s">
        <v>33</v>
      </c>
      <c r="F97" s="3">
        <v>1.0</v>
      </c>
    </row>
    <row r="101">
      <c r="A101" s="1" t="s">
        <v>81</v>
      </c>
      <c r="B101" s="30"/>
      <c r="C101" s="30"/>
      <c r="D101" s="30"/>
      <c r="E101" s="30"/>
      <c r="F101" s="30"/>
    </row>
    <row r="102">
      <c r="A102" s="22" t="s">
        <v>1</v>
      </c>
      <c r="B102" s="22" t="s">
        <v>2</v>
      </c>
      <c r="C102" s="22" t="s">
        <v>3</v>
      </c>
      <c r="D102" s="22" t="s">
        <v>4</v>
      </c>
      <c r="E102" s="22" t="s">
        <v>5</v>
      </c>
      <c r="F102" s="22" t="s">
        <v>6</v>
      </c>
    </row>
    <row r="103">
      <c r="A103" s="6">
        <v>1.0</v>
      </c>
      <c r="B103" s="4" t="s">
        <v>82</v>
      </c>
      <c r="C103" s="5" t="s">
        <v>48</v>
      </c>
      <c r="D103" s="4">
        <v>0.0</v>
      </c>
      <c r="E103" s="6">
        <f t="shared" ref="E103:E112" si="15">LOG(A103+1, 2)</f>
        <v>1</v>
      </c>
      <c r="F103" s="7">
        <f t="shared" ref="F103:F112" si="16">D103/E103</f>
        <v>0</v>
      </c>
    </row>
    <row r="104">
      <c r="A104" s="6">
        <v>2.0</v>
      </c>
      <c r="B104" s="4" t="s">
        <v>83</v>
      </c>
      <c r="C104" s="8" t="s">
        <v>84</v>
      </c>
      <c r="D104" s="6">
        <v>2.0</v>
      </c>
      <c r="E104" s="6">
        <f t="shared" si="15"/>
        <v>1.584962501</v>
      </c>
      <c r="F104" s="7">
        <f t="shared" si="16"/>
        <v>1.261859507</v>
      </c>
    </row>
    <row r="105">
      <c r="A105" s="6">
        <v>3.0</v>
      </c>
      <c r="B105" s="4" t="s">
        <v>85</v>
      </c>
      <c r="C105" s="8" t="s">
        <v>54</v>
      </c>
      <c r="D105" s="6">
        <v>2.0</v>
      </c>
      <c r="E105" s="6">
        <f t="shared" si="15"/>
        <v>2</v>
      </c>
      <c r="F105" s="7">
        <f t="shared" si="16"/>
        <v>1</v>
      </c>
    </row>
    <row r="106">
      <c r="A106" s="6">
        <v>4.0</v>
      </c>
      <c r="B106" s="4" t="s">
        <v>51</v>
      </c>
      <c r="C106" s="5" t="s">
        <v>86</v>
      </c>
      <c r="D106" s="4">
        <v>1.0</v>
      </c>
      <c r="E106" s="6">
        <f t="shared" si="15"/>
        <v>2.321928095</v>
      </c>
      <c r="F106" s="7">
        <f t="shared" si="16"/>
        <v>0.4306765581</v>
      </c>
    </row>
    <row r="107">
      <c r="A107" s="6">
        <v>5.0</v>
      </c>
      <c r="B107" s="4" t="s">
        <v>87</v>
      </c>
      <c r="C107" s="5" t="s">
        <v>56</v>
      </c>
      <c r="D107" s="4">
        <v>2.0</v>
      </c>
      <c r="E107" s="6">
        <f t="shared" si="15"/>
        <v>2.584962501</v>
      </c>
      <c r="F107" s="7">
        <f t="shared" si="16"/>
        <v>0.7737056145</v>
      </c>
    </row>
    <row r="108">
      <c r="A108" s="6">
        <v>6.0</v>
      </c>
      <c r="B108" s="4" t="s">
        <v>88</v>
      </c>
      <c r="C108" s="5" t="s">
        <v>66</v>
      </c>
      <c r="D108" s="4">
        <v>0.0</v>
      </c>
      <c r="E108" s="6">
        <f t="shared" si="15"/>
        <v>2.807354922</v>
      </c>
      <c r="F108" s="7">
        <f t="shared" si="16"/>
        <v>0</v>
      </c>
    </row>
    <row r="109">
      <c r="A109" s="6">
        <v>7.0</v>
      </c>
      <c r="B109" s="4" t="s">
        <v>89</v>
      </c>
      <c r="C109" s="5" t="s">
        <v>90</v>
      </c>
      <c r="D109" s="4">
        <v>0.0</v>
      </c>
      <c r="E109" s="6">
        <f t="shared" si="15"/>
        <v>3</v>
      </c>
      <c r="F109" s="7">
        <f t="shared" si="16"/>
        <v>0</v>
      </c>
    </row>
    <row r="110">
      <c r="A110" s="6">
        <v>8.0</v>
      </c>
      <c r="B110" s="4" t="s">
        <v>89</v>
      </c>
      <c r="C110" s="5" t="s">
        <v>91</v>
      </c>
      <c r="D110" s="4">
        <v>0.0</v>
      </c>
      <c r="E110" s="6">
        <f t="shared" si="15"/>
        <v>3.169925001</v>
      </c>
      <c r="F110" s="7">
        <f t="shared" si="16"/>
        <v>0</v>
      </c>
    </row>
    <row r="111">
      <c r="A111" s="6">
        <v>9.0</v>
      </c>
      <c r="B111" s="4" t="s">
        <v>57</v>
      </c>
      <c r="C111" s="5" t="s">
        <v>58</v>
      </c>
      <c r="D111" s="4">
        <v>0.0</v>
      </c>
      <c r="E111" s="6">
        <f t="shared" si="15"/>
        <v>3.321928095</v>
      </c>
      <c r="F111" s="7">
        <f t="shared" si="16"/>
        <v>0</v>
      </c>
    </row>
    <row r="112">
      <c r="A112" s="6">
        <v>10.0</v>
      </c>
      <c r="B112" s="4" t="s">
        <v>59</v>
      </c>
      <c r="C112" s="31" t="s">
        <v>60</v>
      </c>
      <c r="D112" s="4">
        <v>1.0</v>
      </c>
      <c r="E112" s="6">
        <f t="shared" si="15"/>
        <v>3.459431619</v>
      </c>
      <c r="F112" s="7">
        <f t="shared" si="16"/>
        <v>0.2890648263</v>
      </c>
    </row>
    <row r="113">
      <c r="A113" s="28" t="s">
        <v>27</v>
      </c>
      <c r="B113" s="9" t="s">
        <v>92</v>
      </c>
      <c r="C113" s="36"/>
      <c r="E113" s="28" t="s">
        <v>29</v>
      </c>
      <c r="F113" s="11">
        <f>SUM(F103:F112)</f>
        <v>3.755306506</v>
      </c>
    </row>
    <row r="114">
      <c r="A114" s="28" t="s">
        <v>30</v>
      </c>
      <c r="B114" s="9" t="s">
        <v>31</v>
      </c>
      <c r="C114" s="29"/>
      <c r="E114" s="22" t="s">
        <v>33</v>
      </c>
      <c r="F114" s="22">
        <v>1.0</v>
      </c>
    </row>
    <row r="116">
      <c r="A116" s="24" t="s">
        <v>32</v>
      </c>
      <c r="B116" s="25"/>
      <c r="C116" s="26"/>
      <c r="D116" s="26"/>
      <c r="E116" s="26"/>
      <c r="F116" s="27"/>
    </row>
    <row r="117">
      <c r="A117" s="22" t="s">
        <v>1</v>
      </c>
      <c r="B117" s="22" t="s">
        <v>2</v>
      </c>
      <c r="C117" s="22" t="s">
        <v>3</v>
      </c>
      <c r="D117" s="22" t="s">
        <v>4</v>
      </c>
      <c r="E117" s="22" t="s">
        <v>5</v>
      </c>
      <c r="F117" s="22" t="s">
        <v>6</v>
      </c>
    </row>
    <row r="118">
      <c r="A118" s="4">
        <v>1.0</v>
      </c>
      <c r="B118" s="6" t="s">
        <v>87</v>
      </c>
      <c r="C118" s="5" t="s">
        <v>56</v>
      </c>
      <c r="D118" s="6">
        <v>2.0</v>
      </c>
      <c r="E118" s="6">
        <f t="shared" ref="E118:E127" si="17">LOG(A118+1, 2)</f>
        <v>1</v>
      </c>
      <c r="F118" s="7">
        <f t="shared" ref="F118:F127" si="18">D118/E118</f>
        <v>2</v>
      </c>
    </row>
    <row r="119">
      <c r="A119" s="6">
        <v>2.0</v>
      </c>
      <c r="B119" s="6" t="s">
        <v>83</v>
      </c>
      <c r="C119" s="8" t="s">
        <v>84</v>
      </c>
      <c r="D119" s="6">
        <v>2.0</v>
      </c>
      <c r="E119" s="6">
        <f t="shared" si="17"/>
        <v>1.584962501</v>
      </c>
      <c r="F119" s="7">
        <f t="shared" si="18"/>
        <v>1.261859507</v>
      </c>
    </row>
    <row r="120">
      <c r="A120" s="6">
        <v>3.0</v>
      </c>
      <c r="B120" s="6" t="s">
        <v>85</v>
      </c>
      <c r="C120" s="8" t="s">
        <v>54</v>
      </c>
      <c r="D120" s="6">
        <v>2.0</v>
      </c>
      <c r="E120" s="6">
        <f t="shared" si="17"/>
        <v>2</v>
      </c>
      <c r="F120" s="7">
        <f t="shared" si="18"/>
        <v>1</v>
      </c>
    </row>
    <row r="121">
      <c r="A121" s="6">
        <v>4.0</v>
      </c>
      <c r="B121" s="6" t="s">
        <v>51</v>
      </c>
      <c r="C121" s="5" t="s">
        <v>86</v>
      </c>
      <c r="D121" s="6">
        <v>1.0</v>
      </c>
      <c r="E121" s="6">
        <f t="shared" si="17"/>
        <v>2.321928095</v>
      </c>
      <c r="F121" s="7">
        <f t="shared" si="18"/>
        <v>0.4306765581</v>
      </c>
    </row>
    <row r="122">
      <c r="A122" s="4">
        <v>5.0</v>
      </c>
      <c r="B122" s="6" t="s">
        <v>59</v>
      </c>
      <c r="C122" s="31" t="s">
        <v>60</v>
      </c>
      <c r="D122" s="6">
        <v>1.0</v>
      </c>
      <c r="E122" s="6">
        <f t="shared" si="17"/>
        <v>2.584962501</v>
      </c>
      <c r="F122" s="7">
        <f t="shared" si="18"/>
        <v>0.3868528072</v>
      </c>
    </row>
    <row r="123">
      <c r="A123" s="6">
        <v>6.0</v>
      </c>
      <c r="B123" s="6" t="s">
        <v>88</v>
      </c>
      <c r="C123" s="5" t="s">
        <v>66</v>
      </c>
      <c r="D123" s="6">
        <v>0.0</v>
      </c>
      <c r="E123" s="6">
        <f t="shared" si="17"/>
        <v>2.807354922</v>
      </c>
      <c r="F123" s="7">
        <f t="shared" si="18"/>
        <v>0</v>
      </c>
    </row>
    <row r="124">
      <c r="A124" s="6">
        <v>7.0</v>
      </c>
      <c r="B124" s="6" t="s">
        <v>89</v>
      </c>
      <c r="C124" s="5" t="s">
        <v>90</v>
      </c>
      <c r="D124" s="6">
        <v>0.0</v>
      </c>
      <c r="E124" s="6">
        <f t="shared" si="17"/>
        <v>3</v>
      </c>
      <c r="F124" s="7">
        <f t="shared" si="18"/>
        <v>0</v>
      </c>
    </row>
    <row r="125">
      <c r="A125" s="6">
        <v>8.0</v>
      </c>
      <c r="B125" s="6" t="s">
        <v>89</v>
      </c>
      <c r="C125" s="5" t="s">
        <v>91</v>
      </c>
      <c r="D125" s="6">
        <v>0.0</v>
      </c>
      <c r="E125" s="6">
        <f t="shared" si="17"/>
        <v>3.169925001</v>
      </c>
      <c r="F125" s="7">
        <f t="shared" si="18"/>
        <v>0</v>
      </c>
    </row>
    <row r="126">
      <c r="A126" s="6">
        <v>9.0</v>
      </c>
      <c r="B126" s="6" t="s">
        <v>57</v>
      </c>
      <c r="C126" s="5" t="s">
        <v>58</v>
      </c>
      <c r="D126" s="6">
        <v>0.0</v>
      </c>
      <c r="E126" s="6">
        <f t="shared" si="17"/>
        <v>3.321928095</v>
      </c>
      <c r="F126" s="7">
        <f t="shared" si="18"/>
        <v>0</v>
      </c>
    </row>
    <row r="127">
      <c r="A127" s="12">
        <v>10.0</v>
      </c>
      <c r="B127" s="6" t="s">
        <v>82</v>
      </c>
      <c r="C127" s="5" t="s">
        <v>48</v>
      </c>
      <c r="D127" s="6">
        <v>0.0</v>
      </c>
      <c r="E127" s="6">
        <f t="shared" si="17"/>
        <v>3.459431619</v>
      </c>
      <c r="F127" s="7">
        <f t="shared" si="18"/>
        <v>0</v>
      </c>
    </row>
    <row r="128">
      <c r="A128" s="28" t="s">
        <v>27</v>
      </c>
      <c r="B128" s="28" t="s">
        <v>92</v>
      </c>
      <c r="C128" s="36"/>
      <c r="E128" s="28" t="s">
        <v>29</v>
      </c>
      <c r="F128" s="11">
        <f>SUM(F118:F126)</f>
        <v>5.079388872</v>
      </c>
    </row>
    <row r="129">
      <c r="A129" s="37" t="s">
        <v>30</v>
      </c>
      <c r="B129" s="28" t="s">
        <v>31</v>
      </c>
      <c r="C129" s="29"/>
      <c r="E129" s="22" t="s">
        <v>33</v>
      </c>
      <c r="F129" s="22">
        <f>F114/F128</f>
        <v>0.1968740778</v>
      </c>
    </row>
    <row r="130">
      <c r="A130" s="38"/>
    </row>
    <row r="132">
      <c r="A132" s="39" t="s">
        <v>93</v>
      </c>
      <c r="B132" s="40">
        <f>AVERAGE(F29,F41,F69,F86,F97,F114,F129)</f>
        <v>0.8281314966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8"/>
    <hyperlink r:id="rId12" ref="C19"/>
    <hyperlink r:id="rId13" ref="C20"/>
    <hyperlink r:id="rId14" ref="C21"/>
    <hyperlink r:id="rId15" ref="C22"/>
    <hyperlink r:id="rId16" ref="C23"/>
    <hyperlink r:id="rId17" ref="C24"/>
    <hyperlink r:id="rId18" ref="C25"/>
    <hyperlink r:id="rId19" ref="C26"/>
    <hyperlink r:id="rId20" ref="C27"/>
    <hyperlink r:id="rId21" ref="C35"/>
    <hyperlink r:id="rId22" ref="C36"/>
    <hyperlink r:id="rId23" ref="C37"/>
    <hyperlink r:id="rId24" ref="C38"/>
    <hyperlink r:id="rId25" ref="C39"/>
    <hyperlink r:id="rId26" ref="C47"/>
    <hyperlink r:id="rId27" ref="C48"/>
    <hyperlink r:id="rId28" ref="C49"/>
    <hyperlink r:id="rId29" ref="C50"/>
    <hyperlink r:id="rId30" ref="C51"/>
    <hyperlink r:id="rId31" ref="C52"/>
    <hyperlink r:id="rId32" ref="C53"/>
    <hyperlink r:id="rId33" ref="C54"/>
    <hyperlink r:id="rId34" ref="C60"/>
    <hyperlink r:id="rId35" ref="C61"/>
    <hyperlink r:id="rId36" ref="C62"/>
    <hyperlink r:id="rId37" ref="C63"/>
    <hyperlink r:id="rId38" ref="C64"/>
    <hyperlink r:id="rId39" ref="C65"/>
    <hyperlink r:id="rId40" ref="C66"/>
    <hyperlink r:id="rId41" ref="C67"/>
    <hyperlink r:id="rId42" ref="C75"/>
    <hyperlink r:id="rId43" ref="C76"/>
    <hyperlink r:id="rId44" ref="C77"/>
    <hyperlink r:id="rId45" ref="C78"/>
    <hyperlink r:id="rId46" ref="C79"/>
    <hyperlink r:id="rId47" ref="C80"/>
    <hyperlink r:id="rId48" ref="C81"/>
    <hyperlink r:id="rId49" ref="C82"/>
    <hyperlink r:id="rId50" ref="C83"/>
    <hyperlink r:id="rId51" ref="C84"/>
    <hyperlink r:id="rId52" ref="C92"/>
    <hyperlink r:id="rId53" ref="C93"/>
    <hyperlink r:id="rId54" ref="C94"/>
    <hyperlink r:id="rId55" ref="C95"/>
    <hyperlink r:id="rId56" ref="C103"/>
    <hyperlink r:id="rId57" ref="C104"/>
    <hyperlink r:id="rId58" ref="C105"/>
    <hyperlink r:id="rId59" ref="C106"/>
    <hyperlink r:id="rId60" ref="C107"/>
    <hyperlink r:id="rId61" ref="C108"/>
    <hyperlink r:id="rId62" ref="C109"/>
    <hyperlink r:id="rId63" ref="C110"/>
    <hyperlink r:id="rId64" ref="C111"/>
    <hyperlink r:id="rId65" ref="C112"/>
    <hyperlink r:id="rId66" ref="C118"/>
    <hyperlink r:id="rId67" ref="C119"/>
    <hyperlink r:id="rId68" ref="C120"/>
    <hyperlink r:id="rId69" ref="C121"/>
    <hyperlink r:id="rId70" ref="C122"/>
    <hyperlink r:id="rId71" ref="C123"/>
    <hyperlink r:id="rId72" ref="C124"/>
    <hyperlink r:id="rId73" ref="C125"/>
    <hyperlink r:id="rId74" ref="C126"/>
    <hyperlink r:id="rId75" ref="C12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6"/>
</worksheet>
</file>