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3f19c5fc447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f3369b321bef4e8f"/>
    <x:sheet xmlns:r="http://schemas.openxmlformats.org/officeDocument/2006/relationships" name="Resumen auditoría" sheetId="2" r:id="Rd469781323a84f55"/>
    <x:sheet xmlns:r="http://schemas.openxmlformats.org/officeDocument/2006/relationships" name="Auditoría detallada" sheetId="3" r:id="Rbfe2e399c4ec4ae1"/>
    <x:sheet xmlns:r="http://schemas.openxmlformats.org/officeDocument/2006/relationships" name="Plan por lotes" sheetId="4" r:id="Rf982d4b88e164405"/>
  </x:sheets>
</x:workbook>
</file>

<file path=xl/sharedStrings.xml><?xml version="1.0" encoding="utf-8"?>
<x:sst xmlns:x="http://schemas.openxmlformats.org/spreadsheetml/2006/main">
  <x:si>
    <x:t xml:space="preserve">ID Cambio</x:t>
  </x:si>
  <x:si>
    <x:t xml:space="preserve">Fecha Solicitud</x:t>
  </x:si>
  <x:si>
    <x:t xml:space="preserve">Solicitado por</x:t>
  </x:si>
  <x:si>
    <x:t xml:space="preserve">Módulo/Área</x:t>
  </x:si>
  <x:si>
    <x:t xml:space="preserve">Descripción del cambio requerido</x:t>
  </x:si>
  <x:si>
    <x:t xml:space="preserve">Problema actual</x:t>
  </x:si>
  <x:si>
    <x:t xml:space="preserve">Cómo debería funcionar</x:t>
  </x:si>
  <x:si>
    <x:t xml:space="preserve">Prioridad (Alta/Media/Baja)</x:t>
  </x:si>
  <x:si>
    <x:t xml:space="preserve">Adjuntos/Capturas</x:t>
  </x:si>
  <x:si>
    <x:t xml:space="preserve">Analiza en Casa</x:t>
  </x:si>
  <x:si>
    <x:t xml:space="preserve">Operación/pacientes/Nuevo paciente</x:t>
  </x:si>
  <x:si>
    <x:t xml:space="preserve">Agregar documento DUI</x:t>
  </x:si>
  <x:si>
    <x:t xml:space="preserve">Que quede en la misma plantilla de donde se crea el paciente</x:t>
  </x:si>
  <x:si>
    <x:t xml:space="preserve">Alta</x:t>
  </x:si>
  <x:si>
    <x:t xml:space="preserve">Agregar carnet de residente</x:t>
  </x:si>
  <x:si>
    <x:t xml:space="preserve">no existe</x:t>
  </x:si>
  <x:si>
    <x:t xml:space="preserve">que se desplace con los demas documentos</x:t>
  </x:si>
  <x:si>
    <x:t xml:space="preserve">Media</x:t>
  </x:si>
  <x:si>
    <x:t xml:space="preserve">Operación/pacientes/Exportar</x:t>
  </x:si>
  <x:si>
    <x:t xml:space="preserve">que se visualicen en orden todos los pacientes</x:t>
  </x:si>
  <x:si>
    <x:t xml:space="preserve">operación/pacientes/+nuevo paciente</x:t>
  </x:si>
  <x:si>
    <x:t xml:space="preserve">que se pueda agregar el documento del resoponsable(DUI)</x:t>
  </x:si>
  <x:si>
    <x:t xml:space="preserve">que aparezca el dui</x:t>
  </x:si>
  <x:si>
    <x:t xml:space="preserve">Admistracion/medicos y recursos/nuevo profesional</x:t>
  </x:si>
  <x:si>
    <x:t xml:space="preserve">a donde esta +nuevo profesional cambiarlo a nuevo recurso y agregar uno mas  + medico  para que queden independientes</x:t>
  </x:si>
  <x:si>
    <x:t xml:space="preserve">Agregar junta medica(JVPM) , dui que se suban archivos y dirección a la plantilla del medico y que se pueda editar</x:t>
  </x:si>
  <x:si>
    <x:t xml:space="preserve">en la plantila de nuevo profesional en la casilla de especilidades agregar las categorias: técnico(a) en enfermeria /Teconologo(a) en enfermeria /Licenciada (o) en enfermeria (a)/Supervisor(a)/Licenciado en Terapia respitoria,Licenciado enTerapia física, Nutricionista,Psicologo (a)</x:t>
  </x:si>
  <x:si>
    <x:t xml:space="preserve">que se desplacen todas las opciones</x:t>
  </x:si>
  <x:si>
    <x:t xml:space="preserve">Operación/Hospitalizacion/+nueva hospitalizacion</x:t>
  </x:si>
  <x:si>
    <x:t xml:space="preserve">A esa plantilla agregar una casilla para poder agregar un archivo ej. Orden medica</x:t>
  </x:si>
  <x:si>
    <x:t xml:space="preserve">para que se pueda visualizar toda la informacion del paciente</x:t>
  </x:si>
  <x:si>
    <x:t xml:space="preserve">Agregar en la plantilla de nueva hospitalizacion cambiar a donde dice fecha de inicio por fecha de ingreso y que se pueda marcar mas de una fecha</x:t>
  </x:si>
  <x:si>
    <x:t xml:space="preserve">que se pueda escoger mas de una fecha de inicio y fin</x:t>
  </x:si>
  <x:si>
    <x:t xml:space="preserve">Operación</x:t>
  </x:si>
  <x:si>
    <x:t xml:space="preserve">Agregar puntual</x:t>
  </x:si>
  <x:si>
    <x:t xml:space="preserve">que quede con las misma plantilla del de hospitalización</x:t>
  </x:si>
  <x:si>
    <x:t xml:space="preserve">Operación/Cotizaciones</x:t>
  </x:si>
  <x:si>
    <x:t xml:space="preserve">Que se clasifique por categorias</x:t>
  </x:si>
  <x:si>
    <x:t xml:space="preserve">para que identifiquemos que es servicio, medicamentos, insumos</x:t>
  </x:si>
  <x:si>
    <x:t xml:space="preserve">Operación/Cotizaciones/nueva cotizaciones</x:t>
  </x:si>
  <x:si>
    <x:t xml:space="preserve">en la busqueda del paciente que se actualice el listado de pacientes ya creados o nuevos creados</x:t>
  </x:si>
  <x:si>
    <x:t xml:space="preserve">para la busqueda del nombre del paciente</x:t>
  </x:si>
  <x:si>
    <x:t xml:space="preserve">Agregar abajo del nombre del medico una casilla mas que diga Honorario Medico</x:t>
  </x:si>
  <x:si>
    <x:t xml:space="preserve">Eso para tener el  de una vez el honorario medico</x:t>
  </x:si>
  <x:si>
    <x:t xml:space="preserve">Dashboard</x:t>
  </x:si>
  <x:si>
    <x:t xml:space="preserve">Agregar: Datos y graficas de facturacion por mes, cantidad de pacientes por mes (activos e inactivos)</x:t>
  </x:si>
  <x:si>
    <x:t xml:space="preserve">Agregar:visitas a medico por mes y graficas para visualizar el cumpliento de metas</x:t>
  </x:si>
  <x:si>
    <x:t xml:space="preserve">Visualizar cuantos pacientes son particulares y cuantos por aseguradoras</x:t>
  </x:si>
  <x:si>
    <x:t xml:space="preserve">Agenda y turnos </x:t>
  </x:si>
  <x:si>
    <x:t xml:space="preserve">Fecha: Que permita seleccionar mas de 1 dia </x:t>
  </x:si>
  <x:si>
    <x:t xml:space="preserve">Solo se puede seleccionar 1 dia </x:t>
  </x:si>
  <x:si>
    <x:t xml:space="preserve">Debe poder seleccionarse mas de 1 fecha para agendar en mas de 1 dia a la vez </x:t>
  </x:si>
  <x:si>
    <x:t xml:space="preserve">Tipo: agregar turno de 6 horas, 8 horas, puntual</x:t>
  </x:si>
  <x:si>
    <x:t xml:space="preserve">Tarjeta de medicamentos </x:t>
  </x:si>
  <x:si>
    <x:t xml:space="preserve">Nueva tarjeta: agregar campo de observaciones: </x:t>
  </x:si>
  <x:si>
    <x:t xml:space="preserve">Que permita editar diluciones o cuidados especiales de ciertos medicamentos </x:t>
  </x:si>
  <x:si>
    <x:t xml:space="preserve">Clinica </x:t>
  </x:si>
  <x:si>
    <x:t xml:space="preserve">Agregar: Balance Hidrico </x:t>
  </x:si>
  <x:si>
    <x:t xml:space="preserve">Al ser un apartado que se lleva en 24 horas y pueden haber 2 enfermeras de 12 horas cada una puede debe poder seguir siendo editado por la enfermera que recibe turno en la noche </x:t>
  </x:si>
  <x:si>
    <x:t xml:space="preserve">Baja </x:t>
  </x:si>
  <x:si>
    <x:t xml:space="preserve">Clinica/ agregar modulo de escalas</x:t>
  </x:si>
  <x:si>
    <x:t xml:space="preserve">Escala de EVA</x:t>
  </x:si>
  <x:si>
    <x:t xml:space="preserve">Se debe seleccionar 1 sola puntuacion </x:t>
  </x:si>
  <x:si>
    <x:t xml:space="preserve">ESCALA DE GASGLOW</x:t>
  </x:si>
  <x:si>
    <x:t xml:space="preserve">Se debe seleccionar 1 sola puntuacion y automaticamentese sume la puntuacion </x:t>
  </x:si>
  <x:si>
    <x:t xml:space="preserve">Escala de Ramsay </x:t>
  </x:si>
  <x:si>
    <x:t xml:space="preserve">Esacala Ecof </x:t>
  </x:si>
  <x:si>
    <x:t xml:space="preserve">Se debe r seleccionar 1 sola puntuacion </x:t>
  </x:si>
  <x:si>
    <x:t xml:space="preserve">NOTAS:</x:t>
  </x:si>
  <x:si>
    <x:t xml:space="preserve">Escala de ESAS</x:t>
  </x:si>
  <x:si>
    <x:t xml:space="preserve">Se puede poder seleccionar 1 sola puntuacion en cada opcion de 0 a 10 </x:t>
  </x:si>
  <x:si>
    <x:t xml:space="preserve">Escala de karnofky</x:t>
  </x:si>
  <x:si>
    <x:t xml:space="preserve">Escala de Dowton </x:t>
  </x:si>
  <x:si>
    <x:t xml:space="preserve">Se debve seleccionar 1 sola puntuacion en cada opcion.</x:t>
  </x:si>
  <x:si>
    <x:t xml:space="preserve">Se debe  seleccionar 1 sola puntuacion en cada opcion.</x:t>
  </x:si>
  <x:si>
    <x:t xml:space="preserve">Escala de Branden </x:t>
  </x:si>
  <x:si>
    <x:r>
      <x:rPr>
        <x:sz val="1000"/>
        <x:color rgb="FF0D0D0D"/>
      </x:rPr>
      <x:t xml:space="preserve">1.Cuando un usuario crea un paciente, este </x:t>
    </x:r>
    <x:r>
      <x:rPr>
        <x:sz val="1000"/>
        <x:color rgb="FF0D0D0D"/>
        <x:rFont val="Segoe UI"/>
        <x:family val="2"/>
      </x:rPr>
      <x:t xml:space="preserve">no se visualiza para los demás usuarios del sistema</x:t>
    </x:r>
    <x:r>
      <x:rPr>
        <x:sz val="1000"/>
        <x:color rgb="FF0D0D0D"/>
        <x:rFont val="Segoe UI"/>
        <x:family val="2"/>
      </x:rPr>
      <x:t xml:space="preserve">. Actualmente, el paciente creado </x:t>
    </x:r>
    <x:r>
      <x:rPr>
        <x:sz val="1000"/>
        <x:color rgb="FF0D0D0D"/>
        <x:rFont val="Segoe UI"/>
        <x:family val="2"/>
      </x:rPr>
      <x:t xml:space="preserve">solo puede ser visualizado por la persona que realizó su registro</x:t>
    </x:r>
    <x:r>
      <x:rPr>
        <x:sz val="1000"/>
        <x:color rgb="FF0D0D0D"/>
        <x:rFont val="Segoe UI"/>
        <x:family val="2"/>
      </x:rPr>
      <x:t xml:space="preserve">.</x:t>
    </x:r>
  </x:si>
  <x:si>
    <x:r>
      <x:rPr>
        <x:sz val="1000"/>
        <x:color rgb="FF0D0D0D"/>
      </x:rPr>
      <x:t xml:space="preserve">Se requiere:</x:t>
    </x:r>
    <x:r>
      <x:rPr>
        <x:sz val="1000"/>
        <x:color rgb="FF0D0D0D"/>
        <x:rFont val="Segoe UI"/>
        <x:family val="2"/>
      </x:rPr>
      <x:t xml:space="preserve"> que los pacientes creados sean visibles para todos los usuarios que tengan los permisos correspondientes dentro del sistema.</x:t>
    </x:r>
  </x:si>
  <x:si>
    <x:r>
      <x:rPr>
        <x:sz val="1000"/>
        <x:color rgb="FF0D0D0D"/>
      </x:rPr>
      <x:t xml:space="preserve">2. </x:t>
    </x:r>
    <x:r>
      <x:rPr>
        <x:sz val="1000"/>
        <x:color rgb="FF0D0D0D"/>
        <x:rFont val="Segoe UI"/>
        <x:family val="2"/>
      </x:rPr>
      <x:t xml:space="preserve">Integrar o importar la base de datos existente de médicos y expedientes al sistema, asegurando que la información sea trasladada correctamente y quede disponible para su consulta y gestión.</x:t>
    </x:r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</x:si>
</x:sst>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13"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name val="Calibri"/>
    </x:font>
    <x:font>
      <x:sz val="10"/>
      <x:color rgb="FF0D0D0D"/>
      <x:name val="Segoe UI"/>
    </x:font>
    <x:font>
      <x:sz val="10"/>
      <x:color rgb="FF0D0D0D"/>
      <x:name val="Segoe UI"/>
    </x:font>
    <x:font>
      <x:sz val="11"/>
      <x:color rgb="FF000000"/>
      <x:name val="Calibri"/>
    </x:font>
    <x:font>
      <x:b/>
      <x:sz val="11"/>
      <x:color rgb="FF1F2937"/>
      <x:name val="Calibri"/>
    </x:font>
    <x:font>
      <x:b/>
      <x:sz val="11"/>
      <x:color rgb="FFFFFFFF"/>
      <x:name val="Calibri"/>
    </x:font>
    <x:font>
      <x:b/>
      <x:sz val="18"/>
      <x:color rgb="FFFFFFFF"/>
      <x:name val="Calibri"/>
    </x:font>
    <x:font>
      <x:b/>
      <x:sz val="11"/>
      <x:color rgb="FF0B2940"/>
      <x:name val="Calibri"/>
    </x:font>
    <x:font>
      <x:b/>
      <x:sz val="11"/>
      <x:color rgb="FF0F766E"/>
      <x:name val="Calibri"/>
    </x:font>
    <x:font>
      <x:b/>
      <x:sz val="17"/>
      <x:color rgb="FFFFFFFF"/>
      <x:name val="Calibri"/>
    </x:font>
    <x:font>
      <x:b/>
      <x:sz val="11"/>
      <x:color rgb="FF9A3412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D9EAD3"/>
      </x:patternFill>
    </x:fill>
    <x:fill>
      <x:patternFill patternType="solid">
        <x:fgColor rgb="FF0B2940"/>
      </x:patternFill>
    </x:fill>
    <x:fill>
      <x:patternFill patternType="solid">
        <x:fgColor rgb="FF0F766E"/>
      </x:patternFill>
    </x:fill>
    <x:fill>
      <x:patternFill patternType="solid">
        <x:fgColor rgb="FFDDF4F1"/>
      </x:patternFill>
    </x:fill>
    <x:fill>
      <x:patternFill patternType="solid">
        <x:fgColor rgb="FFFFEDD5"/>
      </x:patternFill>
    </x:fill>
  </x:fills>
  <x:borders count="10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31">
    <x:xf numFmtId="0" fontId="0" fillId="0" borderId="0" xfId="0"/>
    <x:xf numFmtId="0" fontId="2" fillId="2" borderId="1" xfId="0" applyFont="1" applyFill="1" applyBorder="1" applyAlignment="1">
      <x:alignment horizontal="center" wrapText="1"/>
    </x:xf>
    <x:xf numFmtId="0" fontId="0" fillId="0" borderId="1" xfId="0" applyBorder="1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 wrapText="1"/>
    </x:xf>
    <x:xf numFmtId="0" fontId="0" fillId="0" borderId="1" xfId="0" applyBorder="1" applyAlignment="1">
      <x:alignment horizontal="center" vertical="center"/>
    </x:xf>
    <x:xf numFmtId="14" fontId="0" fillId="0" borderId="1" xfId="0" applyNumberFormat="1" applyBorder="1" applyAlignment="1">
      <x:alignment horizontal="center" vertical="center"/>
    </x:xf>
    <x:xf numFmtId="0" fontId="0" fillId="0" borderId="1" xfId="0" applyBorder="1" applyAlignment="1">
      <x:alignment horizontal="center" vertical="center" wrapText="1"/>
    </x:xf>
    <x:xf numFmtId="0" fontId="0" fillId="0" borderId="1" xfId="0" applyBorder="1" applyAlignment="1">
      <x:alignment vertical="center" wrapText="1"/>
    </x:xf>
    <x:xf numFmtId="0" fontId="1" fillId="0" borderId="0" xfId="0" applyFont="1"/>
    <x:xf numFmtId="0" fontId="0" fillId="0" borderId="1" xfId="0" applyBorder="1" applyAlignment="1">
      <x:alignment horizontal="center" vertical="top" wrapText="1"/>
    </x:xf>
    <x:xf numFmtId="0" fontId="0" fillId="0" borderId="0" xfId="0" applyAlignment="1">
      <x:alignment horizontal="center" vertical="top" wrapText="1"/>
    </x:xf>
    <x:xf numFmtId="0" fontId="0" fillId="0" borderId="0" xfId="0" applyAlignment="1">
      <x:alignment horizontal="center" vertical="center" wrapText="1"/>
    </x:xf>
    <x:xf numFmtId="0" fontId="5" fillId="0" borderId="0" xfId="0" applyFont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5" fillId="0" borderId="1" xfId="0" applyFont="1" applyBorder="1" applyAlignment="1">
      <x:alignment horizontal="center" vertical="center"/>
    </x:xf>
    <x:xf numFmtId="0" fontId="5" fillId="0" borderId="1" xfId="0" applyFont="1" applyBorder="1" applyAlignment="1">
      <x:alignment horizontal="center" vertical="center" wrapText="1"/>
    </x:xf>
    <x:xf numFmtId="0" fontId="5" fillId="0" borderId="2" xfId="0" applyFont="1" applyBorder="1" applyAlignment="1">
      <x:alignment horizontal="center" vertical="top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4" fillId="0" borderId="0" xfId="0" applyFont="1" applyAlignment="1">
      <x:alignment horizontal="left" vertical="top"/>
    </x:xf>
    <x:xf numFmtId="0" fontId="0" fillId="0" borderId="3" xfId="0" applyNumberFormat="1" applyFont="1" applyFill="1" applyBorder="1"/>
    <x:xf numFmtId="0" fontId="2" fillId="2" borderId="4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horizontal="center" vertical="center"/>
    </x:xf>
    <x:xf numFmtId="14" fontId="0" fillId="0" borderId="4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/>
    <x:xf numFmtId="0" fontId="0" fillId="0" borderId="4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horizontal="center" vertical="top"/>
    </x:xf>
    <x:xf numFmtId="0" fontId="3" fillId="0" borderId="3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horizontal="left" vertical="top"/>
    </x:xf>
    <x:xf numFmtId="0" fontId="2" fillId="3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6" fillId="3" borderId="1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/>
    <x:xf numFmtId="0" fontId="6" fillId="3" borderId="6" xfId="0" applyNumberFormat="1" applyFont="1" applyFill="1" applyBorder="1"/>
    <x:xf numFmtId="0" fontId="6" fillId="3" borderId="7" xfId="0" applyNumberFormat="1" applyFont="1" applyFill="1" applyBorder="1"/>
    <x:xf numFmtId="0" fontId="6" fillId="3" borderId="6" xfId="0" applyNumberFormat="1" applyFont="1" applyFill="1" applyBorder="1" applyAlignment="1">
      <x:alignment wrapText="1"/>
    </x:xf>
    <x:xf numFmtId="0" fontId="6" fillId="3" borderId="7" xfId="0" applyNumberFormat="1" applyFont="1" applyFill="1" applyBorder="1" applyAlignment="1">
      <x:alignment wrapText="1"/>
    </x:xf>
    <x:xf numFmtId="0" fontId="6" fillId="3" borderId="6" xfId="0" applyNumberFormat="1" applyFont="1" applyFill="1" applyBorder="1" applyAlignment="1">
      <x:alignment horizontal="center" wrapText="1"/>
    </x:xf>
    <x:xf numFmtId="0" fontId="6" fillId="3" borderId="7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6" fillId="3" borderId="6" xfId="0" applyNumberFormat="1" applyFont="1" applyFill="1" applyBorder="1" applyAlignment="1">
      <x:alignment horizontal="center" vertical="center" wrapText="1"/>
    </x:xf>
    <x:xf numFmtId="0" fontId="6" fillId="3" borderId="7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0" fillId="3" borderId="3" xfId="0" applyNumberFormat="1" applyFont="1" applyFill="1" applyBorder="1"/>
    <x:xf numFmtId="0" fontId="6" fillId="3" borderId="4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/>
    <x:xf numFmtId="0" fontId="6" fillId="3" borderId="8" xfId="0" applyNumberFormat="1" applyFont="1" applyFill="1" applyBorder="1"/>
    <x:xf numFmtId="0" fontId="6" fillId="3" borderId="9" xfId="0" applyNumberFormat="1" applyFont="1" applyFill="1" applyBorder="1"/>
    <x:xf numFmtId="0" fontId="6" fillId="3" borderId="8" xfId="0" applyNumberFormat="1" applyFont="1" applyFill="1" applyBorder="1" applyAlignment="1">
      <x:alignment wrapText="1"/>
    </x:xf>
    <x:xf numFmtId="0" fontId="6" fillId="3" borderId="9" xfId="0" applyNumberFormat="1" applyFont="1" applyFill="1" applyBorder="1" applyAlignment="1">
      <x:alignment wrapText="1"/>
    </x:xf>
    <x:xf numFmtId="0" fontId="6" fillId="3" borderId="8" xfId="0" applyNumberFormat="1" applyFont="1" applyFill="1" applyBorder="1" applyAlignment="1">
      <x:alignment horizontal="center" wrapText="1"/>
    </x:xf>
    <x:xf numFmtId="0" fontId="6" fillId="3" borderId="9" xfId="0" applyNumberFormat="1" applyFont="1" applyFill="1" applyBorder="1" applyAlignment="1">
      <x:alignment horizont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6" fillId="3" borderId="8" xfId="0" applyNumberFormat="1" applyFont="1" applyFill="1" applyBorder="1" applyAlignment="1">
      <x:alignment horizontal="center" vertical="center" wrapText="1"/>
    </x:xf>
    <x:xf numFmtId="0" fontId="6" fillId="3" borderId="9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0" fillId="4" borderId="3" xfId="0" applyNumberFormat="1" applyFont="1" applyFill="1" applyBorder="1"/>
    <x:xf numFmtId="0" fontId="7" fillId="4" borderId="3" xfId="0" applyNumberFormat="1" applyFont="1" applyFill="1" applyBorder="1"/>
    <x:xf numFmtId="0" fontId="7" fillId="4" borderId="3" xfId="0" applyNumberFormat="1" applyFont="1" applyFill="1" applyBorder="1" applyAlignment="1">
      <x:alignment wrapText="1"/>
    </x:xf>
    <x:xf numFmtId="0" fontId="7" fillId="4" borderId="3" xfId="0" applyNumberFormat="1" applyFont="1" applyFill="1" applyBorder="1" applyAlignment="1">
      <x:alignment horizont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8" fillId="4" borderId="3" xfId="0" applyNumberFormat="1" applyFont="1" applyFill="1" applyBorder="1"/>
    <x:xf numFmtId="0" fontId="8" fillId="4" borderId="3" xfId="0" applyNumberFormat="1" applyFont="1" applyFill="1" applyBorder="1" applyAlignment="1">
      <x:alignment horizontal="center"/>
    </x:xf>
    <x:xf numFmtId="0" fontId="8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5" borderId="3" xfId="0" applyNumberFormat="1" applyFont="1" applyFill="1" applyBorder="1"/>
    <x:xf numFmtId="0" fontId="7" fillId="5" borderId="3" xfId="0" applyNumberFormat="1" applyFont="1" applyFill="1" applyBorder="1"/>
    <x:xf numFmtId="0" fontId="9" fillId="0" borderId="0" xfId="0" applyNumberFormat="1" applyFont="1" applyFill="1" applyBorder="1"/>
    <x:xf numFmtId="0" fontId="9" fillId="0" borderId="3" xfId="0" applyNumberFormat="1" applyFont="1" applyFill="1" applyBorder="1"/>
    <x:xf numFmtId="200" fontId="0" fillId="0" borderId="0" xfId="0" applyNumberFormat="1" applyFont="1" applyFill="1" applyBorder="1"/>
    <x:xf numFmtId="200" fontId="0" fillId="0" borderId="3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7" fillId="5" borderId="3" xfId="0" applyNumberFormat="1" applyFont="1" applyFill="1" applyBorder="1" applyAlignment="1">
      <x:alignment wrapText="1"/>
    </x:xf>
    <x:xf numFmtId="0" fontId="9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3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0" fillId="6" borderId="3" xfId="0" applyNumberFormat="1" applyFont="1" applyFill="1" applyBorder="1"/>
    <x:xf numFmtId="0" fontId="10" fillId="6" borderId="3" xfId="0" applyNumberFormat="1" applyFont="1" applyFill="1" applyBorder="1"/>
    <x:xf numFmtId="0" fontId="10" fillId="6" borderId="3" xfId="0" applyNumberFormat="1" applyFont="1" applyFill="1" applyBorder="1" applyAlignment="1">
      <x:alignment horizontal="center"/>
    </x:xf>
    <x:xf numFmtId="0" fontId="10" fillId="6" borderId="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3" xfId="0" applyNumberFormat="1" applyFont="1" applyFill="1" applyBorder="1" applyAlignment="1">
      <x:alignment vertical="top" wrapText="1"/>
    </x:xf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horizontal="center"/>
    </x:xf>
    <x:xf numFmtId="0" fontId="11" fillId="4" borderId="3" xfId="0" applyNumberFormat="1" applyFont="1" applyFill="1" applyBorder="1"/>
    <x:xf numFmtId="0" fontId="11" fillId="4" borderId="3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0" fillId="7" borderId="3" xfId="0" applyNumberFormat="1" applyFont="1" applyFill="1" applyBorder="1"/>
    <x:xf numFmtId="0" fontId="12" fillId="7" borderId="3" xfId="0" applyNumberFormat="1" applyFont="1" applyFill="1" applyBorder="1"/>
    <x:xf numFmtId="0" fontId="12" fillId="7" borderId="3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1E40AF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a0bdb00c964597" /><Relationship Type="http://schemas.openxmlformats.org/officeDocument/2006/relationships/theme" Target="/xl/theme/theme1.xml" Id="Rb99a43dfa3714d43" /><Relationship Type="http://schemas.openxmlformats.org/officeDocument/2006/relationships/sharedStrings" Target="/xl/sharedStrings.xml" Id="R16a31459b4c5443d" /><Relationship Type="http://schemas.openxmlformats.org/officeDocument/2006/relationships/worksheet" Target="/xl/worksheets/sheet1.xml" Id="Rf3369b321bef4e8f" /><Relationship Type="http://schemas.openxmlformats.org/officeDocument/2006/relationships/worksheet" Target="/xl/worksheets/sheet2.xml" Id="Rd469781323a84f55" /><Relationship Type="http://schemas.openxmlformats.org/officeDocument/2006/relationships/worksheet" Target="/xl/worksheets/sheet3.xml" Id="Rbfe2e399c4ec4ae1" /><Relationship Type="http://schemas.openxmlformats.org/officeDocument/2006/relationships/worksheet" Target="/xl/worksheets/sheet4.xml" Id="Rf982d4b88e1644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03cb6c8c83e49e2" /><Relationship Type="http://schemas.openxmlformats.org/officeDocument/2006/relationships/image" Target="/xl/media/image2.png" Id="R11b097bda3824c0e" /><Relationship Type="http://schemas.openxmlformats.org/officeDocument/2006/relationships/image" Target="/xl/media/image3.png" Id="Refda69bd324d402a" /><Relationship Type="http://schemas.openxmlformats.org/officeDocument/2006/relationships/image" Target="/xl/media/image4.png" Id="Rb6b3375ab15a46af" /><Relationship Type="http://schemas.openxmlformats.org/officeDocument/2006/relationships/image" Target="/xl/media/image5.png" Id="Rdc82c1b332bf4291" /><Relationship Type="http://schemas.openxmlformats.org/officeDocument/2006/relationships/image" Target="/xl/media/image6.png" Id="Rb3a88dfb4504404f" /><Relationship Type="http://schemas.openxmlformats.org/officeDocument/2006/relationships/image" Target="/xl/media/image7.png" Id="R95d606f3f4544dc4" /><Relationship Type="http://schemas.openxmlformats.org/officeDocument/2006/relationships/image" Target="/xl/media/image8.png" Id="R365977026f57463c" /><Relationship Type="http://schemas.openxmlformats.org/officeDocument/2006/relationships/image" Target="/xl/media/image9.png" Id="R21270c3a5b334a3b" /><Relationship Type="http://schemas.openxmlformats.org/officeDocument/2006/relationships/image" Target="/xl/media/image10.png" Id="Rbc27166a45af4aaf" /><Relationship Type="http://schemas.openxmlformats.org/officeDocument/2006/relationships/image" Target="/xl/media/image11.png" Id="R68ee8528f3c84f45" /><Relationship Type="http://schemas.openxmlformats.org/officeDocument/2006/relationships/image" Target="/xl/media/image12.png" Id="R2f725211f56d445f" /><Relationship Type="http://schemas.openxmlformats.org/officeDocument/2006/relationships/image" Target="/xl/media/image13.png" Id="R8fb3c035d4f34c24" /><Relationship Type="http://schemas.openxmlformats.org/officeDocument/2006/relationships/image" Target="/xl/media/image14.png" Id="R55c0a57f87b24603" /><Relationship Type="http://schemas.openxmlformats.org/officeDocument/2006/relationships/image" Target="/xl/media/image15.png" Id="R7dede05dbebb4765" /><Relationship Type="http://schemas.openxmlformats.org/officeDocument/2006/relationships/image" Target="/xl/media/image16.png" Id="R01e93371ffd74aeb" /><Relationship Type="http://schemas.openxmlformats.org/officeDocument/2006/relationships/image" Target="/xl/media/image17.png" Id="Rd740da3fa7c645fb" /><Relationship Type="http://schemas.openxmlformats.org/officeDocument/2006/relationships/image" Target="/xl/media/image18.png" Id="R7dfa74483ba34058" /><Relationship Type="http://schemas.openxmlformats.org/officeDocument/2006/relationships/image" Target="/xl/media/image19.png" Id="R440933b9ea2c42ec" /><Relationship Type="http://schemas.openxmlformats.org/officeDocument/2006/relationships/image" Target="/xl/media/image20.png" Id="R35560e3814a6499a" /><Relationship Type="http://schemas.openxmlformats.org/officeDocument/2006/relationships/image" Target="/xl/media/image21.png" Id="R8edab07dfbf14c02" /><Relationship Type="http://schemas.openxmlformats.org/officeDocument/2006/relationships/image" Target="/xl/media/image22.png" Id="R07e1373223b84612" /><Relationship Type="http://schemas.openxmlformats.org/officeDocument/2006/relationships/image" Target="/xl/media/image23.png" Id="R20632a27a03b430f" /><Relationship Type="http://schemas.openxmlformats.org/officeDocument/2006/relationships/image" Target="/xl/media/image24.png" Id="Rfbd96844a0c44e92" /><Relationship Type="http://schemas.openxmlformats.org/officeDocument/2006/relationships/image" Target="/xl/media/image25.png" Id="R77490bf11744475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202c351f1bc4d5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Estado de los cambios del Excel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'Resumen auditoría'!$J$4:$J$8</c:f>
              <c:strCache>
                <c:ptCount val="0"/>
              </c:strCache>
            </c:strRef>
          </c:cat>
          <c:val>
            <c:numRef>
              <c:f>'Resumen auditoría'!$K$4:$K$8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 editAs="oneCell">
    <xdr:from>
      <xdr:col>8</xdr:col>
      <xdr:colOff>45720</xdr:colOff>
      <xdr:row>1</xdr:row>
      <xdr:rowOff>137160</xdr:rowOff>
    </xdr:from>
    <xdr:to>
      <xdr:col>8</xdr:col>
      <xdr:colOff>1337535</xdr:colOff>
      <xdr:row>1</xdr:row>
      <xdr:rowOff>800100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3cb6c8c83e49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236220</xdr:colOff>
      <xdr:row>2</xdr:row>
      <xdr:rowOff>91438</xdr:rowOff>
    </xdr:from>
    <xdr:to>
      <xdr:col>8</xdr:col>
      <xdr:colOff>1295400</xdr:colOff>
      <xdr:row>2</xdr:row>
      <xdr:rowOff>633393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b097bda3824c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259080</xdr:colOff>
      <xdr:row>3</xdr:row>
      <xdr:rowOff>76200</xdr:rowOff>
    </xdr:from>
    <xdr:to>
      <xdr:col>8</xdr:col>
      <xdr:colOff>1032606</xdr:colOff>
      <xdr:row>3</xdr:row>
      <xdr:rowOff>552691</xdr:rowOff>
    </xdr:to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da69bd324d40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106680</xdr:colOff>
      <xdr:row>7</xdr:row>
      <xdr:rowOff>335281</xdr:rowOff>
    </xdr:from>
    <xdr:to>
      <xdr:col>8</xdr:col>
      <xdr:colOff>1348740</xdr:colOff>
      <xdr:row>7</xdr:row>
      <xdr:rowOff>937261</xdr:rowOff>
    </xdr:to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b3375ab15a46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60961</xdr:colOff>
      <xdr:row>8</xdr:row>
      <xdr:rowOff>192093</xdr:rowOff>
    </xdr:from>
    <xdr:to>
      <xdr:col>8</xdr:col>
      <xdr:colOff>1219201</xdr:colOff>
      <xdr:row>8</xdr:row>
      <xdr:rowOff>883921</xdr:rowOff>
    </xdr:to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82c1b332bf42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60961</xdr:colOff>
      <xdr:row>9</xdr:row>
      <xdr:rowOff>70748</xdr:rowOff>
    </xdr:from>
    <xdr:to>
      <xdr:col>8</xdr:col>
      <xdr:colOff>1280161</xdr:colOff>
      <xdr:row>9</xdr:row>
      <xdr:rowOff>682413</xdr:rowOff>
    </xdr:to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a88dfb450440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213360</xdr:colOff>
      <xdr:row>4</xdr:row>
      <xdr:rowOff>71566</xdr:rowOff>
    </xdr:from>
    <xdr:to>
      <xdr:col>8</xdr:col>
      <xdr:colOff>1165860</xdr:colOff>
      <xdr:row>4</xdr:row>
      <xdr:rowOff>491854</xdr:rowOff>
    </xdr:to>
    <xdr:pic>
      <xdr:nvPicPr>
        <xdr:cNvPr id="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d606f3f4544d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182881</xdr:colOff>
      <xdr:row>10</xdr:row>
      <xdr:rowOff>68579</xdr:rowOff>
    </xdr:from>
    <xdr:to>
      <xdr:col>8</xdr:col>
      <xdr:colOff>1249681</xdr:colOff>
      <xdr:row>10</xdr:row>
      <xdr:rowOff>762000</xdr:rowOff>
    </xdr:to>
    <xdr:pic>
      <xdr:nvPicPr>
        <xdr:cNvPr id="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5977026f5746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131907</xdr:colOff>
      <xdr:row>11</xdr:row>
      <xdr:rowOff>129540</xdr:rowOff>
    </xdr:from>
    <xdr:to>
      <xdr:col>8</xdr:col>
      <xdr:colOff>1104900</xdr:colOff>
      <xdr:row>11</xdr:row>
      <xdr:rowOff>655320</xdr:rowOff>
    </xdr:to>
    <xdr:pic>
      <xdr:nvPicPr>
        <xdr:cNvPr id="9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70c3a5b334a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259081</xdr:colOff>
      <xdr:row>12</xdr:row>
      <xdr:rowOff>190500</xdr:rowOff>
    </xdr:from>
    <xdr:to>
      <xdr:col>8</xdr:col>
      <xdr:colOff>1264921</xdr:colOff>
      <xdr:row>12</xdr:row>
      <xdr:rowOff>640080</xdr:rowOff>
    </xdr:to>
    <xdr:pic>
      <xdr:nvPicPr>
        <xdr:cNvPr id="10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27166a45af4a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137159</xdr:colOff>
      <xdr:row>13</xdr:row>
      <xdr:rowOff>99061</xdr:rowOff>
    </xdr:from>
    <xdr:to>
      <xdr:col>8</xdr:col>
      <xdr:colOff>1222302</xdr:colOff>
      <xdr:row>13</xdr:row>
      <xdr:rowOff>632460</xdr:rowOff>
    </xdr:to>
    <xdr:pic>
      <xdr:nvPicPr>
        <xdr:cNvPr id="1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ee8528f3c84f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135941</xdr:colOff>
      <xdr:row>17</xdr:row>
      <xdr:rowOff>68580</xdr:rowOff>
    </xdr:from>
    <xdr:to>
      <xdr:col>8</xdr:col>
      <xdr:colOff>1143001</xdr:colOff>
      <xdr:row>17</xdr:row>
      <xdr:rowOff>841260</xdr:rowOff>
    </xdr:to>
    <xdr:pic>
      <xdr:nvPicPr>
        <xdr:cNvPr id="12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725211f56d44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114300</xdr:colOff>
      <xdr:row>18</xdr:row>
      <xdr:rowOff>76200</xdr:rowOff>
    </xdr:from>
    <xdr:to>
      <xdr:col>8</xdr:col>
      <xdr:colOff>1249680</xdr:colOff>
      <xdr:row>18</xdr:row>
      <xdr:rowOff>655320</xdr:rowOff>
    </xdr:to>
    <xdr:pic>
      <xdr:nvPicPr>
        <xdr:cNvPr id="1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b3c035d4f34c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171200</xdr:colOff>
      <xdr:row>19</xdr:row>
      <xdr:rowOff>60961</xdr:rowOff>
    </xdr:from>
    <xdr:to>
      <xdr:col>8</xdr:col>
      <xdr:colOff>1135380</xdr:colOff>
      <xdr:row>19</xdr:row>
      <xdr:rowOff>692249</xdr:rowOff>
    </xdr:to>
    <xdr:pic>
      <xdr:nvPicPr>
        <xdr:cNvPr id="1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c0a57f87b246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83125</xdr:colOff>
      <xdr:row>20</xdr:row>
      <xdr:rowOff>152399</xdr:rowOff>
    </xdr:from>
    <xdr:to>
      <xdr:col>8</xdr:col>
      <xdr:colOff>1340923</xdr:colOff>
      <xdr:row>20</xdr:row>
      <xdr:rowOff>624840</xdr:rowOff>
    </xdr:to>
    <xdr:pic>
      <xdr:nvPicPr>
        <xdr:cNvPr id="15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ede05dbebb47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22860</xdr:colOff>
      <xdr:row>21</xdr:row>
      <xdr:rowOff>165728</xdr:rowOff>
    </xdr:from>
    <xdr:to>
      <xdr:col>8</xdr:col>
      <xdr:colOff>1347766</xdr:colOff>
      <xdr:row>21</xdr:row>
      <xdr:rowOff>685800</xdr:rowOff>
    </xdr:to>
    <xdr:pic>
      <xdr:nvPicPr>
        <xdr:cNvPr id="16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e93371ffd74a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144780</xdr:colOff>
      <xdr:row>22</xdr:row>
      <xdr:rowOff>106681</xdr:rowOff>
    </xdr:from>
    <xdr:to>
      <xdr:col>8</xdr:col>
      <xdr:colOff>1242060</xdr:colOff>
      <xdr:row>22</xdr:row>
      <xdr:rowOff>755893</xdr:rowOff>
    </xdr:to>
    <xdr:pic>
      <xdr:nvPicPr>
        <xdr:cNvPr id="17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40da3fa7c645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160021</xdr:colOff>
      <xdr:row>23</xdr:row>
      <xdr:rowOff>198121</xdr:rowOff>
    </xdr:from>
    <xdr:to>
      <xdr:col>8</xdr:col>
      <xdr:colOff>1360022</xdr:colOff>
      <xdr:row>23</xdr:row>
      <xdr:rowOff>563880</xdr:rowOff>
    </xdr:to>
    <xdr:pic>
      <xdr:nvPicPr>
        <xdr:cNvPr id="18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fa74483ba340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266701</xdr:colOff>
      <xdr:row>24</xdr:row>
      <xdr:rowOff>38100</xdr:rowOff>
    </xdr:from>
    <xdr:to>
      <xdr:col>8</xdr:col>
      <xdr:colOff>1181101</xdr:colOff>
      <xdr:row>24</xdr:row>
      <xdr:rowOff>979854</xdr:rowOff>
    </xdr:to>
    <xdr:pic>
      <xdr:nvPicPr>
        <xdr:cNvPr id="19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0933b9ea2c42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190500</xdr:colOff>
      <xdr:row>25</xdr:row>
      <xdr:rowOff>60960</xdr:rowOff>
    </xdr:from>
    <xdr:to>
      <xdr:col>8</xdr:col>
      <xdr:colOff>1082040</xdr:colOff>
      <xdr:row>25</xdr:row>
      <xdr:rowOff>1032789</xdr:rowOff>
    </xdr:to>
    <xdr:pic>
      <xdr:nvPicPr>
        <xdr:cNvPr id="20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560e3814a649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251460</xdr:colOff>
      <xdr:row>26</xdr:row>
      <xdr:rowOff>137160</xdr:rowOff>
    </xdr:from>
    <xdr:to>
      <xdr:col>8</xdr:col>
      <xdr:colOff>1310640</xdr:colOff>
      <xdr:row>26</xdr:row>
      <xdr:rowOff>910375</xdr:rowOff>
    </xdr:to>
    <xdr:pic>
      <xdr:nvPicPr>
        <xdr:cNvPr id="21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dab07dfbf14c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140271</xdr:colOff>
      <xdr:row>27</xdr:row>
      <xdr:rowOff>83820</xdr:rowOff>
    </xdr:from>
    <xdr:to>
      <xdr:col>8</xdr:col>
      <xdr:colOff>1120140</xdr:colOff>
      <xdr:row>27</xdr:row>
      <xdr:rowOff>1011883</xdr:rowOff>
    </xdr:to>
    <xdr:pic>
      <xdr:nvPicPr>
        <xdr:cNvPr id="22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e1373223b846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335280</xdr:colOff>
      <xdr:row>30</xdr:row>
      <xdr:rowOff>76201</xdr:rowOff>
    </xdr:from>
    <xdr:to>
      <xdr:col>8</xdr:col>
      <xdr:colOff>1000471</xdr:colOff>
      <xdr:row>30</xdr:row>
      <xdr:rowOff>1005841</xdr:rowOff>
    </xdr:to>
    <xdr:pic>
      <xdr:nvPicPr>
        <xdr:cNvPr id="23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632a27a03b43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373380</xdr:colOff>
      <xdr:row>28</xdr:row>
      <xdr:rowOff>160021</xdr:rowOff>
    </xdr:from>
    <xdr:to>
      <xdr:col>8</xdr:col>
      <xdr:colOff>1043940</xdr:colOff>
      <xdr:row>28</xdr:row>
      <xdr:rowOff>1034027</xdr:rowOff>
    </xdr:to>
    <xdr:pic>
      <xdr:nvPicPr>
        <xdr:cNvPr id="24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d96844a0c44e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222419</xdr:colOff>
      <xdr:row>29</xdr:row>
      <xdr:rowOff>60960</xdr:rowOff>
    </xdr:from>
    <xdr:to>
      <xdr:col>8</xdr:col>
      <xdr:colOff>1203961</xdr:colOff>
      <xdr:row>29</xdr:row>
      <xdr:rowOff>1018805</xdr:rowOff>
    </xdr:to>
    <xdr:pic>
      <xdr:nvPicPr>
        <xdr:cNvPr id="25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490bf1174447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10</xdr:row>
      <xdr:rowOff>0</xdr:rowOff>
    </xdr:from>
    <xdr:to>
      <xdr:col>17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02c351f1bc4d5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mbiosAuditadosTable" displayName="CambiosAuditadosTable" ref="A1:N33" headerRowCount="1" totalsRowCount="0" totalsRowShown="0">
  <x:tableColumns count="14">
    <x:tableColumn id="1" name="Código"/>
    <x:tableColumn id="2" name="Filas origen"/>
    <x:tableColumn id="3" name="ID Excel"/>
    <x:tableColumn id="4" name="Módulo"/>
    <x:tableColumn id="5" name="Requisito normalizado"/>
    <x:tableColumn id="6" name="Estado auditoría"/>
    <x:tableColumn id="7" name="Estado producción"/>
    <x:tableColumn id="8" name="Evidencia actual"/>
    <x:tableColumn id="9" name="Brecha exacta"/>
    <x:tableColumn id="10" name="Relación con video"/>
    <x:tableColumn id="11" name="Lote recomendado"/>
    <x:tableColumn id="12" name="Prioridad"/>
    <x:tableColumn id="13" name="Criterio de aceptación"/>
    <x:tableColumn id="14" name="Fue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nLotesTable" displayName="PlanLotesTable" ref="A3:G13" headerRowCount="1" totalsRowCount="0" totalsRowShown="0">
  <x:tableColumns count="7">
    <x:tableColumn id="1" name="Orden"/>
    <x:tableColumn id="2" name="Lote"/>
    <x:tableColumn id="3" name="Alcance"/>
    <x:tableColumn id="4" name="Dependencias / decisiones"/>
    <x:tableColumn id="5" name="Resultado esperado"/>
    <x:tableColumn id="6" name="Gate de cierre"/>
    <x:tableColumn id="7" name="Siguiente pas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73e31af6c0f47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00f7ff5fef14b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54803e708d74e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c2c80eb51354711" /></Relationships>
</file>

<file path=xl/worksheets/sheet1.xml><?xml version="1.0" encoding="utf-8"?>
<x:worksheet xmlns:x="http://schemas.openxmlformats.org/spreadsheetml/2006/main">
  <x:sheetFormatPr baseColWidth="10" defaultRowHeight="15"/>
  <x:cols>
    <x:col min="1" max="1" width="17.83203125" customWidth="1"/>
    <x:col min="2" max="2" width="20" customWidth="1"/>
    <x:col min="3" max="3" width="19.83203125" customWidth="1"/>
    <x:col min="4" max="4" width="48.83203125" customWidth="1"/>
    <x:col min="5" max="5" width="35.1640625" customWidth="1"/>
    <x:col min="6" max="6" width="21.1640625" customWidth="1"/>
    <x:col min="7" max="7" width="17.83203125" customWidth="1"/>
    <x:col min="8" max="8" width="16.6640625" customWidth="1"/>
    <x:col min="9" max="9" width="20.1640625" customWidth="1"/>
    <x:col min="10" max="10" width="20" hidden="0" customWidth="1"/>
    <x:col min="11" max="11" width="12" hidden="0" customWidth="1"/>
    <x:col min="12" max="12" width="27" hidden="0" customWidth="1"/>
    <x:col min="13" max="13" width="42" hidden="0" customWidth="1"/>
  </x:cols>
  <x:sheetData>
    <x:row r="1" ht="3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51" t="str">
        <x:v>Estado auditoría</x:v>
      </x:c>
      <x:c r="K1" s="52" t="str">
        <x:v>Código</x:v>
      </x:c>
      <x:c r="L1" s="52" t="str">
        <x:v>Lote recomendado</x:v>
      </x:c>
      <x:c r="M1" s="53" t="str">
        <x:v>Hallazgo breve</x:v>
      </x:c>
    </x:row>
    <x:row r="2" ht="67.25" customHeight="1">
      <x:c r="A2" s="5">
        <x:v>1</x:v>
      </x:c>
      <x:c r="B2" s="6">
        <x:v>46201</x:v>
      </x:c>
      <x:c r="C2" s="5" t="s">
        <x:v>9</x:v>
      </x:c>
      <x:c r="D2" s="5" t="s">
        <x:v>10</x:v>
      </x:c>
      <x:c r="E2" s="5" t="s">
        <x:v>11</x:v>
      </x:c>
      <x:c r="F2" s="5"/>
      <x:c r="G2" s="7" t="s">
        <x:v>12</x:v>
      </x:c>
      <x:c r="H2" s="5" t="s">
        <x:v>13</x:v>
      </x:c>
      <x:c r="I2" s="5"/>
      <x:c r="J2" s="67" t="str">
        <x:v>IMPLEMENTADO</x:v>
      </x:c>
      <x:c r="K2" s="68" t="str">
        <x:v>CR-001</x:v>
      </x:c>
      <x:c r="L2" s="68" t="str">
        <x:v>B1 · Pacientes y datos compartidos</x:v>
      </x:c>
      <x:c r="M2" s="68" t="str">
        <x:v>DUI existe en contrato y formulario.</x:v>
      </x:c>
    </x:row>
    <x:row r="3" ht="60" customHeight="1">
      <x:c r="A3" s="3">
        <x:v>2</x:v>
      </x:c>
      <x:c r="B3" s="6">
        <x:v>46201</x:v>
      </x:c>
      <x:c r="C3" s="5" t="s">
        <x:v>9</x:v>
      </x:c>
      <x:c r="D3" s="5" t="s">
        <x:v>10</x:v>
      </x:c>
      <x:c r="E3" s="7" t="s">
        <x:v>14</x:v>
      </x:c>
      <x:c r="F3" s="5" t="s">
        <x:v>15</x:v>
      </x:c>
      <x:c r="G3" s="7" t="s">
        <x:v>16</x:v>
      </x:c>
      <x:c r="H3" s="5" t="s">
        <x:v>17</x:v>
      </x:c>
      <x:c r="I3" s="2"/>
      <x:c r="J3" s="67" t="str">
        <x:v>NO IMPLEMENTADO</x:v>
      </x:c>
      <x:c r="K3" s="68" t="str">
        <x:v>CR-002</x:v>
      </x:c>
      <x:c r="L3" s="68" t="str">
        <x:v>B1 · Pacientes y datos compartidos</x:v>
      </x:c>
      <x:c r="M3" s="68" t="str">
        <x:v>No existe Carnet de residente.</x:v>
      </x:c>
    </x:row>
    <x:row r="4" ht="45" customHeight="1">
      <x:c r="A4" s="3">
        <x:v>3</x:v>
      </x:c>
      <x:c r="B4" s="6">
        <x:v>46201</x:v>
      </x:c>
      <x:c r="C4" s="5" t="s">
        <x:v>9</x:v>
      </x:c>
      <x:c r="D4" s="5" t="s">
        <x:v>18</x:v>
      </x:c>
      <x:c r="E4" s="2"/>
      <x:c r="F4" s="2"/>
      <x:c r="G4" s="7" t="s">
        <x:v>19</x:v>
      </x:c>
      <x:c r="H4" s="2"/>
      <x:c r="I4" s="2"/>
      <x:c r="J4" s="67" t="str">
        <x:v>PARCIAL</x:v>
      </x:c>
      <x:c r="K4" s="68" t="str">
        <x:v>CR-003</x:v>
      </x:c>
      <x:c r="L4" s="68" t="str">
        <x:v>B1 · Pacientes y datos compartidos</x:v>
      </x:c>
      <x:c r="M4" s="68" t="str">
        <x:v>XLSX/CSV exportan visibles, no alcance total explícito.</x:v>
      </x:c>
    </x:row>
    <x:row r="5" ht="45" customHeight="1">
      <x:c r="A5" s="3">
        <x:v>4</x:v>
      </x:c>
      <x:c r="B5" s="6">
        <x:v>46201</x:v>
      </x:c>
      <x:c r="C5" s="5" t="s">
        <x:v>9</x:v>
      </x:c>
      <x:c r="D5" s="5" t="s">
        <x:v>20</x:v>
      </x:c>
      <x:c r="E5" s="7" t="s">
        <x:v>21</x:v>
      </x:c>
      <x:c r="F5" s="2"/>
      <x:c r="G5" s="7" t="s">
        <x:v>22</x:v>
      </x:c>
      <x:c r="H5" s="2"/>
      <x:c r="I5" s="2"/>
      <x:c r="J5" s="67" t="str">
        <x:v>NO IMPLEMENTADO</x:v>
      </x:c>
      <x:c r="K5" s="68" t="str">
        <x:v>CR-004</x:v>
      </x:c>
      <x:c r="L5" s="68" t="str">
        <x:v>B1 · Pacientes y datos compartidos</x:v>
      </x:c>
      <x:c r="M5" s="68" t="str">
        <x:v>Contactos no guardan documento.</x:v>
      </x:c>
    </x:row>
    <x:row r="6" ht="69" customHeight="1">
      <x:c r="A6" s="3">
        <x:v>5</x:v>
      </x:c>
      <x:c r="B6" s="6">
        <x:v>46201</x:v>
      </x:c>
      <x:c r="C6" s="5" t="s">
        <x:v>9</x:v>
      </x:c>
      <x:c r="D6" s="5" t="s">
        <x:v>23</x:v>
      </x:c>
      <x:c r="E6" s="4" t="s">
        <x:v>24</x:v>
      </x:c>
      <x:c r="F6" s="2"/>
      <x:c r="G6" s="7"/>
      <x:c r="H6" s="2"/>
      <x:c r="I6" s="2"/>
      <x:c r="J6" s="67" t="str">
        <x:v>NO IMPLEMENTADO</x:v>
      </x:c>
      <x:c r="K6" s="68" t="str">
        <x:v>CR-005</x:v>
      </x:c>
      <x:c r="L6" s="68" t="str">
        <x:v>B2 · Médicos y recursos</x:v>
      </x:c>
      <x:c r="M6" s="68" t="str">
        <x:v>Recurso existe; módulo Médico independiente no.</x:v>
      </x:c>
    </x:row>
    <x:row r="7" ht="57" customHeight="1">
      <x:c r="A7" s="5">
        <x:v>6</x:v>
      </x:c>
      <x:c r="B7" s="6">
        <x:v>46201</x:v>
      </x:c>
      <x:c r="C7" s="5" t="s">
        <x:v>9</x:v>
      </x:c>
      <x:c r="D7" s="5" t="s">
        <x:v>23</x:v>
      </x:c>
      <x:c r="E7" s="7" t="s">
        <x:v>25</x:v>
      </x:c>
      <x:c r="F7" s="2"/>
      <x:c r="G7" s="2"/>
      <x:c r="H7" s="2"/>
      <x:c r="I7" s="2"/>
      <x:c r="J7" s="67" t="str">
        <x:v>PARCIAL</x:v>
      </x:c>
      <x:c r="K7" s="68" t="str">
        <x:v>CR-006</x:v>
      </x:c>
      <x:c r="L7" s="68" t="str">
        <x:v>B2 · Médicos y recursos</x:v>
      </x:c>
      <x:c r="M7" s="68" t="str">
        <x:v>Solo Junta en recurso y base SQL; falta UI Médico.</x:v>
      </x:c>
    </x:row>
    <x:row r="8" ht="100.25" customHeight="1">
      <x:c r="A8" s="5">
        <x:v>7</x:v>
      </x:c>
      <x:c r="B8" s="6">
        <x:v>46201</x:v>
      </x:c>
      <x:c r="C8" s="5" t="s">
        <x:v>9</x:v>
      </x:c>
      <x:c r="D8" s="5" t="s">
        <x:v>23</x:v>
      </x:c>
      <x:c r="E8" s="4" t="s">
        <x:v>26</x:v>
      </x:c>
      <x:c r="F8" s="2"/>
      <x:c r="G8" s="7" t="s">
        <x:v>27</x:v>
      </x:c>
      <x:c r="H8" s="2"/>
      <x:c r="I8" s="2"/>
      <x:c r="J8" s="67" t="str">
        <x:v>NO IMPLEMENTADO</x:v>
      </x:c>
      <x:c r="K8" s="68" t="str">
        <x:v>CR-007</x:v>
      </x:c>
      <x:c r="L8" s="68" t="str">
        <x:v>B2 · Médicos y recursos</x:v>
      </x:c>
      <x:c r="M8" s="68" t="str">
        <x:v>No existe catálogo de especialidades.</x:v>
      </x:c>
    </x:row>
    <x:row r="9" ht="90" customHeight="1">
      <x:c r="A9" s="5">
        <x:v>8</x:v>
      </x:c>
      <x:c r="B9" s="6">
        <x:v>46201</x:v>
      </x:c>
      <x:c r="C9" s="5" t="s">
        <x:v>9</x:v>
      </x:c>
      <x:c r="D9" s="5" t="s">
        <x:v>28</x:v>
      </x:c>
      <x:c r="E9" s="7" t="s">
        <x:v>29</x:v>
      </x:c>
      <x:c r="F9" s="2"/>
      <x:c r="G9" s="7" t="s">
        <x:v>30</x:v>
      </x:c>
      <x:c r="H9" s="2"/>
      <x:c r="I9" s="2"/>
      <x:c r="J9" s="67" t="str">
        <x:v>PARCIAL</x:v>
      </x:c>
      <x:c r="K9" s="68" t="str">
        <x:v>CR-008</x:v>
      </x:c>
      <x:c r="L9" s="68" t="str">
        <x:v>B3 · Hospitalización y agenda</x:v>
      </x:c>
      <x:c r="M9" s="68" t="str">
        <x:v>Base SQL para archivos; falta UI/Storage.</x:v>
      </x:c>
    </x:row>
    <x:row r="10" ht="68.5" customHeight="1">
      <x:c r="A10" s="5">
        <x:v>9</x:v>
      </x:c>
      <x:c r="B10" s="6">
        <x:v>46201</x:v>
      </x:c>
      <x:c r="C10" s="5" t="s">
        <x:v>9</x:v>
      </x:c>
      <x:c r="D10" s="5" t="s">
        <x:v>28</x:v>
      </x:c>
      <x:c r="E10" s="7" t="s">
        <x:v>31</x:v>
      </x:c>
      <x:c r="F10" s="2"/>
      <x:c r="G10" s="7" t="s">
        <x:v>32</x:v>
      </x:c>
      <x:c r="H10" s="2"/>
      <x:c r="I10" s="2"/>
      <x:c r="J10" s="67" t="str">
        <x:v>PARCIAL</x:v>
      </x:c>
      <x:c r="K10" s="68" t="str">
        <x:v>CR-009</x:v>
      </x:c>
      <x:c r="L10" s="68" t="str">
        <x:v>B3 · Hospitalización y agenda</x:v>
      </x:c>
      <x:c r="M10" s="68" t="str">
        <x:v>Solo Fecha de inicio en UI; sin múltiples intervalos.</x:v>
      </x:c>
    </x:row>
    <x:row r="11" ht="64.75" customHeight="1">
      <x:c r="A11" s="5">
        <x:v>10</x:v>
      </x:c>
      <x:c r="B11" s="6">
        <x:v>46201</x:v>
      </x:c>
      <x:c r="C11" s="5" t="s">
        <x:v>9</x:v>
      </x:c>
      <x:c r="D11" s="5" t="s">
        <x:v>33</x:v>
      </x:c>
      <x:c r="E11" s="5" t="s">
        <x:v>34</x:v>
      </x:c>
      <x:c r="F11" s="2"/>
      <x:c r="G11" s="7" t="s">
        <x:v>35</x:v>
      </x:c>
      <x:c r="H11" s="2"/>
      <x:c r="I11" s="2"/>
      <x:c r="J11" s="67" t="str">
        <x:v>REQUIERE DEFINICIÓN</x:v>
      </x:c>
      <x:c r="K11" s="68" t="str">
        <x:v>CR-010</x:v>
      </x:c>
      <x:c r="L11" s="68" t="str">
        <x:v>B3 · Hospitalización y agenda</x:v>
      </x:c>
      <x:c r="M11" s="68" t="str">
        <x:v>No se define qué entidad es Puntual.</x:v>
      </x:c>
    </x:row>
    <x:row r="12" ht="76.25" customHeight="1">
      <x:c r="A12" s="5">
        <x:v>11</x:v>
      </x:c>
      <x:c r="B12" s="6">
        <x:v>46201</x:v>
      </x:c>
      <x:c r="C12" s="5" t="s">
        <x:v>9</x:v>
      </x:c>
      <x:c r="D12" s="5" t="s">
        <x:v>36</x:v>
      </x:c>
      <x:c r="E12" s="5" t="s">
        <x:v>37</x:v>
      </x:c>
      <x:c r="F12" s="2"/>
      <x:c r="G12" s="7" t="s">
        <x:v>38</x:v>
      </x:c>
      <x:c r="H12" s="2"/>
      <x:c r="I12" s="2"/>
      <x:c r="J12" s="67" t="str">
        <x:v>IMPLEMENTADO</x:v>
      </x:c>
      <x:c r="K12" s="68" t="str">
        <x:v>CR-011</x:v>
      </x:c>
      <x:c r="L12" s="68" t="str">
        <x:v>B4 · Cotizaciones y dashboard</x:v>
      </x:c>
      <x:c r="M12" s="68" t="str">
        <x:v>Siete categorías implementadas.</x:v>
      </x:c>
    </x:row>
    <x:row r="13" ht="61.75" customHeight="1">
      <x:c r="A13" s="7">
        <x:v>12</x:v>
      </x:c>
      <x:c r="B13" s="6">
        <x:v>46201</x:v>
      </x:c>
      <x:c r="C13" s="5" t="s">
        <x:v>9</x:v>
      </x:c>
      <x:c r="D13" s="5" t="s">
        <x:v>39</x:v>
      </x:c>
      <x:c r="E13" s="7" t="s">
        <x:v>40</x:v>
      </x:c>
      <x:c r="F13" s="2"/>
      <x:c r="G13" s="8" t="s">
        <x:v>41</x:v>
      </x:c>
      <x:c r="H13" s="2"/>
      <x:c r="I13" s="2"/>
      <x:c r="J13" s="67" t="str">
        <x:v>IMPLEMENTADO DEMO</x:v>
      </x:c>
      <x:c r="K13" s="68" t="str">
        <x:v>CR-012</x:v>
      </x:c>
      <x:c r="L13" s="68" t="str">
        <x:v>B1 · Pacientes y datos compartidos</x:v>
      </x:c>
      <x:c r="M13" s="68" t="str">
        <x:v>Se actualiza en mismo navegador; no multiusuario certificado.</x:v>
      </x:c>
    </x:row>
    <x:row r="14" ht="57" customHeight="1">
      <x:c r="A14" s="5">
        <x:v>13</x:v>
      </x:c>
      <x:c r="B14" s="6">
        <x:v>46201</x:v>
      </x:c>
      <x:c r="C14" s="5" t="s">
        <x:v>9</x:v>
      </x:c>
      <x:c r="D14" s="5" t="s">
        <x:v>39</x:v>
      </x:c>
      <x:c r="E14" s="7" t="s">
        <x:v>42</x:v>
      </x:c>
      <x:c r="F14" s="2"/>
      <x:c r="G14" s="7" t="s">
        <x:v>43</x:v>
      </x:c>
      <x:c r="H14" s="2"/>
      <x:c r="I14" s="2"/>
      <x:c r="J14" s="67" t="str">
        <x:v>NO IMPLEMENTADO</x:v>
      </x:c>
      <x:c r="K14" s="68" t="str">
        <x:v>CR-013</x:v>
      </x:c>
      <x:c r="L14" s="68" t="str">
        <x:v>B4 · Cotizaciones y dashboard</x:v>
      </x:c>
      <x:c r="M14" s="68" t="str">
        <x:v>Honorarios genéricos, no vinculados a médico.</x:v>
      </x:c>
    </x:row>
    <x:row r="15" ht="49.75" customHeight="1">
      <x:c r="A15" s="5">
        <x:v>14</x:v>
      </x:c>
      <x:c r="B15" s="6">
        <x:v>46201</x:v>
      </x:c>
      <x:c r="C15" s="5" t="s">
        <x:v>9</x:v>
      </x:c>
      <x:c r="D15" s="5" t="s">
        <x:v>44</x:v>
      </x:c>
      <x:c r="E15" s="7" t="s">
        <x:v>45</x:v>
      </x:c>
      <x:c r="F15" s="2"/>
      <x:c r="G15" s="2"/>
      <x:c r="H15" s="2"/>
      <x:c r="I15" s="2"/>
      <x:c r="J15" s="67" t="str">
        <x:v>REQUIERE DEFINICIÓN</x:v>
      </x:c>
      <x:c r="K15" s="68" t="str">
        <x:v>CR-014</x:v>
      </x:c>
      <x:c r="L15" s="68" t="str">
        <x:v>B4 · Cotizaciones y dashboard</x:v>
      </x:c>
      <x:c r="M15" s="68" t="str">
        <x:v>Sin gráficas; falta definir qué es facturación.</x:v>
      </x:c>
    </x:row>
    <x:row r="16" ht="42" customHeight="1">
      <x:c r="A16" s="5">
        <x:v>15</x:v>
      </x:c>
      <x:c r="B16" s="6">
        <x:v>46201</x:v>
      </x:c>
      <x:c r="C16" s="5" t="s">
        <x:v>9</x:v>
      </x:c>
      <x:c r="D16" s="5" t="s">
        <x:v>44</x:v>
      </x:c>
      <x:c r="E16" s="7" t="s">
        <x:v>46</x:v>
      </x:c>
      <x:c r="F16" s="2"/>
      <x:c r="G16" s="2"/>
      <x:c r="H16" s="2"/>
      <x:c r="I16" s="2"/>
      <x:c r="J16" s="67" t="str">
        <x:v>REQUIERE DEFINICIÓN</x:v>
      </x:c>
      <x:c r="K16" s="68" t="str">
        <x:v>CR-015</x:v>
      </x:c>
      <x:c r="L16" s="68" t="str">
        <x:v>B4 · Cotizaciones y dashboard</x:v>
      </x:c>
      <x:c r="M16" s="68" t="str">
        <x:v>Sin médicos/metas ni fórmula.</x:v>
      </x:c>
    </x:row>
    <x:row r="17" ht="46.75" customHeight="1">
      <x:c r="A17" s="5">
        <x:v>16</x:v>
      </x:c>
      <x:c r="B17" s="6">
        <x:v>46201</x:v>
      </x:c>
      <x:c r="C17" s="5" t="s">
        <x:v>9</x:v>
      </x:c>
      <x:c r="D17" s="5" t="s">
        <x:v>44</x:v>
      </x:c>
      <x:c r="E17" s="7" t="s">
        <x:v>47</x:v>
      </x:c>
      <x:c r="F17" s="2"/>
      <x:c r="G17" s="2"/>
      <x:c r="H17" s="2"/>
      <x:c r="I17" s="2"/>
      <x:c r="J17" s="67" t="str">
        <x:v>NO IMPLEMENTADO</x:v>
      </x:c>
      <x:c r="K17" s="68" t="str">
        <x:v>CR-016</x:v>
      </x:c>
      <x:c r="L17" s="68" t="str">
        <x:v>B4 · Cotizaciones y dashboard</x:v>
      </x:c>
      <x:c r="M17" s="68" t="str">
        <x:v>Dato existe; gráfica/conteo no.</x:v>
      </x:c>
    </x:row>
    <x:row r="18" ht="73.25" customHeight="1">
      <x:c r="A18" s="3">
        <x:v>17</x:v>
      </x:c>
      <x:c r="B18" s="6">
        <x:v>46202</x:v>
      </x:c>
      <x:c r="C18" s="5" t="s">
        <x:v>9</x:v>
      </x:c>
      <x:c r="D18" s="5" t="s">
        <x:v>48</x:v>
      </x:c>
      <x:c r="E18" s="7" t="s">
        <x:v>49</x:v>
      </x:c>
      <x:c r="F18" s="10" t="s">
        <x:v>50</x:v>
      </x:c>
      <x:c r="G18" s="10" t="s">
        <x:v>51</x:v>
      </x:c>
      <x:c r="H18" s="2"/>
      <x:c r="I18" s="2"/>
      <x:c r="J18" s="67" t="str">
        <x:v>NO IMPLEMENTADO</x:v>
      </x:c>
      <x:c r="K18" s="68" t="str">
        <x:v>CR-017</x:v>
      </x:c>
      <x:c r="L18" s="68" t="str">
        <x:v>B3 · Hospitalización y agenda</x:v>
      </x:c>
      <x:c r="M18" s="68" t="str">
        <x:v>Agenda crea un intervalo.</x:v>
      </x:c>
    </x:row>
    <x:row r="19" ht="57.5" customHeight="1">
      <x:c r="A19" s="2"/>
      <x:c r="B19" s="2"/>
      <x:c r="C19" s="5" t="s">
        <x:v>9</x:v>
      </x:c>
      <x:c r="D19" s="5" t="s">
        <x:v>48</x:v>
      </x:c>
      <x:c r="E19" s="10" t="s">
        <x:v>52</x:v>
      </x:c>
      <x:c r="F19" s="11" t="s">
        <x:v>15</x:v>
      </x:c>
      <x:c r="G19" s="10"/>
      <x:c r="H19" s="2"/>
      <x:c r="I19" s="2"/>
      <x:c r="J19" s="67" t="str">
        <x:v>NO IMPLEMENTADO</x:v>
      </x:c>
      <x:c r="K19" s="68" t="str">
        <x:v>CR-018</x:v>
      </x:c>
      <x:c r="L19" s="68" t="str">
        <x:v>B3 · Hospitalización y agenda</x:v>
      </x:c>
      <x:c r="M19" s="68" t="str">
        <x:v>No hay presets 6h/8h/Puntual.</x:v>
      </x:c>
    </x:row>
    <x:row r="20" ht="57.5" customHeight="1">
      <x:c r="A20" s="2"/>
      <x:c r="B20" s="2"/>
      <x:c r="C20" s="5" t="s">
        <x:v>9</x:v>
      </x:c>
      <x:c r="D20" s="10" t="s">
        <x:v>53</x:v>
      </x:c>
      <x:c r="E20" s="10" t="s">
        <x:v>54</x:v>
      </x:c>
      <x:c r="F20" s="11" t="s">
        <x:v>15</x:v>
      </x:c>
      <x:c r="G20" s="10" t="s">
        <x:v>55</x:v>
      </x:c>
      <x:c r="H20" s="10"/>
      <x:c r="I20" s="10"/>
      <x:c r="J20" s="69" t="str">
        <x:v>NO IMPLEMENTADO</x:v>
      </x:c>
      <x:c r="K20" s="68" t="str">
        <x:v>CR-019</x:v>
      </x:c>
      <x:c r="L20" s="68" t="str">
        <x:v>B5 · Medicamentos y balance hídrico</x:v>
      </x:c>
      <x:c r="M20" s="68" t="str">
        <x:v>Tarjeta de medicamentos está bloqueada.</x:v>
      </x:c>
    </x:row>
    <x:row r="21" ht="159" customHeight="1">
      <x:c r="A21" s="2"/>
      <x:c r="B21" s="2"/>
      <x:c r="C21" s="5" t="s">
        <x:v>9</x:v>
      </x:c>
      <x:c r="D21" s="7" t="s">
        <x:v>56</x:v>
      </x:c>
      <x:c r="E21" s="7" t="s">
        <x:v>57</x:v>
      </x:c>
      <x:c r="F21" s="12" t="s">
        <x:v>15</x:v>
      </x:c>
      <x:c r="G21" s="7" t="s">
        <x:v>58</x:v>
      </x:c>
      <x:c r="H21" s="7" t="s">
        <x:v>59</x:v>
      </x:c>
      <x:c r="I21" s="2"/>
      <x:c r="J21" s="67" t="str">
        <x:v>NO IMPLEMENTADO</x:v>
      </x:c>
      <x:c r="K21" s="68" t="str">
        <x:v>CR-020</x:v>
      </x:c>
      <x:c r="L21" s="68" t="str">
        <x:v>B5 · Medicamentos y balance hídrico</x:v>
      </x:c>
      <x:c r="M21" s="68" t="str">
        <x:v>No existe balance hídrico.</x:v>
      </x:c>
    </x:row>
    <x:row r="22" ht="69" customHeight="1">
      <x:c r="A22" s="2"/>
      <x:c r="B22" s="2"/>
      <x:c r="C22" s="5" t="s">
        <x:v>9</x:v>
      </x:c>
      <x:c r="D22" s="7" t="s">
        <x:v>60</x:v>
      </x:c>
      <x:c r="E22" s="7" t="s">
        <x:v>61</x:v>
      </x:c>
      <x:c r="F22" s="7" t="s">
        <x:v>15</x:v>
      </x:c>
      <x:c r="G22" s="7" t="s">
        <x:v>62</x:v>
      </x:c>
      <x:c r="H22" s="7" t="s">
        <x:v>59</x:v>
      </x:c>
      <x:c r="I22" s="2"/>
      <x:c r="J22" s="67" t="str">
        <x:v>NO IMPLEMENTADO</x:v>
      </x:c>
      <x:c r="K22" s="68" t="str">
        <x:v>CR-021</x:v>
      </x:c>
      <x:c r="L22" s="68" t="str">
        <x:v>B6 · Motor de escalas clínicas</x:v>
      </x:c>
      <x:c r="M22" s="68" t="str">
        <x:v>No existe escala EVA.</x:v>
      </x:c>
    </x:row>
    <x:row r="23" ht="120" customHeight="1">
      <x:c r="A23" s="2"/>
      <x:c r="B23" s="2"/>
      <x:c r="C23" s="5" t="s">
        <x:v>9</x:v>
      </x:c>
      <x:c r="D23" s="7" t="s">
        <x:v>60</x:v>
      </x:c>
      <x:c r="E23" s="15" t="s">
        <x:v>63</x:v>
      </x:c>
      <x:c r="F23" s="7" t="s">
        <x:v>15</x:v>
      </x:c>
      <x:c r="G23" s="7" t="s">
        <x:v>64</x:v>
      </x:c>
      <x:c r="H23" s="7" t="s">
        <x:v>59</x:v>
      </x:c>
      <x:c r="I23" s="2"/>
      <x:c r="J23" s="67" t="str">
        <x:v>NO IMPLEMENTADO</x:v>
      </x:c>
      <x:c r="K23" s="68" t="str">
        <x:v>CR-022</x:v>
      </x:c>
      <x:c r="L23" s="68" t="str">
        <x:v>B6 · Motor de escalas clínicas</x:v>
      </x:c>
      <x:c r="M23" s="68" t="str">
        <x:v>No existe Glasgow; confirmar formulario.</x:v>
      </x:c>
    </x:row>
    <x:row r="24" ht="52.75" customHeight="1">
      <x:c r="A24" s="2"/>
      <x:c r="B24" s="2"/>
      <x:c r="C24" s="5" t="s">
        <x:v>9</x:v>
      </x:c>
      <x:c r="D24" s="7" t="s">
        <x:v>60</x:v>
      </x:c>
      <x:c r="E24" s="16" t="s">
        <x:v>65</x:v>
      </x:c>
      <x:c r="F24" s="7" t="s">
        <x:v>15</x:v>
      </x:c>
      <x:c r="G24" s="7" t="s">
        <x:v>62</x:v>
      </x:c>
      <x:c r="H24" s="7" t="s">
        <x:v>59</x:v>
      </x:c>
      <x:c r="I24" s="13"/>
      <x:c r="J24" s="67" t="str">
        <x:v>NO IMPLEMENTADO</x:v>
      </x:c>
      <x:c r="K24" s="68" t="str">
        <x:v>CR-023</x:v>
      </x:c>
      <x:c r="L24" s="68" t="str">
        <x:v>B6 · Motor de escalas clínicas</x:v>
      </x:c>
      <x:c r="M24" s="68" t="str">
        <x:v>No existe Ramsay.</x:v>
      </x:c>
    </x:row>
    <x:row r="25" ht="82.25" customHeight="1">
      <x:c r="C25" s="5" t="s">
        <x:v>9</x:v>
      </x:c>
      <x:c r="D25" s="7" t="s">
        <x:v>60</x:v>
      </x:c>
      <x:c r="E25" s="16" t="s">
        <x:v>66</x:v>
      </x:c>
      <x:c r="F25" s="7" t="s">
        <x:v>15</x:v>
      </x:c>
      <x:c r="G25" s="7" t="s">
        <x:v>67</x:v>
      </x:c>
      <x:c r="H25" s="7" t="s">
        <x:v>59</x:v>
      </x:c>
      <x:c r="I25" s="2"/>
      <x:c r="J25" s="67" t="str">
        <x:v>NO IMPLEMENTADO</x:v>
      </x:c>
      <x:c r="K25" s="68" t="str">
        <x:v>CR-024</x:v>
      </x:c>
      <x:c r="L25" s="68" t="str">
        <x:v>B6 · Motor de escalas clínicas</x:v>
      </x:c>
      <x:c r="M25" s="68" t="str">
        <x:v>No existe ECOG; confirmar nombre.</x:v>
      </x:c>
    </x:row>
    <x:row r="26" ht="84" customHeight="1">
      <x:c r="B26" s="9" t="s">
        <x:v>68</x:v>
      </x:c>
      <x:c r="C26" s="5" t="s">
        <x:v>9</x:v>
      </x:c>
      <x:c r="D26" s="7" t="s">
        <x:v>60</x:v>
      </x:c>
      <x:c r="E26" s="17" t="s">
        <x:v>69</x:v>
      </x:c>
      <x:c r="F26" s="7" t="s">
        <x:v>15</x:v>
      </x:c>
      <x:c r="G26" s="7" t="s">
        <x:v>70</x:v>
      </x:c>
      <x:c r="H26" s="7" t="s">
        <x:v>59</x:v>
      </x:c>
      <x:c r="I26" s="2"/>
      <x:c r="J26" s="67" t="str">
        <x:v>NO IMPLEMENTADO</x:v>
      </x:c>
      <x:c r="K26" s="68" t="str">
        <x:v>CR-025</x:v>
      </x:c>
      <x:c r="L26" s="68" t="str">
        <x:v>B6 · Motor de escalas clínicas</x:v>
      </x:c>
      <x:c r="M26" s="68" t="str">
        <x:v>No existe ESAS.</x:v>
      </x:c>
    </x:row>
    <x:row r="27" ht="84" customHeight="1">
      <x:c r="B27" s="9"/>
      <x:c r="C27" s="5"/>
      <x:c r="D27" s="7" t="s">
        <x:v>60</x:v>
      </x:c>
      <x:c r="E27" s="14" t="s">
        <x:v>71</x:v>
      </x:c>
      <x:c r="F27" s="7" t="s">
        <x:v>15</x:v>
      </x:c>
      <x:c r="G27" s="7" t="s">
        <x:v>62</x:v>
      </x:c>
      <x:c r="H27" s="7" t="s">
        <x:v>59</x:v>
      </x:c>
      <x:c r="I27" s="2"/>
      <x:c r="J27" s="67" t="str">
        <x:v>NO IMPLEMENTADO</x:v>
      </x:c>
      <x:c r="K27" s="68" t="str">
        <x:v>CR-026</x:v>
      </x:c>
      <x:c r="L27" s="68" t="str">
        <x:v>B6 · Motor de escalas clínicas</x:v>
      </x:c>
      <x:c r="M27" s="68" t="str">
        <x:v>No existe Karnofsky.</x:v>
      </x:c>
    </x:row>
    <x:row r="28" ht="84" customHeight="1">
      <x:c r="B28" s="9"/>
      <x:c r="C28" s="5"/>
      <x:c r="D28" s="7" t="s">
        <x:v>60</x:v>
      </x:c>
      <x:c r="E28" s="15" t="s">
        <x:v>72</x:v>
      </x:c>
      <x:c r="F28" s="7" t="s">
        <x:v>15</x:v>
      </x:c>
      <x:c r="G28" s="7" t="s">
        <x:v>73</x:v>
      </x:c>
      <x:c r="H28" s="7" t="s">
        <x:v>59</x:v>
      </x:c>
      <x:c r="I28" s="2"/>
      <x:c r="J28" s="67" t="str">
        <x:v>NO IMPLEMENTADO</x:v>
      </x:c>
      <x:c r="K28" s="68" t="str">
        <x:v>CR-027</x:v>
      </x:c>
      <x:c r="L28" s="68" t="str">
        <x:v>B6 · Motor de escalas clínicas</x:v>
      </x:c>
      <x:c r="M28" s="68" t="str">
        <x:v>No existe Downton.</x:v>
      </x:c>
    </x:row>
    <x:row r="29" ht="84" customHeight="1">
      <x:c r="B29" s="9"/>
      <x:c r="C29" s="5"/>
      <x:c r="D29" s="7" t="s">
        <x:v>60</x:v>
      </x:c>
      <x:c r="E29" s="14" t="s">
        <x:v>72</x:v>
      </x:c>
      <x:c r="F29" s="7" t="s">
        <x:v>15</x:v>
      </x:c>
      <x:c r="G29" s="7" t="s">
        <x:v>74</x:v>
      </x:c>
      <x:c r="H29" s="7" t="s">
        <x:v>59</x:v>
      </x:c>
      <x:c r="I29" s="2"/>
      <x:c r="J29" s="67" t="str">
        <x:v>REQUIERE DEFINICIÓN</x:v>
      </x:c>
      <x:c r="K29" s="68" t="str">
        <x:v>CR-028</x:v>
      </x:c>
      <x:c r="L29" s="68" t="str">
        <x:v>B6 · Motor de escalas clínicas</x:v>
      </x:c>
      <x:c r="M29" s="68" t="str">
        <x:v>Texto dice Downton; imagen parece Norton. Confirmar.</x:v>
      </x:c>
    </x:row>
    <x:row r="30" ht="84" customHeight="1">
      <x:c r="B30" s="9"/>
      <x:c r="C30" s="5"/>
      <x:c r="D30" s="7"/>
      <x:c r="E30" s="13"/>
      <x:c r="F30" s="7"/>
      <x:c r="G30" s="7" t="s">
        <x:v>74</x:v>
      </x:c>
      <x:c r="H30" s="7" t="s">
        <x:v>59</x:v>
      </x:c>
      <x:c r="I30" s="2"/>
      <x:c r="J30" s="67" t="str">
        <x:v>REQUIERE DEFINICIÓN</x:v>
      </x:c>
      <x:c r="K30" s="68" t="str">
        <x:v>CR-029</x:v>
      </x:c>
      <x:c r="L30" s="68" t="str">
        <x:v>B6 · Motor de escalas clínicas</x:v>
      </x:c>
      <x:c r="M30" s="68" t="str">
        <x:v>Imagen indica Índice Barthel; nombre de fila ausente.</x:v>
      </x:c>
    </x:row>
    <x:row r="31" ht="84" customHeight="1">
      <x:c r="B31" s="9"/>
      <x:c r="C31" s="5" t="s">
        <x:v>9</x:v>
      </x:c>
      <x:c r="D31" s="7" t="s">
        <x:v>60</x:v>
      </x:c>
      <x:c r="E31" s="7" t="s">
        <x:v>75</x:v>
      </x:c>
      <x:c r="F31" s="7" t="s">
        <x:v>15</x:v>
      </x:c>
      <x:c r="G31" s="7" t="s">
        <x:v>62</x:v>
      </x:c>
      <x:c r="H31" s="7" t="s">
        <x:v>59</x:v>
      </x:c>
      <x:c r="I31" s="2"/>
      <x:c r="J31" s="67" t="str">
        <x:v>NO IMPLEMENTADO</x:v>
      </x:c>
      <x:c r="K31" s="68" t="str">
        <x:v>CR-030</x:v>
      </x:c>
      <x:c r="L31" s="68" t="str">
        <x:v>B6 · Motor de escalas clínicas</x:v>
      </x:c>
      <x:c r="M31" s="68" t="str">
        <x:v>No existe Braden.</x:v>
      </x:c>
    </x:row>
    <x:row r="32" ht="87.5" customHeight="1">
      <x:c r="J32" s="68"/>
      <x:c r="K32" s="68"/>
      <x:c r="L32" s="68"/>
      <x:c r="M32" s="68"/>
    </x:row>
    <x:row r="33" ht="27" customHeight="1">
      <x:c r="B33" s="18" t="s">
        <x:v>76</x:v>
      </x:c>
      <x:c r="J33" s="68" t="str">
        <x:v>PARCIAL</x:v>
      </x:c>
      <x:c r="K33" s="68" t="str">
        <x:v>CR-031</x:v>
      </x:c>
      <x:c r="L33" s="68" t="str">
        <x:v>B1 · Pacientes y datos compartidos</x:v>
      </x:c>
      <x:c r="M33" s="68" t="str">
        <x:v>Supabase/RLS existe; demo no comparte localStorage.</x:v>
      </x:c>
    </x:row>
    <x:row r="34" ht="24" customHeight="1">
      <x:c r="B34" s="19" t="s">
        <x:v>77</x:v>
      </x:c>
      <x:c r="J34" s="68" t="str">
        <x:v>CONTINUACIÓN CR-031</x:v>
      </x:c>
      <x:c r="K34" s="68" t="str">
        <x:v>CR-031</x:v>
      </x:c>
      <x:c r="L34" s="68" t="str">
        <x:v>B1 · Pacientes y datos compartidos</x:v>
      </x:c>
      <x:c r="M34" s="68" t="str">
        <x:v>Supabase/RLS existe; demo no comparte localStorage.</x:v>
      </x:c>
    </x:row>
    <x:row r="35">
      <x:c r="B35" s="20" t="s">
        <x:v>78</x:v>
      </x:c>
      <x:c r="J35" s="68" t="str">
        <x:v>NO IMPLEMENTADO</x:v>
      </x:c>
      <x:c r="K35" s="68" t="str">
        <x:v>CR-032</x:v>
      </x:c>
      <x:c r="L35" s="68" t="str">
        <x:v>B7 · Migración de datos</x:v>
      </x:c>
      <x:c r="M35" s="68" t="str">
        <x:v>Esquema existe; falta ETL y fuente.</x:v>
      </x:c>
    </x:row>
  </x:sheetData>
  <x:conditionalFormatting sqref="J2:J35">
    <x:cfRule type="expression" dxfId="0" priority="1">
      <x:formula>LEFT(J2,11)="IMPLEMENTADO"</x:formula>
    </x:cfRule>
    <x:cfRule type="expression" dxfId="1" priority="2">
      <x:formula>J2="PARCIAL"</x:formula>
    </x:cfRule>
    <x:cfRule type="expression" dxfId="2" priority="3">
      <x:formula>J2="NO IMPLEMENTADO"</x:formula>
    </x:cfRule>
    <x:cfRule type="expression" dxfId="3" priority="4">
      <x:formula>J2="REQUIERE DEFINICIÓN"</x:formula>
    </x:cfRule>
    <x:cfRule type="expression" dxfId="4" priority="5">
      <x:formula>OR(J2="DUPLICADO",J2="CONSOLIDAR",LEFT(J2,12)="CONTINUACIÓN")</x:formula>
    </x:cfRule>
  </x:conditionalFormatting>
  <x:pageMargins left="0.7" right="0.7" top="0.75" bottom="0.75" header="0.3" footer="0.3"/>
  <x:drawing xmlns:r="http://schemas.openxmlformats.org/officeDocument/2006/relationships" r:id="R373e31af6c0f4727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9" hidden="0" customWidth="1"/>
    <x:col min="4" max="4" width="13" hidden="0" customWidth="1"/>
    <x:col min="5" max="5" width="23" hidden="0" customWidth="1"/>
    <x:col min="3" max="3" width="19" hidden="0" customWidth="1"/>
    <x:col min="6" max="6" width="25" hidden="0" customWidth="1"/>
    <x:col min="7" max="7" width="19" hidden="0" customWidth="1"/>
    <x:col min="8" max="8" width="24" hidden="0" customWidth="1"/>
  </x:cols>
  <x:sheetData>
    <x:row r="1" ht="34" customHeight="1">
      <x:c r="A1" s="87" t="str">
        <x:v>Analiza en Casa · Auditoría de cambios solicitados</x:v>
      </x:c>
      <x:c r="B1" s="87"/>
      <x:c r="C1" s="87"/>
      <x:c r="D1" s="87"/>
      <x:c r="E1" s="87"/>
      <x:c r="F1" s="87"/>
      <x:c r="G1" s="87"/>
      <x:c r="H1" s="87"/>
    </x:row>
    <x:row r="3">
      <x:c r="A3" s="99" t="str">
        <x:v>Dato auditado</x:v>
      </x:c>
      <x:c r="B3" s="99" t="str">
        <x:v>Valor</x:v>
      </x:c>
      <x:c r="D3" s="99" t="str">
        <x:v>Indicador</x:v>
      </x:c>
      <x:c r="E3" s="99" t="str">
        <x:v>Resultado</x:v>
      </x:c>
      <x:c r="J3" s="73" t="str">
        <x:v>Estado</x:v>
      </x:c>
      <x:c r="K3" s="73" t="str">
        <x:v>Cantidad</x:v>
      </x:c>
    </x:row>
    <x:row r="4">
      <x:c r="A4" s="100" t="str">
        <x:v>Repositorio</x:v>
      </x:c>
      <x:c r="B4" s="68" t="str">
        <x:v>CLinqui7/analiza-en-casa</x:v>
      </x:c>
      <x:c r="D4" s="100" t="str">
        <x:v>Cambios auditados</x:v>
      </x:c>
      <x:c r="E4" s="68" t="n">
        <x:f>COUNTA('Auditoría detallada'!A2:A33)</x:f>
        <x:v>32</x:v>
      </x:c>
      <x:c r="J4" t="str">
        <x:v>Implementado</x:v>
      </x:c>
      <x:c r="K4" t="n">
        <x:v>3</x:v>
      </x:c>
    </x:row>
    <x:row r="5">
      <x:c r="A5" s="100" t="str">
        <x:v>Rama</x:v>
      </x:c>
      <x:c r="B5" s="68" t="str">
        <x:v>codex/react-full-parity-selenium-100</x:v>
      </x:c>
      <x:c r="D5" s="100" t="str">
        <x:v>Implementados / demo</x:v>
      </x:c>
      <x:c r="E5" s="68" t="n">
        <x:f>COUNTIF('Auditoría detallada'!F2:F33,"IMPLEMENTADO")+COUNTIF('Auditoría detallada'!F2:F33,"IMPLEMENTADO DEMO")</x:f>
        <x:v>3</x:v>
      </x:c>
      <x:c r="J5" t="str">
        <x:v>Parcial</x:v>
      </x:c>
      <x:c r="K5" t="n">
        <x:v>5</x:v>
      </x:c>
    </x:row>
    <x:row r="6">
      <x:c r="A6" s="100" t="str">
        <x:v>SHA remoto revisado</x:v>
      </x:c>
      <x:c r="B6" s="68" t="str">
        <x:v>d6b17572d82872e2045c8247abdc7e76a2d367b7</x:v>
      </x:c>
      <x:c r="D6" s="100" t="str">
        <x:v>Parciales</x:v>
      </x:c>
      <x:c r="E6" s="68" t="n">
        <x:f>COUNTIF('Auditoría detallada'!F2:F33,"PARCIAL")</x:f>
        <x:v>5</x:v>
      </x:c>
      <x:c r="J6" t="str">
        <x:v>No implementado</x:v>
      </x:c>
      <x:c r="K6" t="n">
        <x:v>19</x:v>
      </x:c>
    </x:row>
    <x:row r="7">
      <x:c r="A7" s="100" t="str">
        <x:v>Fecha de revisión</x:v>
      </x:c>
      <x:c r="B7" s="101" t="n">
        <x:v>46266</x:v>
      </x:c>
      <x:c r="D7" s="100" t="str">
        <x:v>No implementados</x:v>
      </x:c>
      <x:c r="E7" s="68" t="n">
        <x:f>COUNTIF('Auditoría detallada'!F2:F33,"NO IMPLEMENTADO")</x:f>
        <x:v>19</x:v>
      </x:c>
      <x:c r="J7" t="str">
        <x:v>Requiere definición</x:v>
      </x:c>
      <x:c r="K7" t="n">
        <x:v>5</x:v>
      </x:c>
    </x:row>
    <x:row r="8">
      <x:c r="A8" s="100" t="str">
        <x:v>Base</x:v>
      </x:c>
      <x:c r="B8" s="68" t="str">
        <x:v>Excel adjunto + código remoto confirmado</x:v>
      </x:c>
      <x:c r="D8" s="100" t="str">
        <x:v>Requieren definición</x:v>
      </x:c>
      <x:c r="E8" s="68" t="n">
        <x:f>COUNTIF('Auditoría detallada'!F2:F33,"REQUIERE DEFINICIÓN")</x:f>
        <x:v>5</x:v>
      </x:c>
      <x:c r="J8" t="str">
        <x:v>Conflicto texto/imagen</x:v>
      </x:c>
      <x:c r="K8" t="n">
        <x:v>2</x:v>
      </x:c>
    </x:row>
    <x:row r="9">
      <x:c r="D9" s="100" t="str">
        <x:v>Conflictos de fuente</x:v>
      </x:c>
      <x:c r="E9" s="68" t="n">
        <x:v>2</x:v>
      </x:c>
      <x:c r="J9"/>
      <x:c r="K9"/>
    </x:row>
    <x:row r="10">
      <x:c r="D10" s="100" t="str">
        <x:v>Cobertura implementada</x:v>
      </x:c>
      <x:c r="E10" s="107" t="n">
        <x:f>E5/E4</x:f>
        <x:v>0.09375</x:v>
      </x:c>
    </x:row>
    <x:row r="11">
      <x:c r="A11" s="92" t="str">
        <x:v>Conclusiones ejecutivas</x:v>
      </x:c>
      <x:c r="B11" s="92"/>
      <x:c r="C11" s="92"/>
      <x:c r="D11" s="92"/>
      <x:c r="E11" s="92"/>
      <x:c r="F11" s="92"/>
      <x:c r="G11" s="92"/>
      <x:c r="H11" s="92"/>
    </x:row>
    <x:row r="12" ht="34" customHeight="1">
      <x:c r="A12" s="112" t="str">
        <x:v>1</x:v>
      </x:c>
      <x:c r="B12" s="117" t="str">
        <x:v>El Excel no está completo en la plataforma actual.</x:v>
      </x:c>
      <x:c r="C12" s="117"/>
      <x:c r="D12" s="117"/>
      <x:c r="E12" s="117"/>
      <x:c r="F12" s="117"/>
      <x:c r="G12" s="117"/>
      <x:c r="H12" s="117"/>
    </x:row>
    <x:row r="13" ht="34" customHeight="1">
      <x:c r="A13" s="112" t="str">
        <x:v>2</x:v>
      </x:c>
      <x:c r="B13" s="117" t="str">
        <x:v>CH01–CH03 están certificados por video: 43 requisitos. Quedan 167 requisitos de CH04–CH17.</x:v>
      </x:c>
      <x:c r="C13" s="117"/>
      <x:c r="D13" s="117"/>
      <x:c r="E13" s="117"/>
      <x:c r="F13" s="117"/>
      <x:c r="G13" s="117"/>
      <x:c r="H13" s="117"/>
    </x:row>
    <x:row r="14" ht="34" customHeight="1">
      <x:c r="A14" s="112" t="str">
        <x:v>3</x:v>
      </x:c>
      <x:c r="B14" s="117" t="str">
        <x:v>Los cambios más urgentes son multiusuario, médicos, adjuntos de hospitalización, honorario médico y migración de datos.</x:v>
      </x:c>
      <x:c r="C14" s="117"/>
      <x:c r="D14" s="117"/>
      <x:c r="E14" s="117"/>
      <x:c r="F14" s="117"/>
      <x:c r="G14" s="117"/>
      <x:c r="H14" s="117"/>
    </x:row>
    <x:row r="15" ht="34" customHeight="1">
      <x:c r="A15" s="112" t="str">
        <x:v>4</x:v>
      </x:c>
      <x:c r="B15" s="117" t="str">
        <x:v>La demo mock usa localStorage por navegador: no demuestra que otros usuarios vean el paciente nuevo.</x:v>
      </x:c>
      <x:c r="C15" s="117"/>
      <x:c r="D15" s="117"/>
      <x:c r="E15" s="117"/>
      <x:c r="F15" s="117"/>
      <x:c r="G15" s="117"/>
      <x:c r="H15" s="117"/>
    </x:row>
    <x:row r="16" ht="34" customHeight="1">
      <x:c r="A16" s="112" t="str">
        <x:v>5</x:v>
      </x:c>
      <x:c r="B16" s="117" t="str">
        <x:v>Las capturas revelan dos inconsistencias del Excel: la fila 29 parece Norton aunque el texto dice Downton, y la fila 30 parece Índice Barthel aunque no tiene nombre.</x:v>
      </x:c>
      <x:c r="C16" s="117" t="str">
        <x:v>Las capturas revelan dos inconsistencias del Excel: la fila 29 parece Norton aunque el texto dice Downton, y la fila 30 parece Índice Barthel aunque no tiene nombre.</x:v>
      </x:c>
      <x:c r="D16" s="117" t="str">
        <x:v>Las capturas revelan dos inconsistencias del Excel: la fila 29 parece Norton aunque el texto dice Downton, y la fila 30 parece Índice Barthel aunque no tiene nombre.</x:v>
      </x:c>
      <x:c r="E16" s="117" t="str">
        <x:v>Las capturas revelan dos inconsistencias del Excel: la fila 29 parece Norton aunque el texto dice Downton, y la fila 30 parece Índice Barthel aunque no tiene nombre.</x:v>
      </x:c>
      <x:c r="F16" s="117" t="str">
        <x:v>Las capturas revelan dos inconsistencias del Excel: la fila 29 parece Norton aunque el texto dice Downton, y la fila 30 parece Índice Barthel aunque no tiene nombre.</x:v>
      </x:c>
      <x:c r="G16" s="117" t="str">
        <x:v>Las capturas revelan dos inconsistencias del Excel: la fila 29 parece Norton aunque el texto dice Downton, y la fila 30 parece Índice Barthel aunque no tiene nombre.</x:v>
      </x:c>
      <x:c r="H16" s="117" t="str">
        <x:v>Las capturas revelan dos inconsistencias del Excel: la fila 29 parece Norton aunque el texto dice Downton, y la fila 30 parece Índice Barthel aunque no tiene nombre.</x:v>
      </x:c>
    </x:row>
    <x:row r="17" ht="34" customHeight="1">
      <x:c r="A17" s="112" t="str">
        <x:v>6</x:v>
      </x:c>
      <x:c r="B17" s="117" t="str">
        <x:v>El esquema Supabase contiene varias tablas objetivo, pero una tabla existente no equivale a una función usable.</x:v>
      </x:c>
      <x:c r="C17" s="117"/>
      <x:c r="D17" s="117"/>
      <x:c r="E17" s="117"/>
      <x:c r="F17" s="117"/>
      <x:c r="G17" s="117"/>
      <x:c r="H17" s="117"/>
    </x:row>
    <x:row r="18" ht="34" customHeight="1">
      <x:c r="A18" s="112" t="str">
        <x:v>7</x:v>
      </x:c>
      <x:c r="B18" s="117" t="str">
        <x:v>Primero debe crearse un gate de cambios del Excel; después implementar por lotes sin detener la paridad del video.</x:v>
      </x:c>
      <x:c r="C18" s="117"/>
      <x:c r="D18" s="117"/>
      <x:c r="E18" s="117"/>
      <x:c r="F18" s="117"/>
      <x:c r="G18" s="117"/>
      <x:c r="H18" s="117"/>
    </x:row>
    <x:row r="20">
      <x:c r="A20" s="92" t="str">
        <x:v>Semáforo por lote</x:v>
      </x:c>
      <x:c r="B20" s="92"/>
      <x:c r="C20" s="92"/>
      <x:c r="D20" s="92"/>
      <x:c r="E20" s="92"/>
      <x:c r="F20" s="92"/>
      <x:c r="G20" s="92"/>
      <x:c r="H20" s="92"/>
    </x:row>
    <x:row r="21">
      <x:c r="A21" s="119" t="str">
        <x:v>Lote</x:v>
      </x:c>
      <x:c r="B21" s="119" t="str">
        <x:v>Alcance</x:v>
      </x:c>
      <x:c r="C21" s="119" t="str">
        <x:v>Estado actual</x:v>
      </x:c>
      <x:c r="D21" s="119" t="str">
        <x:v>Prioridad</x:v>
      </x:c>
      <x:c r="E21" s="119" t="str">
        <x:v>Dependencia</x:v>
      </x:c>
      <x:c r="F21" s="119" t="str">
        <x:v>Salida</x:v>
      </x:c>
      <x:c r="G21" s="119" t="str">
        <x:v>Gate</x:v>
      </x:c>
      <x:c r="H21" s="119" t="str">
        <x:v>Observación</x:v>
      </x:c>
    </x:row>
    <x:row r="22">
      <x:c r="A22" s="83" t="str">
        <x:v>B0</x:v>
      </x:c>
      <x:c r="B22" s="83" t="str">
        <x:v>Registro/gate de cambios</x:v>
      </x:c>
      <x:c r="C22" s="83" t="str">
        <x:v>No existe</x:v>
      </x:c>
      <x:c r="D22" s="83" t="str">
        <x:v>Alta</x:v>
      </x:c>
      <x:c r="E22" s="83" t="str">
        <x:v>Excel adjunto</x:v>
      </x:c>
      <x:c r="F22" s="83" t="str">
        <x:v>Matriz canónica CR-001…CR-032</x:v>
      </x:c>
      <x:c r="G22" s="83" t="str">
        <x:v>qa:client-changes</x:v>
      </x:c>
      <x:c r="H22" s="83" t="str">
        <x:v>Primero</x:v>
      </x:c>
    </x:row>
    <x:row r="23">
      <x:c r="A23" s="83" t="str">
        <x:v>B1</x:v>
      </x:c>
      <x:c r="B23" s="83" t="str">
        <x:v>Pacientes y multiusuario</x:v>
      </x:c>
      <x:c r="C23" s="83" t="str">
        <x:v>Parcial</x:v>
      </x:c>
      <x:c r="D23" s="83" t="str">
        <x:v>Alta</x:v>
      </x:c>
      <x:c r="E23" s="83" t="str">
        <x:v>Supabase real</x:v>
      </x:c>
      <x:c r="F23" s="83" t="str">
        <x:v>CR-001–004, 012, 031</x:v>
      </x:c>
      <x:c r="G23" s="83" t="str">
        <x:v>batch B1</x:v>
      </x:c>
      <x:c r="H23" s="83" t="str">
        <x:v>P0</x:v>
      </x:c>
    </x:row>
    <x:row r="24">
      <x:c r="A24" s="83" t="str">
        <x:v>B2</x:v>
      </x:c>
      <x:c r="B24" s="83" t="str">
        <x:v>Médicos y recursos</x:v>
      </x:c>
      <x:c r="C24" s="83" t="str">
        <x:v>No implementado</x:v>
      </x:c>
      <x:c r="D24" s="83" t="str">
        <x:v>Alta</x:v>
      </x:c>
      <x:c r="E24" s="83" t="str">
        <x:v>Storage/RLS</x:v>
      </x:c>
      <x:c r="F24" s="83" t="str">
        <x:v>CR-005–007</x:v>
      </x:c>
      <x:c r="G24" s="83" t="str">
        <x:v>batch B2</x:v>
      </x:c>
      <x:c r="H24" s="83" t="str">
        <x:v>Antes de honorarios</x:v>
      </x:c>
    </x:row>
    <x:row r="25">
      <x:c r="A25" s="83" t="str">
        <x:v>B3</x:v>
      </x:c>
      <x:c r="B25" s="83" t="str">
        <x:v>Hospitalización y agenda</x:v>
      </x:c>
      <x:c r="C25" s="83" t="str">
        <x:v>Parcial</x:v>
      </x:c>
      <x:c r="D25" s="83" t="str">
        <x:v>Alta/Media</x:v>
      </x:c>
      <x:c r="E25" s="83" t="str">
        <x:v>Definir Puntual</x:v>
      </x:c>
      <x:c r="F25" s="83" t="str">
        <x:v>CR-008–010, 017–018</x:v>
      </x:c>
      <x:c r="G25" s="83" t="str">
        <x:v>batch B3</x:v>
      </x:c>
      <x:c r="H25" s="83" t="str">
        <x:v>Adjuntos y fechas</x:v>
      </x:c>
    </x:row>
    <x:row r="26">
      <x:c r="A26" s="83" t="str">
        <x:v>B4</x:v>
      </x:c>
      <x:c r="B26" s="83" t="str">
        <x:v>Cotizaciones y Dashboard</x:v>
      </x:c>
      <x:c r="C26" s="83" t="str">
        <x:v>Parcial</x:v>
      </x:c>
      <x:c r="D26" s="83" t="str">
        <x:v>Alta/Media</x:v>
      </x:c>
      <x:c r="E26" s="83" t="str">
        <x:v>B2 + definiciones KPI</x:v>
      </x:c>
      <x:c r="F26" s="83" t="str">
        <x:v>CR-011–016</x:v>
      </x:c>
      <x:c r="G26" s="83" t="str">
        <x:v>batch B4</x:v>
      </x:c>
      <x:c r="H26" s="83" t="str">
        <x:v>Continuar CH04–CH06</x:v>
      </x:c>
    </x:row>
    <x:row r="27">
      <x:c r="A27" s="83" t="str">
        <x:v>B5</x:v>
      </x:c>
      <x:c r="B27" s="83" t="str">
        <x:v>Medicamentos y balance hídrico</x:v>
      </x:c>
      <x:c r="C27" s="83" t="str">
        <x:v>No implementado</x:v>
      </x:c>
      <x:c r="D27" s="83" t="str">
        <x:v>Media/Baja</x:v>
      </x:c>
      <x:c r="E27" s="83" t="str">
        <x:v>Reglas clínicas</x:v>
      </x:c>
      <x:c r="F27" s="83" t="str">
        <x:v>CR-019–020</x:v>
      </x:c>
      <x:c r="G27" s="83" t="str">
        <x:v>batch B5</x:v>
      </x:c>
      <x:c r="H27" s="83" t="str">
        <x:v>Clínica</x:v>
      </x:c>
    </x:row>
    <x:row r="28">
      <x:c r="A28" s="83" t="str">
        <x:v>B6</x:v>
      </x:c>
      <x:c r="B28" s="83" t="str">
        <x:v>Escalas clínicas</x:v>
      </x:c>
      <x:c r="C28" s="83" t="str">
        <x:v>No implementado</x:v>
      </x:c>
      <x:c r="D28" s="83" t="str">
        <x:v>Baja</x:v>
      </x:c>
      <x:c r="E28" s="83" t="str">
        <x:v>Formularios aprobados</x:v>
      </x:c>
      <x:c r="F28" s="83" t="str">
        <x:v>CR-021–030</x:v>
      </x:c>
      <x:c r="G28" s="83" t="str">
        <x:v>batch B6</x:v>
      </x:c>
      <x:c r="H28" s="83" t="str">
        <x:v>No inventar scoring</x:v>
      </x:c>
    </x:row>
    <x:row r="29">
      <x:c r="A29" s="83" t="str">
        <x:v>B7</x:v>
      </x:c>
      <x:c r="B29" s="83" t="str">
        <x:v>Migración de datos</x:v>
      </x:c>
      <x:c r="C29" s="83" t="str">
        <x:v>No implementado</x:v>
      </x:c>
      <x:c r="D29" s="83" t="str">
        <x:v>Alta</x:v>
      </x:c>
      <x:c r="E29" s="83" t="str">
        <x:v>Base fuente</x:v>
      </x:c>
      <x:c r="F29" s="83" t="str">
        <x:v>CR-032</x:v>
      </x:c>
      <x:c r="G29" s="83" t="str">
        <x:v>batch B7</x:v>
      </x:c>
      <x:c r="H29" s="83" t="str">
        <x:v>Dry-run primero</x:v>
      </x:c>
    </x:row>
  </x:sheetData>
  <x:mergeCells>
    <x:mergeCell ref="A1:H1"/>
    <x:mergeCell ref="A11:H11"/>
    <x:mergeCell ref="B12:H12"/>
    <x:mergeCell ref="B13:H13"/>
    <x:mergeCell ref="B14:H14"/>
    <x:mergeCell ref="B15:H15"/>
    <x:mergeCell ref="B16:H16"/>
    <x:mergeCell ref="B17:H17"/>
    <x:mergeCell ref="B18:H18"/>
    <x:mergeCell ref="A20:H20"/>
  </x:mergeCells>
  <x:pageMargins left="0.7" right="0.7" top="0.75" bottom="0.75" header="0.3" footer="0.3"/>
  <x:drawing xmlns:r="http://schemas.openxmlformats.org/officeDocument/2006/relationships" r:id="R500f7ff5fef14be6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0" hidden="0" customWidth="1"/>
    <x:col min="4" max="4" width="25" hidden="0" customWidth="1"/>
    <x:col min="5" max="5" width="44" hidden="0" customWidth="1"/>
    <x:col min="6" max="6" width="23" hidden="0" customWidth="1"/>
    <x:col min="7" max="7" width="22" hidden="0" customWidth="1"/>
    <x:col min="8" max="8" width="45" hidden="0" customWidth="1"/>
    <x:col min="9" max="9" width="45" hidden="0" customWidth="1"/>
    <x:col min="10" max="10" width="26" hidden="0" customWidth="1"/>
    <x:col min="11" max="11" width="29" hidden="0" customWidth="1"/>
    <x:col min="12" max="12" width="11" hidden="0" customWidth="1"/>
    <x:col min="13" max="13" width="46" hidden="0" customWidth="1"/>
    <x:col min="14" max="14" width="48" hidden="0" customWidth="1"/>
  </x:cols>
  <x:sheetData>
    <x:row r="1" ht="32" customHeight="1">
      <x:c r="A1" s="76" t="str">
        <x:v>Código</x:v>
      </x:c>
      <x:c r="B1" s="76" t="str">
        <x:v>Filas origen</x:v>
      </x:c>
      <x:c r="C1" s="76" t="str">
        <x:v>ID Excel</x:v>
      </x:c>
      <x:c r="D1" s="76" t="str">
        <x:v>Módulo</x:v>
      </x:c>
      <x:c r="E1" s="76" t="str">
        <x:v>Requisito normalizado</x:v>
      </x:c>
      <x:c r="F1" s="76" t="str">
        <x:v>Estado auditoría</x:v>
      </x:c>
      <x:c r="G1" s="76" t="str">
        <x:v>Estado producción</x:v>
      </x:c>
      <x:c r="H1" s="76" t="str">
        <x:v>Evidencia actual</x:v>
      </x:c>
      <x:c r="I1" s="76" t="str">
        <x:v>Brecha exacta</x:v>
      </x:c>
      <x:c r="J1" s="76" t="str">
        <x:v>Relación con video</x:v>
      </x:c>
      <x:c r="K1" s="76" t="str">
        <x:v>Lote recomendado</x:v>
      </x:c>
      <x:c r="L1" s="76" t="str">
        <x:v>Prioridad</x:v>
      </x:c>
      <x:c r="M1" s="76" t="str">
        <x:v>Criterio de aceptación</x:v>
      </x:c>
      <x:c r="N1" s="76" t="str">
        <x:v>Fuente</x:v>
      </x:c>
    </x:row>
    <x:row r="2" ht="66" customHeight="1">
      <x:c r="A2" s="83" t="str">
        <x:v>CR-001</x:v>
      </x:c>
      <x:c r="B2" s="83" t="str">
        <x:v>2</x:v>
      </x:c>
      <x:c r="C2" s="83" t="str">
        <x:v>1</x:v>
      </x:c>
      <x:c r="D2" s="83" t="str">
        <x:v>Pacientes</x:v>
      </x:c>
      <x:c r="E2" s="83" t="str">
        <x:v>Agregar documento DUI en la plantilla de nuevo paciente.</x:v>
      </x:c>
      <x:c r="F2" s="83" t="str">
        <x:v>IMPLEMENTADO</x:v>
      </x:c>
      <x:c r="G2" s="83" t="str">
        <x:v>DEMO/REACT</x:v>
      </x:c>
      <x:c r="H2" s="83" t="str">
        <x:v>Patient admite DUI, Pasaporte y Otro; la UI muestra DUI como opción primaria.</x:v>
      </x:c>
      <x:c r="I2" s="83" t="str">
        <x:v>Sin brecha funcional para DUI. Mantener regresión al modificar Pacientes.</x:v>
      </x:c>
      <x:c r="J2" s="83" t="str">
        <x:v>CH02-F005</x:v>
      </x:c>
      <x:c r="K2" s="83" t="str">
        <x:v>B1 · Pacientes y datos compartidos</x:v>
      </x:c>
      <x:c r="L2" s="83" t="str">
        <x:v>Alta</x:v>
      </x:c>
      <x:c r="M2" s="83" t="str">
        <x:v>Crear/editar un paciente con DUI, validar formato seguro y conservarlo tras recarga.</x:v>
      </x:c>
      <x:c r="N2" s="83" t="str">
        <x:v>https://github.com/CLinqui7/analiza-en-casa/blob/d6b17572d82872e2045c8247abdc7e76a2d367b7/packages/contracts/src/index.ts</x:v>
      </x:c>
    </x:row>
    <x:row r="3" ht="66" customHeight="1">
      <x:c r="A3" s="83" t="str">
        <x:v>CR-002</x:v>
      </x:c>
      <x:c r="B3" s="83" t="str">
        <x:v>3</x:v>
      </x:c>
      <x:c r="C3" s="83" t="str">
        <x:v>2</x:v>
      </x:c>
      <x:c r="D3" s="83" t="str">
        <x:v>Pacientes</x:v>
      </x:c>
      <x:c r="E3" s="83" t="str">
        <x:v>Agregar Carnet de residente como tipo de documento.</x:v>
      </x:c>
      <x:c r="F3" s="83" t="str">
        <x:v>NO IMPLEMENTADO</x:v>
      </x:c>
      <x:c r="G3" s="83" t="str">
        <x:v>NO</x:v>
      </x:c>
      <x:c r="H3" s="83" t="str">
        <x:v>El contrato solo contiene DUI, PASSPORT y OTHER.</x:v>
      </x:c>
      <x:c r="I3" s="83" t="str">
        <x:v>Falta tipo RESIDENT_CARD/Carnet de residente, etiqueta, validación, importación, exportación y migración.</x:v>
      </x:c>
      <x:c r="J3" s="83" t="str">
        <x:v>Cambio adicional; amplía CH02-F005</x:v>
      </x:c>
      <x:c r="K3" s="83" t="str">
        <x:v>B1 · Pacientes y datos compartidos</x:v>
      </x:c>
      <x:c r="L3" s="83" t="str">
        <x:v>Media</x:v>
      </x:c>
      <x:c r="M3" s="83" t="str">
        <x:v>El tipo Carnet de residente aparece, se guarda, edita, importa, exporta y no pierde documentos existentes.</x:v>
      </x:c>
      <x:c r="N3" s="83" t="str">
        <x:v>https://github.com/CLinqui7/analiza-en-casa/blob/d6b17572d82872e2045c8247abdc7e76a2d367b7/packages/contracts/src/index.ts</x:v>
      </x:c>
    </x:row>
    <x:row r="4" ht="66" customHeight="1">
      <x:c r="A4" s="83" t="str">
        <x:v>CR-003</x:v>
      </x:c>
      <x:c r="B4" s="83" t="str">
        <x:v>4</x:v>
      </x:c>
      <x:c r="C4" s="83" t="str">
        <x:v>3</x:v>
      </x:c>
      <x:c r="D4" s="83" t="str">
        <x:v>Pacientes · Exportación</x:v>
      </x:c>
      <x:c r="E4" s="83" t="str">
        <x:v>Exportar y visualizar en orden todos los pacientes.</x:v>
      </x:c>
      <x:c r="F4" s="83" t="str">
        <x:v>PARCIAL</x:v>
      </x:c>
      <x:c r="G4" s="83" t="str">
        <x:v>DEMO/REACT</x:v>
      </x:c>
      <x:c r="H4" s="83" t="str">
        <x:v>Existe XLSX y CSV real; exporta visiblePatients, es decir, la pestaña/filtro/orden actual.</x:v>
      </x:c>
      <x:c r="I4" s="83" t="str">
        <x:v>No existe alcance explícito 'todos los pacientes de la organización' ni selector de alcance.</x:v>
      </x:c>
      <x:c r="J4" s="83" t="str">
        <x:v>CH01-F005 / CH02-F002</x:v>
      </x:c>
      <x:c r="K4" s="83" t="str">
        <x:v>B1 · Pacientes y datos compartidos</x:v>
      </x:c>
      <x:c r="L4" s="83" t="str">
        <x:v>Media</x:v>
      </x:c>
      <x:c r="M4" s="83" t="str">
        <x:v>Elegir exportar visibles o todos autorizados; XLSX ordenado, con conteo y prueba de permisos.</x:v>
      </x:c>
      <x:c r="N4" s="83" t="str">
        <x:v>https://github.com/CLinqui7/analiza-en-casa/blob/d6b17572d82872e2045c8247abdc7e76a2d367b7/apps/web/src/app/(workspace)/patients/page.tsx</x:v>
      </x:c>
    </x:row>
    <x:row r="5" ht="66" customHeight="1">
      <x:c r="A5" s="83" t="str">
        <x:v>CR-004</x:v>
      </x:c>
      <x:c r="B5" s="83" t="str">
        <x:v>5</x:v>
      </x:c>
      <x:c r="C5" s="83" t="str">
        <x:v>4</x:v>
      </x:c>
      <x:c r="D5" s="83" t="str">
        <x:v>Pacientes · Contactos</x:v>
      </x:c>
      <x:c r="E5" s="83" t="str">
        <x:v>Agregar DUI/documento del responsable o contacto.</x:v>
      </x:c>
      <x:c r="F5" s="83" t="str">
        <x:v>NO IMPLEMENTADO</x:v>
      </x:c>
      <x:c r="G5" s="83" t="str">
        <x:v>NO</x:v>
      </x:c>
      <x:c r="H5" s="83" t="str">
        <x:v>Los contactos solo tienen nombre, teléfono, correo, parentesco, rol, país y principal.</x:v>
      </x:c>
      <x:c r="I5" s="83" t="str">
        <x:v>Faltan tipo y número de documento del contacto, validación, protección, edición e importación.</x:v>
      </x:c>
      <x:c r="J5" s="83" t="str">
        <x:v>Amplía CH02-F013</x:v>
      </x:c>
      <x:c r="K5" s="83" t="str">
        <x:v>B1 · Pacientes y datos compartidos</x:v>
      </x:c>
      <x:c r="L5" s="83" t="str">
        <x:v>Alta</x:v>
      </x:c>
      <x:c r="M5" s="83" t="str">
        <x:v>Cada contacto puede guardar tipo/número de documento sin duplicar ni exponer datos a roles no autorizados.</x:v>
      </x:c>
      <x:c r="N5" s="83" t="str">
        <x:v>https://github.com/CLinqui7/analiza-en-casa/blob/d6b17572d82872e2045c8247abdc7e76a2d367b7/packages/contracts/src/index.ts</x:v>
      </x:c>
    </x:row>
    <x:row r="6" ht="66" customHeight="1">
      <x:c r="A6" s="83" t="str">
        <x:v>CR-005</x:v>
      </x:c>
      <x:c r="B6" s="83" t="str">
        <x:v>6</x:v>
      </x:c>
      <x:c r="C6" s="83" t="str">
        <x:v>5</x:v>
      </x:c>
      <x:c r="D6" s="83" t="str">
        <x:v>Administración · Médicos y recursos</x:v>
      </x:c>
      <x:c r="E6" s="83" t="str">
        <x:v>Separar 'Nuevo recurso' y '+ Médico' como altas independientes.</x:v>
      </x:c>
      <x:c r="F6" s="83" t="str">
        <x:v>NO IMPLEMENTADO</x:v>
      </x:c>
      <x:c r="G6" s="83" t="str">
        <x:v>NO</x:v>
      </x:c>
      <x:c r="H6" s="83" t="str">
        <x:v>Existe Registrar recurso de enfermería, pero ROUTE-DOCTORS continúa MISSING.</x:v>
      </x:c>
      <x:c r="I6" s="83" t="str">
        <x:v>Falta módulo y alta independiente de médicos, navegación y permisos.</x:v>
      </x:c>
      <x:c r="J6" s="83" t="str">
        <x:v>Cambio adicional; prepara CH06/CH11/CH12</x:v>
      </x:c>
      <x:c r="K6" s="83" t="str">
        <x:v>B2 · Médicos y recursos</x:v>
      </x:c>
      <x:c r="L6" s="83" t="str">
        <x:v>Alta</x:v>
      </x:c>
      <x:c r="M6" s="83" t="str">
        <x:v>Existen botones/rutas independientes, modelos separados y ningún médico se guarda como recurso genérico.</x:v>
      </x:c>
      <x:c r="N6" s="83" t="str">
        <x:v>https://github.com/CLinqui7/analiza-en-casa/blob/d6b17572d82872e2045c8247abdc7e76a2d367b7/docs/qa/REACT_ROUTE_PARITY.json</x:v>
      </x:c>
    </x:row>
    <x:row r="7" ht="66" customHeight="1">
      <x:c r="A7" s="83" t="str">
        <x:v>CR-006</x:v>
      </x:c>
      <x:c r="B7" s="83" t="str">
        <x:v>7</x:v>
      </x:c>
      <x:c r="C7" s="83" t="str">
        <x:v>6</x:v>
      </x:c>
      <x:c r="D7" s="83" t="str">
        <x:v>Administración · Médicos</x:v>
      </x:c>
      <x:c r="E7" s="83" t="str">
        <x:v>Médico con JVPM, DUI, archivos, dirección y edición.</x:v>
      </x:c>
      <x:c r="F7" s="83" t="str">
        <x:v>PARCIAL</x:v>
      </x:c>
      <x:c r="G7" s="83" t="str">
        <x:v>SOLO FUNDACIÓN</x:v>
      </x:c>
      <x:c r="H7" s="83" t="str">
        <x:v>Recurso de enfermería guarda número de Junta; la base SQL contempla doctors y files.</x:v>
      </x:c>
      <x:c r="I7" s="83" t="str">
        <x:v>No existe UI de Médico, DUI, dirección, adjuntos, edición ni persistencia React/Supabase completa.</x:v>
      </x:c>
      <x:c r="J7" s="83" t="str">
        <x:v>Amplía ROUTE-DOCTORS</x:v>
      </x:c>
      <x:c r="K7" s="83" t="str">
        <x:v>B2 · Médicos y recursos</x:v>
      </x:c>
      <x:c r="L7" s="83" t="str">
        <x:v>Alta</x:v>
      </x:c>
      <x:c r="M7" s="83" t="str">
        <x:v>Crear/editar médico, validar JVPM/DUI como datos administrativos, adjuntar archivos privados y persistir dirección.</x:v>
      </x:c>
      <x:c r="N7" s="83" t="str">
        <x:v>https://github.com/CLinqui7/analiza-en-casa/blob/d6b17572d82872e2045c8247abdc7e76a2d367b7/apps/web/src/app/(workspace)/clinical/nursing/page.tsx
https://github.com/CLinqui7/analiza-en-casa/blob/d6b17572d82872e2045c8247abdc7e76a2d367b7/supabase/migrations/202608260001_initial_schema.sql</x:v>
      </x:c>
    </x:row>
    <x:row r="8" ht="66" customHeight="1">
      <x:c r="A8" s="83" t="str">
        <x:v>CR-007</x:v>
      </x:c>
      <x:c r="B8" s="83" t="str">
        <x:v>8</x:v>
      </x:c>
      <x:c r="C8" s="83" t="str">
        <x:v>7</x:v>
      </x:c>
      <x:c r="D8" s="83" t="str">
        <x:v>Administración · Profesionales</x:v>
      </x:c>
      <x:c r="E8" s="83" t="str">
        <x:v>Agregar catálogo de especialidades/profesiones solicitado.</x:v>
      </x:c>
      <x:c r="F8" s="83" t="str">
        <x:v>NO IMPLEMENTADO</x:v>
      </x:c>
      <x:c r="G8" s="83" t="str">
        <x:v>NO</x:v>
      </x:c>
      <x:c r="H8" s="83" t="str">
        <x:v>NursingResource no tiene specialty; ROUTE-DOCTORS está ausente.</x:v>
      </x:c>
      <x:c r="I8" s="83" t="str">
        <x:v>Falta catálogo tipado, selector, búsqueda, persistencia y edición.</x:v>
      </x:c>
      <x:c r="J8" s="83" t="str">
        <x:v>Cambio adicional</x:v>
      </x:c>
      <x:c r="K8" s="83" t="str">
        <x:v>B2 · Médicos y recursos</x:v>
      </x:c>
      <x:c r="L8" s="83" t="str">
        <x:v>Media</x:v>
      </x:c>
      <x:c r="M8" s="83" t="str">
        <x:v>Las opciones del Excel aparecen sin errores, son buscables y se guardan con el profesional.</x:v>
      </x:c>
      <x:c r="N8" s="83" t="str">
        <x:v>https://github.com/CLinqui7/analiza-en-casa/blob/d6b17572d82872e2045c8247abdc7e76a2d367b7/packages/contracts/src/index.ts</x:v>
      </x:c>
    </x:row>
    <x:row r="9" ht="66" customHeight="1">
      <x:c r="A9" s="83" t="str">
        <x:v>CR-008</x:v>
      </x:c>
      <x:c r="B9" s="83" t="str">
        <x:v>9</x:v>
      </x:c>
      <x:c r="C9" s="83" t="str">
        <x:v>8</x:v>
      </x:c>
      <x:c r="D9" s="83" t="str">
        <x:v>Hospitalización</x:v>
      </x:c>
      <x:c r="E9" s="83" t="str">
        <x:v>Adjuntar archivo en Nueva hospitalización, por ejemplo orden médica.</x:v>
      </x:c>
      <x:c r="F9" s="83" t="str">
        <x:v>PARCIAL</x:v>
      </x:c>
      <x:c r="G9" s="83" t="str">
        <x:v>SOLO BASE SQL</x:v>
      </x:c>
      <x:c r="H9" s="83" t="str">
        <x:v>La base incluye files y hospitalization_documents; la UI/formulario no tiene adjuntos.</x:v>
      </x:c>
      <x:c r="I9" s="83" t="str">
        <x:v>Falta selector, Storage privado, metadatos, descarga segura, permisos, auditoría y pruebas.</x:v>
      </x:c>
      <x:c r="J9" s="83" t="str">
        <x:v>Amplía CH03-F005 y futuros CH09/CH10</x:v>
      </x:c>
      <x:c r="K9" s="83" t="str">
        <x:v>B3 · Hospitalización y agenda</x:v>
      </x:c>
      <x:c r="L9" s="83" t="str">
        <x:v>Alta</x:v>
      </x:c>
      <x:c r="M9" s="83" t="str">
        <x:v>Adjuntar, listar, abrir/descargar y eliminar según permisos; archivo ligado a hospitalización y auditado.</x:v>
      </x:c>
      <x:c r="N9" s="83" t="str">
        <x:v>https://github.com/CLinqui7/analiza-en-casa/blob/d6b17572d82872e2045c8247abdc7e76a2d367b7/supabase/migrations/202608260001_initial_schema.sql
https://github.com/CLinqui7/analiza-en-casa/blob/d6b17572d82872e2045c8247abdc7e76a2d367b7/apps/web/src/app/(workspace)/hospitalizations/page.tsx</x:v>
      </x:c>
    </x:row>
    <x:row r="10" ht="66" customHeight="1">
      <x:c r="A10" s="83" t="str">
        <x:v>CR-009</x:v>
      </x:c>
      <x:c r="B10" s="83" t="str">
        <x:v>10</x:v>
      </x:c>
      <x:c r="C10" s="83" t="str">
        <x:v>9</x:v>
      </x:c>
      <x:c r="D10" s="83" t="str">
        <x:v>Hospitalización</x:v>
      </x:c>
      <x:c r="E10" s="83" t="str">
        <x:v>Renombrar Fecha de inicio a Fecha de ingreso y permitir inicio/fin o más de una fecha.</x:v>
      </x:c>
      <x:c r="F10" s="83" t="str">
        <x:v>PARCIAL</x:v>
      </x:c>
      <x:c r="G10" s="83" t="str">
        <x:v>PARCIAL</x:v>
      </x:c>
      <x:c r="H10" s="83" t="str">
        <x:v>El contrato tiene startDate y endDate opcional; la UI muestra solo 'Fecha de inicio'.</x:v>
      </x:c>
      <x:c r="I10" s="83" t="str">
        <x:v>Falta etiqueta solicitada, fecha de egreso y definición de múltiples intervalos.</x:v>
      </x:c>
      <x:c r="J10" s="83" t="str">
        <x:v>Amplía CH03-F004/F005</x:v>
      </x:c>
      <x:c r="K10" s="83" t="str">
        <x:v>B3 · Hospitalización y agenda</x:v>
      </x:c>
      <x:c r="L10" s="83" t="str">
        <x:v>Media</x:v>
      </x:c>
      <x:c r="M10" s="83" t="str">
        <x:v>Fecha de ingreso/egreso se guarda y calcula duración; múltiples períodos solo tras definición del cliente.</x:v>
      </x:c>
      <x:c r="N10" s="83" t="str">
        <x:v>https://github.com/CLinqui7/analiza-en-casa/blob/d6b17572d82872e2045c8247abdc7e76a2d367b7/packages/contracts/src/index.ts
https://github.com/CLinqui7/analiza-en-casa/blob/d6b17572d82872e2045c8247abdc7e76a2d367b7/apps/web/src/app/(workspace)/hospitalizations/page.tsx</x:v>
      </x:c>
    </x:row>
    <x:row r="11" ht="66" customHeight="1">
      <x:c r="A11" s="83" t="str">
        <x:v>CR-010</x:v>
      </x:c>
      <x:c r="B11" s="83" t="str">
        <x:v>11</x:v>
      </x:c>
      <x:c r="C11" s="83" t="str">
        <x:v>10</x:v>
      </x:c>
      <x:c r="D11" s="83" t="str">
        <x:v>Operación</x:v>
      </x:c>
      <x:c r="E11" s="83" t="str">
        <x:v>Agregar 'Puntual' usando la misma plantilla de hospitalización.</x:v>
      </x:c>
      <x:c r="F11" s="83" t="str">
        <x:v>REQUIERE DEFINICIÓN</x:v>
      </x:c>
      <x:c r="G11" s="83" t="str">
        <x:v>NO</x:v>
      </x:c>
      <x:c r="H11" s="83" t="str">
        <x:v>No existe tipo Puntual; Agenda solo maneja intervalos genéricos.</x:v>
      </x:c>
      <x:c r="I11" s="83" t="str">
        <x:v>No está claro si Puntual es hospitalización, visita, turno o tipo de servicio.</x:v>
      </x:c>
      <x:c r="J11" s="83" t="str">
        <x:v>Se cruza con CH11 y CR-018</x:v>
      </x:c>
      <x:c r="K11" s="83" t="str">
        <x:v>B3 · Hospitalización y agenda</x:v>
      </x:c>
      <x:c r="L11" s="83" t="str">
        <x:v>Media</x:v>
      </x:c>
      <x:c r="M11" s="83" t="str">
        <x:v>Cliente define entidad, campos, duración, estados y relación con hospitalización antes de implementar.</x:v>
      </x:c>
      <x:c r="N11" s="83" t="str">
        <x:v>https://github.com/CLinqui7/analiza-en-casa/blob/d6b17572d82872e2045c8247abdc7e76a2d367b7/apps/web/src/app/(workspace)/agenda/page.tsx</x:v>
      </x:c>
    </x:row>
    <x:row r="12" ht="66" customHeight="1">
      <x:c r="A12" s="83" t="str">
        <x:v>CR-011</x:v>
      </x:c>
      <x:c r="B12" s="83" t="str">
        <x:v>12</x:v>
      </x:c>
      <x:c r="C12" s="83" t="str">
        <x:v>11</x:v>
      </x:c>
      <x:c r="D12" s="83" t="str">
        <x:v>Cotizaciones</x:v>
      </x:c>
      <x:c r="E12" s="83" t="str">
        <x:v>Clasificar cotizaciones/ítems por categorías.</x:v>
      </x:c>
      <x:c r="F12" s="83" t="str">
        <x:v>IMPLEMENTADO</x:v>
      </x:c>
      <x:c r="G12" s="83" t="str">
        <x:v>DEMO/REACT</x:v>
      </x:c>
      <x:c r="H12" s="83" t="str">
        <x:v>Existen Servicios, Estudios, Medicamentos, Insumos, Equipos, Honorarios y Extras.</x:v>
      </x:c>
      <x:c r="I12" s="83" t="str">
        <x:v>La clasificación está; CH04-CH06 aún deben certificar catálogos y detalle del video.</x:v>
      </x:c>
      <x:c r="J12" s="83" t="str">
        <x:v>CH04-F011 / CH05 / CH06</x:v>
      </x:c>
      <x:c r="K12" s="83" t="str">
        <x:v>B4 · Cotizaciones y dashboard</x:v>
      </x:c>
      <x:c r="L12" s="83" t="str">
        <x:v>Alta</x:v>
      </x:c>
      <x:c r="M12" s="83" t="str">
        <x:v>Cada línea conserva categoría, se agrupa y persiste; regresión al continuar CH04-CH06.</x:v>
      </x:c>
      <x:c r="N12" s="83" t="str">
        <x:v>https://github.com/CLinqui7/analiza-en-casa/blob/d6b17572d82872e2045c8247abdc7e76a2d367b7/packages/contracts/src/index.ts</x:v>
      </x:c>
    </x:row>
    <x:row r="13" ht="66" customHeight="1">
      <x:c r="A13" s="83" t="str">
        <x:v>CR-012</x:v>
      </x:c>
      <x:c r="B13" s="83" t="str">
        <x:v>13</x:v>
      </x:c>
      <x:c r="C13" s="83" t="str">
        <x:v>12</x:v>
      </x:c>
      <x:c r="D13" s="83" t="str">
        <x:v>Cotizaciones · Paciente</x:v>
      </x:c>
      <x:c r="E13" s="83" t="str">
        <x:v>La búsqueda debe incluir pacientes nuevos o recién creados.</x:v>
      </x:c>
      <x:c r="F13" s="83" t="str">
        <x:v>IMPLEMENTADO DEMO</x:v>
      </x:c>
      <x:c r="G13" s="83" t="str">
        <x:v>NO CERTIFICADO MULTIUSUARIO</x:v>
      </x:c>
      <x:c r="H13" s="83" t="str">
        <x:v>QuoteEditor consulta el array patients actual del Workspace, por lo que ve altas del mismo navegador.</x:v>
      </x:c>
      <x:c r="I13" s="83" t="str">
        <x:v>No hay sincronización certificada entre usuarios; en mock cada navegador tiene localStorage propio.</x:v>
      </x:c>
      <x:c r="J13" s="83" t="str">
        <x:v>CH03-F012 / CH04-F002</x:v>
      </x:c>
      <x:c r="K13" s="83" t="str">
        <x:v>B1 · Pacientes y datos compartidos</x:v>
      </x:c>
      <x:c r="L13" s="83" t="str">
        <x:v>Alta</x:v>
      </x:c>
      <x:c r="M13" s="83" t="str">
        <x:v>Paciente creado por usuario A aparece para usuario B autorizado sin pérdida y con aislamiento por organización.</x:v>
      </x:c>
      <x:c r="N13" s="83" t="str">
        <x:v>https://github.com/CLinqui7/analiza-en-casa/blob/d6b17572d82872e2045c8247abdc7e76a2d367b7/apps/web/src/app/(workspace)/quotes/page.tsx
https://github.com/CLinqui7/analiza-en-casa/blob/d6b17572d82872e2045c8247abdc7e76a2d367b7/apps/web/src/lib/data-provider.ts</x:v>
      </x:c>
    </x:row>
    <x:row r="14" ht="66" customHeight="1">
      <x:c r="A14" s="83" t="str">
        <x:v>CR-013</x:v>
      </x:c>
      <x:c r="B14" s="83" t="str">
        <x:v>14</x:v>
      </x:c>
      <x:c r="C14" s="83" t="str">
        <x:v>13</x:v>
      </x:c>
      <x:c r="D14" s="83" t="str">
        <x:v>Cotizaciones · Honorarios</x:v>
      </x:c>
      <x:c r="E14" s="83" t="str">
        <x:v>Agregar Honorario médico debajo del nombre del médico.</x:v>
      </x:c>
      <x:c r="F14" s="83" t="str">
        <x:v>NO IMPLEMENTADO</x:v>
      </x:c>
      <x:c r="G14" s="83" t="str">
        <x:v>NO</x:v>
      </x:c>
      <x:c r="H14" s="83" t="str">
        <x:v>Existe categoría genérica FEES/Honorarios, pero no médico seleccionado ni honorario asociado.</x:v>
      </x:c>
      <x:c r="I14" s="83" t="str">
        <x:v>Depende de módulo Médicos y doctor_services; falta campo, cálculo, persistencia y auditoría.</x:v>
      </x:c>
      <x:c r="J14" s="83" t="str">
        <x:v>CH06-F005</x:v>
      </x:c>
      <x:c r="K14" s="83" t="str">
        <x:v>B4 · Cotizaciones y dashboard</x:v>
      </x:c>
      <x:c r="L14" s="83" t="str">
        <x:v>Alta</x:v>
      </x:c>
      <x:c r="M14" s="83" t="str">
        <x:v>Seleccionar médico muestra honorario configurado/manual autorizado y crea línea FEES trazable.</x:v>
      </x:c>
      <x:c r="N14" s="83" t="str">
        <x:v>https://github.com/CLinqui7/analiza-en-casa/blob/d6b17572d82872e2045c8247abdc7e76a2d367b7/apps/web/src/app/(workspace)/quotes/page.tsx</x:v>
      </x:c>
    </x:row>
    <x:row r="15" ht="66" customHeight="1">
      <x:c r="A15" s="83" t="str">
        <x:v>CR-014</x:v>
      </x:c>
      <x:c r="B15" s="83" t="str">
        <x:v>15</x:v>
      </x:c>
      <x:c r="C15" s="83" t="str">
        <x:v>14</x:v>
      </x:c>
      <x:c r="D15" s="83" t="str">
        <x:v>Dashboard</x:v>
      </x:c>
      <x:c r="E15" s="83" t="str">
        <x:v>Gráficas de facturación por mes y pacientes activos/inactivos por mes.</x:v>
      </x:c>
      <x:c r="F15" s="83" t="str">
        <x:v>REQUIERE DEFINICIÓN</x:v>
      </x:c>
      <x:c r="G15" s="83" t="str">
        <x:v>NO</x:v>
      </x:c>
      <x:c r="H15" s="83" t="str">
        <x:v>Dashboard actual muestra seis métricas del video y mediciones; no hay gráficas mensuales.</x:v>
      </x:c>
      <x:c r="I15" s="83" t="str">
        <x:v>Falta definir facturación: cotización, factura emitida, pago aplicado o ingreso; también historial mensual de estado.</x:v>
      </x:c>
      <x:c r="J15" s="83" t="str">
        <x:v>Cambio adicional al CH01</x:v>
      </x:c>
      <x:c r="K15" s="83" t="str">
        <x:v>B4 · Cotizaciones y dashboard</x:v>
      </x:c>
      <x:c r="L15" s="83" t="str">
        <x:v>Media</x:v>
      </x:c>
      <x:c r="M15" s="83" t="str">
        <x:v>Definir fuente y período; gráfica usa datos persistidos, filtros y no etiqueta cotizaciones como facturación.</x:v>
      </x:c>
      <x:c r="N15" s="83" t="str">
        <x:v>https://github.com/CLinqui7/analiza-en-casa/blob/d6b17572d82872e2045c8247abdc7e76a2d367b7/apps/web/src/app/(workspace)/dashboard/page.tsx</x:v>
      </x:c>
    </x:row>
    <x:row r="16" ht="66" customHeight="1">
      <x:c r="A16" s="83" t="str">
        <x:v>CR-015</x:v>
      </x:c>
      <x:c r="B16" s="83" t="str">
        <x:v>16</x:v>
      </x:c>
      <x:c r="C16" s="83" t="str">
        <x:v>15</x:v>
      </x:c>
      <x:c r="D16" s="83" t="str">
        <x:v>Dashboard</x:v>
      </x:c>
      <x:c r="E16" s="83" t="str">
        <x:v>Visitas por médico al mes y cumplimiento de metas.</x:v>
      </x:c>
      <x:c r="F16" s="83" t="str">
        <x:v>REQUIERE DEFINICIÓN</x:v>
      </x:c>
      <x:c r="G16" s="83" t="str">
        <x:v>NO</x:v>
      </x:c>
      <x:c r="H16" s="83" t="str">
        <x:v>No existe módulo Médico ni meta/goal; Agenda registra recursos y turnos genéricos.</x:v>
      </x:c>
      <x:c r="I16" s="83" t="str">
        <x:v>Falta definir visita válida, médico, meta, período, cancelaciones y fórmula de cumplimiento.</x:v>
      </x:c>
      <x:c r="J16" s="83" t="str">
        <x:v>Cambio adicional; depende de CH11 y ROUTE-DOCTORS</x:v>
      </x:c>
      <x:c r="K16" s="83" t="str">
        <x:v>B4 · Cotizaciones y dashboard</x:v>
      </x:c>
      <x:c r="L16" s="83" t="str">
        <x:v>Media</x:v>
      </x:c>
      <x:c r="M16" s="83" t="str">
        <x:v>Con definiciones aprobadas, mostrar visitas válidas por médico y porcentaje de meta con drill-down.</x:v>
      </x:c>
      <x:c r="N16" s="83" t="str">
        <x:v>https://github.com/CLinqui7/analiza-en-casa/blob/d6b17572d82872e2045c8247abdc7e76a2d367b7/apps/web/src/app/(workspace)/agenda/page.tsx</x:v>
      </x:c>
    </x:row>
    <x:row r="17" ht="66" customHeight="1">
      <x:c r="A17" s="83" t="str">
        <x:v>CR-016</x:v>
      </x:c>
      <x:c r="B17" s="83" t="str">
        <x:v>17</x:v>
      </x:c>
      <x:c r="C17" s="83" t="str">
        <x:v>16</x:v>
      </x:c>
      <x:c r="D17" s="83" t="str">
        <x:v>Dashboard</x:v>
      </x:c>
      <x:c r="E17" s="83" t="str">
        <x:v>Visualizar pacientes particulares vs. asegurados.</x:v>
      </x:c>
      <x:c r="F17" s="83" t="str">
        <x:v>NO IMPLEMENTADO</x:v>
      </x:c>
      <x:c r="G17" s="83" t="str">
        <x:v>NO</x:v>
      </x:c>
      <x:c r="H17" s="83" t="str">
        <x:v>El dato Regular/Asegurado existe en Patient, pero Dashboard no lo visualiza.</x:v>
      </x:c>
      <x:c r="I17" s="83" t="str">
        <x:v>Falta métrica/gráfica, filtros, conteo y manejo de datos incompletos.</x:v>
      </x:c>
      <x:c r="J17" s="83" t="str">
        <x:v>Cambio adicional; usa CH02-F008</x:v>
      </x:c>
      <x:c r="K17" s="83" t="str">
        <x:v>B4 · Cotizaciones y dashboard</x:v>
      </x:c>
      <x:c r="L17" s="83" t="str">
        <x:v>Media</x:v>
      </x:c>
      <x:c r="M17" s="83" t="str">
        <x:v>Conteo y gráfica derivan de insurance.status, cuadran con detalle y respetan permisos.</x:v>
      </x:c>
      <x:c r="N17" s="83" t="str">
        <x:v>https://github.com/CLinqui7/analiza-en-casa/blob/d6b17572d82872e2045c8247abdc7e76a2d367b7/apps/web/src/app/(workspace)/dashboard/page.tsx</x:v>
      </x:c>
    </x:row>
    <x:row r="18" ht="66" customHeight="1">
      <x:c r="A18" s="83" t="str">
        <x:v>CR-017</x:v>
      </x:c>
      <x:c r="B18" s="83" t="str">
        <x:v>18</x:v>
      </x:c>
      <x:c r="C18" s="83" t="str">
        <x:v>17</x:v>
      </x:c>
      <x:c r="D18" s="83" t="str">
        <x:v>Agenda y turnos</x:v>
      </x:c>
      <x:c r="E18" s="83" t="str">
        <x:v>Seleccionar más de un día al agendar.</x:v>
      </x:c>
      <x:c r="F18" s="83" t="str">
        <x:v>NO IMPLEMENTADO</x:v>
      </x:c>
      <x:c r="G18" s="83" t="str">
        <x:v>NO</x:v>
      </x:c>
      <x:c r="H18" s="83" t="str">
        <x:v>Shift usa un startsAt y un endsAt; el formulario crea un solo intervalo.</x:v>
      </x:c>
      <x:c r="I18" s="83" t="str">
        <x:v>Falta selección múltiple/recurrencia, vista previa, prevención de duplicados y persistencia por fechas.</x:v>
      </x:c>
      <x:c r="J18" s="83" t="str">
        <x:v>CH11</x:v>
      </x:c>
      <x:c r="K18" s="83" t="str">
        <x:v>B3 · Hospitalización y agenda</x:v>
      </x:c>
      <x:c r="L18" s="83" t="str">
        <x:v>Media</x:v>
      </x:c>
      <x:c r="M18" s="83" t="str">
        <x:v>Seleccionar varias fechas crea turnos independientes o serie definida, sin colisiones ni duplicados.</x:v>
      </x:c>
      <x:c r="N18" s="83" t="str">
        <x:v>https://github.com/CLinqui7/analiza-en-casa/blob/d6b17572d82872e2045c8247abdc7e76a2d367b7/apps/web/src/app/(workspace)/agenda/page.tsx</x:v>
      </x:c>
    </x:row>
    <x:row r="19" ht="66" customHeight="1">
      <x:c r="A19" s="83" t="str">
        <x:v>CR-018</x:v>
      </x:c>
      <x:c r="B19" s="83" t="str">
        <x:v>19</x:v>
      </x:c>
      <x:c r="C19" s="83" t="str"/>
      <x:c r="D19" s="83" t="str">
        <x:v>Agenda y turnos</x:v>
      </x:c>
      <x:c r="E19" s="83" t="str">
        <x:v>Agregar tipos: turno de 6 horas, 8 horas y puntual.</x:v>
      </x:c>
      <x:c r="F19" s="83" t="str">
        <x:v>NO IMPLEMENTADO</x:v>
      </x:c>
      <x:c r="G19" s="83" t="str">
        <x:v>NO</x:v>
      </x:c>
      <x:c r="H19" s="83" t="str">
        <x:v>La Agenda solo captura inicio y fin manuales; Shift no tiene visitType/preset.</x:v>
      </x:c>
      <x:c r="I19" s="83" t="str">
        <x:v>Falta enum/tipo, presets y definición de Puntual.</x:v>
      </x:c>
      <x:c r="J19" s="83" t="str">
        <x:v>CH11 / se cruza con CR-010</x:v>
      </x:c>
      <x:c r="K19" s="83" t="str">
        <x:v>B3 · Hospitalización y agenda</x:v>
      </x:c>
      <x:c r="L19" s="83" t="str">
        <x:v>Media</x:v>
      </x:c>
      <x:c r="M19" s="83" t="str">
        <x:v>Elegir 6h/8h ajusta fin de forma verificable; Puntual usa duración/regla aprobada o queda bloqueado.</x:v>
      </x:c>
      <x:c r="N19" s="83" t="str">
        <x:v>https://github.com/CLinqui7/analiza-en-casa/blob/d6b17572d82872e2045c8247abdc7e76a2d367b7/apps/web/src/app/(workspace)/agenda/page.tsx</x:v>
      </x:c>
    </x:row>
    <x:row r="20" ht="66" customHeight="1">
      <x:c r="A20" s="83" t="str">
        <x:v>CR-019</x:v>
      </x:c>
      <x:c r="B20" s="83" t="str">
        <x:v>20</x:v>
      </x:c>
      <x:c r="C20" s="83" t="str"/>
      <x:c r="D20" s="83" t="str">
        <x:v>Tarjeta de medicamentos</x:v>
      </x:c>
      <x:c r="E20" s="83" t="str">
        <x:v>Agregar observaciones para diluciones o cuidados especiales.</x:v>
      </x:c>
      <x:c r="F20" s="83" t="str">
        <x:v>NO IMPLEMENTADO</x:v>
      </x:c>
      <x:c r="G20" s="83" t="str">
        <x:v>NO</x:v>
      </x:c>
      <x:c r="H20" s="83" t="str">
        <x:v>La ruta de Tarjetas de medicamentos solo muestra bloqueo informativo.</x:v>
      </x:c>
      <x:c r="I20" s="83" t="str">
        <x:v>No existe creación de tarjeta, ítems, observaciones, firma, administración ni persistencia React.</x:v>
      </x:c>
      <x:c r="J20" s="83" t="str">
        <x:v>CH10</x:v>
      </x:c>
      <x:c r="K20" s="83" t="str">
        <x:v>B5 · Medicamentos y balance hídrico</x:v>
      </x:c>
      <x:c r="L20" s="83" t="str">
        <x:v>Media</x:v>
      </x:c>
      <x:c r="M20" s="83" t="str">
        <x:v>Tarjeta en borrador permite observación por ítem/general, firma/bloqueo según reglas y trazabilidad.</x:v>
      </x:c>
      <x:c r="N20" s="83" t="str">
        <x:v>https://github.com/CLinqui7/analiza-en-casa/blob/d6b17572d82872e2045c8247abdc7e76a2d367b7/apps/web/src/app/(workspace)/clinical/medication-cards/page.tsx</x:v>
      </x:c>
    </x:row>
    <x:row r="21" ht="66" customHeight="1">
      <x:c r="A21" s="83" t="str">
        <x:v>CR-020</x:v>
      </x:c>
      <x:c r="B21" s="83" t="str">
        <x:v>21</x:v>
      </x:c>
      <x:c r="C21" s="83" t="str"/>
      <x:c r="D21" s="83" t="str">
        <x:v>Clínica</x:v>
      </x:c>
      <x:c r="E21" s="83" t="str">
        <x:v>Agregar Balance hídrico de 24 horas editable por enfermeras de turnos sucesivos.</x:v>
      </x:c>
      <x:c r="F21" s="83" t="str">
        <x:v>NO IMPLEMENTADO</x:v>
      </x:c>
      <x:c r="G21" s="83" t="str">
        <x:v>NO</x:v>
      </x:c>
      <x:c r="H21" s="83" t="str">
        <x:v>No existe contrato, colección, ruta ni acción de balance hídrico.</x:v>
      </x:c>
      <x:c r="I21" s="83" t="str">
        <x:v>Faltan ingresos/egresos, períodos, autoría por entrada, cierre, edición concurrente y auditoría.</x:v>
      </x:c>
      <x:c r="J21" s="83" t="str">
        <x:v>Cambio clínico adicional; relacionado con CH17</x:v>
      </x:c>
      <x:c r="K21" s="83" t="str">
        <x:v>B5 · Medicamentos y balance hídrico</x:v>
      </x:c>
      <x:c r="L21" s="83" t="str">
        <x:v>Baja</x:v>
      </x:c>
      <x:c r="M21" s="83" t="str">
        <x:v>Entradas append-only por turno, totales 24h, permisos de enfermería, concurrencia segura y cierre auditado.</x:v>
      </x:c>
      <x:c r="N21" s="83" t="str">
        <x:v>https://github.com/CLinqui7/analiza-en-casa/tree/d6b17572d82872e2045c8247abdc7e76a2d367b7/apps/web/src/app/(workspace)/clinical</x:v>
      </x:c>
    </x:row>
    <x:row r="22" ht="66" customHeight="1">
      <x:c r="A22" s="83" t="str">
        <x:v>CR-021</x:v>
      </x:c>
      <x:c r="B22" s="83" t="str">
        <x:v>22</x:v>
      </x:c>
      <x:c r="C22" s="83" t="str"/>
      <x:c r="D22" s="83" t="str">
        <x:v>Clínica · Escalas</x:v>
      </x:c>
      <x:c r="E22" s="83" t="str">
        <x:v>Escala EVA con una sola puntuación.</x:v>
      </x:c>
      <x:c r="F22" s="83" t="str">
        <x:v>NO IMPLEMENTADO</x:v>
      </x:c>
      <x:c r="G22" s="83" t="str">
        <x:v>NO</x:v>
      </x:c>
      <x:c r="H22" s="83" t="str">
        <x:v>No existe módulo/contrato de escalas clínicas.</x:v>
      </x:c>
      <x:c r="I22" s="83" t="str">
        <x:v>Falta versión oficial aprobada, UI, scoring, persistencia, autor, fecha y auditoría.</x:v>
      </x:c>
      <x:c r="J22" s="83" t="str">
        <x:v>Cambio clínico adicional</x:v>
      </x:c>
      <x:c r="K22" s="83" t="str">
        <x:v>B6 · Motor de escalas clínicas</x:v>
      </x:c>
      <x:c r="L22" s="83" t="str">
        <x:v>Baja</x:v>
      </x:c>
      <x:c r="M22" s="83" t="str">
        <x:v>Usar formulario/versionado aprobado por cliente; una selección, guardar resultado sin interpretación automática.</x:v>
      </x:c>
      <x:c r="N22" s="83" t="str">
        <x:v>https://github.com/CLinqui7/analiza-en-casa/tree/d6b17572d82872e2045c8247abdc7e76a2d367b7/apps/web/src/app/(workspace)/clinical</x:v>
      </x:c>
    </x:row>
    <x:row r="23" ht="66" customHeight="1">
      <x:c r="A23" s="83" t="str">
        <x:v>CR-022</x:v>
      </x:c>
      <x:c r="B23" s="83" t="str">
        <x:v>23</x:v>
      </x:c>
      <x:c r="C23" s="83" t="str"/>
      <x:c r="D23" s="83" t="str">
        <x:v>Clínica · Escalas</x:v>
      </x:c>
      <x:c r="E23" s="83" t="str">
        <x:v>Escala de Glasgow con selección y suma automática.</x:v>
      </x:c>
      <x:c r="F23" s="83" t="str">
        <x:v>NO IMPLEMENTADO</x:v>
      </x:c>
      <x:c r="G23" s="83" t="str">
        <x:v>NO</x:v>
      </x:c>
      <x:c r="H23" s="83" t="str">
        <x:v>No existe módulo/contrato de escalas clínicas.</x:v>
      </x:c>
      <x:c r="I23" s="83" t="str">
        <x:v>El Excel dice 'Gasglow'; se requiere confirmar versión/campos oficiales antes de calcular.</x:v>
      </x:c>
      <x:c r="J23" s="83" t="str">
        <x:v>Cambio clínico adicional</x:v>
      </x:c>
      <x:c r="K23" s="83" t="str">
        <x:v>B6 · Motor de escalas clínicas</x:v>
      </x:c>
      <x:c r="L23" s="83" t="str">
        <x:v>Baja</x:v>
      </x:c>
      <x:c r="M23" s="83" t="str">
        <x:v>Cada dominio aprobado permite una opción y el total se calcula según configuración versionada.</x:v>
      </x:c>
      <x:c r="N23" s="83" t="str">
        <x:v>https://github.com/CLinqui7/analiza-en-casa/tree/d6b17572d82872e2045c8247abdc7e76a2d367b7/apps/web/src/app/(workspace)/clinical</x:v>
      </x:c>
    </x:row>
    <x:row r="24" ht="66" customHeight="1">
      <x:c r="A24" s="83" t="str">
        <x:v>CR-023</x:v>
      </x:c>
      <x:c r="B24" s="83" t="str">
        <x:v>24</x:v>
      </x:c>
      <x:c r="C24" s="83" t="str"/>
      <x:c r="D24" s="83" t="str">
        <x:v>Clínica · Escalas</x:v>
      </x:c>
      <x:c r="E24" s="83" t="str">
        <x:v>Escala de Ramsay con una sola puntuación.</x:v>
      </x:c>
      <x:c r="F24" s="83" t="str">
        <x:v>NO IMPLEMENTADO</x:v>
      </x:c>
      <x:c r="G24" s="83" t="str">
        <x:v>NO</x:v>
      </x:c>
      <x:c r="H24" s="83" t="str">
        <x:v>No existe motor de escalas.</x:v>
      </x:c>
      <x:c r="I24" s="83" t="str">
        <x:v>Falta formulario/versionado aprobado y registro clínico.</x:v>
      </x:c>
      <x:c r="J24" s="83" t="str">
        <x:v>Cambio clínico adicional</x:v>
      </x:c>
      <x:c r="K24" s="83" t="str">
        <x:v>B6 · Motor de escalas clínicas</x:v>
      </x:c>
      <x:c r="L24" s="83" t="str">
        <x:v>Baja</x:v>
      </x:c>
      <x:c r="M24" s="83" t="str">
        <x:v>Selección única, persistencia, autor, fecha y sin interpretación no aprobada.</x:v>
      </x:c>
      <x:c r="N24" s="83" t="str">
        <x:v>https://github.com/CLinqui7/analiza-en-casa/tree/d6b17572d82872e2045c8247abdc7e76a2d367b7/apps/web/src/app/(workspace)/clinical</x:v>
      </x:c>
    </x:row>
    <x:row r="25" ht="66" customHeight="1">
      <x:c r="A25" s="83" t="str">
        <x:v>CR-024</x:v>
      </x:c>
      <x:c r="B25" s="83" t="str">
        <x:v>25</x:v>
      </x:c>
      <x:c r="C25" s="83" t="str"/>
      <x:c r="D25" s="83" t="str">
        <x:v>Clínica · Escalas</x:v>
      </x:c>
      <x:c r="E25" s="83" t="str">
        <x:v>Escala ECOG con una sola puntuación.</x:v>
      </x:c>
      <x:c r="F25" s="83" t="str">
        <x:v>NO IMPLEMENTADO</x:v>
      </x:c>
      <x:c r="G25" s="83" t="str">
        <x:v>NO</x:v>
      </x:c>
      <x:c r="H25" s="83" t="str">
        <x:v>No existe motor de escalas.</x:v>
      </x:c>
      <x:c r="I25" s="83" t="str">
        <x:v>El Excel dice 'Ecof'; confirmar que se refiere a ECOG y su versión.</x:v>
      </x:c>
      <x:c r="J25" s="83" t="str">
        <x:v>Cambio clínico adicional</x:v>
      </x:c>
      <x:c r="K25" s="83" t="str">
        <x:v>B6 · Motor de escalas clínicas</x:v>
      </x:c>
      <x:c r="L25" s="83" t="str">
        <x:v>Baja</x:v>
      </x:c>
      <x:c r="M25" s="83" t="str">
        <x:v>Catálogo aprobado, selección única, persistencia y trazabilidad.</x:v>
      </x:c>
      <x:c r="N25" s="83" t="str">
        <x:v>https://github.com/CLinqui7/analiza-en-casa/tree/d6b17572d82872e2045c8247abdc7e76a2d367b7/apps/web/src/app/(workspace)/clinical</x:v>
      </x:c>
    </x:row>
    <x:row r="26" ht="66" customHeight="1">
      <x:c r="A26" s="83" t="str">
        <x:v>CR-025</x:v>
      </x:c>
      <x:c r="B26" s="83" t="str">
        <x:v>26</x:v>
      </x:c>
      <x:c r="C26" s="83" t="str"/>
      <x:c r="D26" s="83" t="str">
        <x:v>Clínica · Escalas</x:v>
      </x:c>
      <x:c r="E26" s="83" t="str">
        <x:v>Escala ESAS con una puntuación de 0 a 10 por opción.</x:v>
      </x:c>
      <x:c r="F26" s="83" t="str">
        <x:v>NO IMPLEMENTADO</x:v>
      </x:c>
      <x:c r="G26" s="83" t="str">
        <x:v>NO</x:v>
      </x:c>
      <x:c r="H26" s="83" t="str">
        <x:v>No existe motor de escalas.</x:v>
      </x:c>
      <x:c r="I26" s="83" t="str">
        <x:v>Falta lista oficial de dominios, versión, reglas de incompletos y presentación.</x:v>
      </x:c>
      <x:c r="J26" s="83" t="str">
        <x:v>Cambio clínico adicional</x:v>
      </x:c>
      <x:c r="K26" s="83" t="str">
        <x:v>B6 · Motor de escalas clínicas</x:v>
      </x:c>
      <x:c r="L26" s="83" t="str">
        <x:v>Baja</x:v>
      </x:c>
      <x:c r="M26" s="83" t="str">
        <x:v>Una respuesta por dominio aprobado, validación 0–10, guardado y visualización histórica.</x:v>
      </x:c>
      <x:c r="N26" s="83" t="str">
        <x:v>https://github.com/CLinqui7/analiza-en-casa/tree/d6b17572d82872e2045c8247abdc7e76a2d367b7/apps/web/src/app/(workspace)/clinical</x:v>
      </x:c>
    </x:row>
    <x:row r="27" ht="66" customHeight="1">
      <x:c r="A27" s="83" t="str">
        <x:v>CR-026</x:v>
      </x:c>
      <x:c r="B27" s="83" t="str">
        <x:v>27</x:v>
      </x:c>
      <x:c r="C27" s="83" t="str"/>
      <x:c r="D27" s="83" t="str">
        <x:v>Clínica · Escalas</x:v>
      </x:c>
      <x:c r="E27" s="83" t="str">
        <x:v>Escala Karnofsky con una sola puntuación.</x:v>
      </x:c>
      <x:c r="F27" s="83" t="str">
        <x:v>NO IMPLEMENTADO</x:v>
      </x:c>
      <x:c r="G27" s="83" t="str">
        <x:v>NO</x:v>
      </x:c>
      <x:c r="H27" s="83" t="str">
        <x:v>No existe motor de escalas.</x:v>
      </x:c>
      <x:c r="I27" s="83" t="str">
        <x:v>El Excel dice 'karnofky'; confirmar versión y opciones.</x:v>
      </x:c>
      <x:c r="J27" s="83" t="str">
        <x:v>Cambio clínico adicional</x:v>
      </x:c>
      <x:c r="K27" s="83" t="str">
        <x:v>B6 · Motor de escalas clínicas</x:v>
      </x:c>
      <x:c r="L27" s="83" t="str">
        <x:v>Baja</x:v>
      </x:c>
      <x:c r="M27" s="83" t="str">
        <x:v>Selección única sobre versión aprobada, persistencia y auditoría.</x:v>
      </x:c>
      <x:c r="N27" s="83" t="str">
        <x:v>https://github.com/CLinqui7/analiza-en-casa/tree/d6b17572d82872e2045c8247abdc7e76a2d367b7/apps/web/src/app/(workspace)/clinical</x:v>
      </x:c>
    </x:row>
    <x:row r="28" ht="66" customHeight="1">
      <x:c r="A28" s="83" t="str">
        <x:v>CR-027</x:v>
      </x:c>
      <x:c r="B28" s="83" t="str">
        <x:v>28</x:v>
      </x:c>
      <x:c r="C28" s="83" t="str"/>
      <x:c r="D28" s="83" t="str">
        <x:v>Clínica · Escalas</x:v>
      </x:c>
      <x:c r="E28" s="83" t="str">
        <x:v>Escala Downton con una puntuación por opción.</x:v>
      </x:c>
      <x:c r="F28" s="83" t="str">
        <x:v>NO IMPLEMENTADO</x:v>
      </x:c>
      <x:c r="G28" s="83" t="str">
        <x:v>NO</x:v>
      </x:c>
      <x:c r="H28" s="83" t="str">
        <x:v>No existe motor de escalas.</x:v>
      </x:c>
      <x:c r="I28" s="83" t="str">
        <x:v>Falta formulario/versionado oficial y suma/interpretación aprobada.</x:v>
      </x:c>
      <x:c r="J28" s="83" t="str">
        <x:v>Cambio clínico adicional</x:v>
      </x:c>
      <x:c r="K28" s="83" t="str">
        <x:v>B6 · Motor de escalas clínicas</x:v>
      </x:c>
      <x:c r="L28" s="83" t="str">
        <x:v>Baja</x:v>
      </x:c>
      <x:c r="M28" s="83" t="str">
        <x:v>Una respuesta por ítem, cálculo configurado y registro versionado.</x:v>
      </x:c>
      <x:c r="N28" s="83" t="str">
        <x:v>https://github.com/CLinqui7/analiza-en-casa/tree/d6b17572d82872e2045c8247abdc7e76a2d367b7/apps/web/src/app/(workspace)/clinical</x:v>
      </x:c>
    </x:row>
    <x:row r="29" ht="66" customHeight="1">
      <x:c r="A29" s="83" t="str">
        <x:v>CR-028</x:v>
      </x:c>
      <x:c r="B29" s="83" t="str">
        <x:v>29</x:v>
      </x:c>
      <x:c r="C29" s="83" t="str"/>
      <x:c r="D29" s="83" t="str">
        <x:v>Clínica · Escalas</x:v>
      </x:c>
      <x:c r="E29" s="83" t="str">
        <x:v>La celda dice Downton, pero la captura adjunta parece corresponder a la Escala de Norton.</x:v>
      </x:c>
      <x:c r="F29" s="83" t="str">
        <x:v>REQUIERE DEFINICIÓN</x:v>
      </x:c>
      <x:c r="G29" s="83" t="str">
        <x:v>NO</x:v>
      </x:c>
      <x:c r="H29" s="83" t="str">
        <x:v>La imagen muestra dominios Estado físico general, Estado mental, Movilidad, Actividad e Incontinencia, distintos de Downton.</x:v>
      </x:c>
      <x:c r="I29" s="83" t="str">
        <x:v>Conflicto entre el texto de la fila y la captura. Confirmar que la escala solicitada es Norton y aportar versión aprobada.</x:v>
      </x:c>
      <x:c r="J29" s="83" t="str">
        <x:v>Cambio clínico adicional · conflicto texto/adjunto</x:v>
      </x:c>
      <x:c r="K29" s="83" t="str">
        <x:v>B6 · Motor de escalas clínicas</x:v>
      </x:c>
      <x:c r="L29" s="83" t="str">
        <x:v>Baja</x:v>
      </x:c>
      <x:c r="M29" s="83" t="str">
        <x:v>Confirmación escrita de nombre/versión; luego una respuesta por dominio, total configurado y trazabilidad.</x:v>
      </x:c>
      <x:c r="N29" s="83" t="str">
        <x:v>Fuente: fila 29 y captura incrustada del Excel adjunto</x:v>
      </x:c>
    </x:row>
    <x:row r="30" ht="66" customHeight="1">
      <x:c r="A30" s="83" t="str">
        <x:v>CR-029</x:v>
      </x:c>
      <x:c r="B30" s="83" t="str">
        <x:v>30</x:v>
      </x:c>
      <x:c r="C30" s="83" t="str"/>
      <x:c r="D30" s="83" t="str">
        <x:v>Clínica · Escalas</x:v>
      </x:c>
      <x:c r="E30" s="83" t="str">
        <x:v>La fila no tiene nombre, pero la captura adjunta está titulada Índice Barthel.</x:v>
      </x:c>
      <x:c r="F30" s="83" t="str">
        <x:v>REQUIERE DEFINICIÓN</x:v>
      </x:c>
      <x:c r="G30" s="83" t="str">
        <x:v>NO</x:v>
      </x:c>
      <x:c r="H30" s="83" t="str">
        <x:v>La imagen muestra actividades como comer, transferencias, aseo, retrete, baño, movilidad, escaleras, vestido y continencia.</x:v>
      </x:c>
      <x:c r="I30" s="83" t="str">
        <x:v>El texto de la fila está incompleto. Confirmar que se solicita Índice Barthel y cuál versión/puntuación institucional.</x:v>
      </x:c>
      <x:c r="J30" s="83" t="str">
        <x:v>Cambio clínico adicional · nombre ausente</x:v>
      </x:c>
      <x:c r="K30" s="83" t="str">
        <x:v>B6 · Motor de escalas clínicas</x:v>
      </x:c>
      <x:c r="L30" s="83" t="str">
        <x:v>Baja</x:v>
      </x:c>
      <x:c r="M30" s="83" t="str">
        <x:v>Confirmación de versión aprobada; una selección por actividad, suma configurada, autor, fecha e historial.</x:v>
      </x:c>
      <x:c r="N30" s="83" t="str">
        <x:v>Fuente: fila 30 y captura incrustada del Excel adjunto</x:v>
      </x:c>
    </x:row>
    <x:row r="31" ht="66" customHeight="1">
      <x:c r="A31" s="83" t="str">
        <x:v>CR-030</x:v>
      </x:c>
      <x:c r="B31" s="83" t="str">
        <x:v>31</x:v>
      </x:c>
      <x:c r="C31" s="83" t="str"/>
      <x:c r="D31" s="83" t="str">
        <x:v>Clínica · Escalas</x:v>
      </x:c>
      <x:c r="E31" s="83" t="str">
        <x:v>Escala Braden con una sola puntuación por opción.</x:v>
      </x:c>
      <x:c r="F31" s="83" t="str">
        <x:v>NO IMPLEMENTADO</x:v>
      </x:c>
      <x:c r="G31" s="83" t="str">
        <x:v>NO</x:v>
      </x:c>
      <x:c r="H31" s="83" t="str">
        <x:v>No existe motor de escalas.</x:v>
      </x:c>
      <x:c r="I31" s="83" t="str">
        <x:v>El Excel dice 'Branden'; confirmar Braden y el formulario/versionado aprobado.</x:v>
      </x:c>
      <x:c r="J31" s="83" t="str">
        <x:v>Cambio clínico adicional</x:v>
      </x:c>
      <x:c r="K31" s="83" t="str">
        <x:v>B6 · Motor de escalas clínicas</x:v>
      </x:c>
      <x:c r="L31" s="83" t="str">
        <x:v>Baja</x:v>
      </x:c>
      <x:c r="M31" s="83" t="str">
        <x:v>Una respuesta por ítem, cálculo aprobado, autoría, fecha e historial.</x:v>
      </x:c>
      <x:c r="N31" s="83" t="str">
        <x:v>https://github.com/CLinqui7/analiza-en-casa/tree/d6b17572d82872e2045c8247abdc7e76a2d367b7/apps/web/src/app/(workspace)/clinical</x:v>
      </x:c>
    </x:row>
    <x:row r="32" ht="66" customHeight="1">
      <x:c r="A32" s="83" t="str">
        <x:v>CR-031</x:v>
      </x:c>
      <x:c r="B32" s="83" t="str">
        <x:v>33–34</x:v>
      </x:c>
      <x:c r="C32" s="83" t="str"/>
      <x:c r="D32" s="83" t="str">
        <x:v>Pacientes · Multiusuario</x:v>
      </x:c>
      <x:c r="E32" s="83" t="str">
        <x:v>Paciente creado por un usuario debe ser visible para los demás usuarios con permisos.</x:v>
      </x:c>
      <x:c r="F32" s="83" t="str">
        <x:v>PARCIAL</x:v>
      </x:c>
      <x:c r="G32" s="83" t="str">
        <x:v>ARQUITECTURA, NO E2E</x:v>
      </x:c>
      <x:c r="H32" s="83" t="str">
        <x:v>Existe Supabase Auth/DataProvider y RLS por organización; el modo demo usa localStorage por navegador.</x:v>
      </x:c>
      <x:c r="I32" s="83" t="str">
        <x:v>No está certificado el flujo entre dos usuarios, Realtime/refetch, adapters de filas ni despliegue Supabase real.</x:v>
      </x:c>
      <x:c r="J32" s="83" t="str">
        <x:v>Cambio transversal</x:v>
      </x:c>
      <x:c r="K32" s="83" t="str">
        <x:v>B1 · Pacientes y datos compartidos</x:v>
      </x:c>
      <x:c r="L32" s="83" t="str">
        <x:v>Alta</x:v>
      </x:c>
      <x:c r="M32" s="83" t="str">
        <x:v>Usuario A crea; usuario B mismo org/permiso ve; otro org no; actualización tras Realtime o refetch; auditoría.</x:v>
      </x:c>
      <x:c r="N32" s="83" t="str">
        <x:v>https://github.com/CLinqui7/analiza-en-casa/blob/d6b17572d82872e2045c8247abdc7e76a2d367b7/apps/web/src/lib/data-provider.ts
https://github.com/CLinqui7/analiza-en-casa/blob/d6b17572d82872e2045c8247abdc7e76a2d367b7/supabase/migrations/202608260002_security_rls_functions.sql</x:v>
      </x:c>
    </x:row>
    <x:row r="33" ht="66" customHeight="1">
      <x:c r="A33" s="83" t="str">
        <x:v>CR-032</x:v>
      </x:c>
      <x:c r="B33" s="83" t="str">
        <x:v>35</x:v>
      </x:c>
      <x:c r="C33" s="83" t="str"/>
      <x:c r="D33" s="83" t="str">
        <x:v>Migración de datos</x:v>
      </x:c>
      <x:c r="E33" s="83" t="str">
        <x:v>Importar la base existente de médicos y expedientes.</x:v>
      </x:c>
      <x:c r="F33" s="83" t="str">
        <x:v>NO IMPLEMENTADO</x:v>
      </x:c>
      <x:c r="G33" s="83" t="str">
        <x:v>NO</x:v>
      </x:c>
      <x:c r="H33" s="83" t="str">
        <x:v>Existe esquema destino amplio, pero no pipeline de importación ni mapeo de la fuente existente.</x:v>
      </x:c>
      <x:c r="I33" s="83" t="str">
        <x:v>Falta export/dump fuente, diccionario, ETL, dry-run, deduplicación, conciliación, adjuntos, rollback y acta.</x:v>
      </x:c>
      <x:c r="J33" s="83" t="str">
        <x:v>Cambio transversal / salida a producción</x:v>
      </x:c>
      <x:c r="K33" s="83" t="str">
        <x:v>B7 · Migración de datos</x:v>
      </x:c>
      <x:c r="L33" s="83" t="str">
        <x:v>Alta</x:v>
      </x:c>
      <x:c r="M33" s="83" t="str">
        <x:v>Dry-run con conteos y errores; migración idempotente; reconciliación; rollback; aprobación antes de producción.</x:v>
      </x:c>
      <x:c r="N33" s="83" t="str">
        <x:v>https://github.com/CLinqui7/analiza-en-casa/blob/d6b17572d82872e2045c8247abdc7e76a2d367b7/supabase/migrations/202608260001_initial_schema.sql</x:v>
      </x:c>
    </x:row>
  </x:sheetData>
  <x:conditionalFormatting sqref="F2:F33">
    <x:cfRule type="expression" dxfId="5" priority="1">
      <x:formula>LEFT(F2,11)="IMPLEMENTADO"</x:formula>
    </x:cfRule>
    <x:cfRule type="expression" dxfId="6" priority="2">
      <x:formula>F2="PARCIAL"</x:formula>
    </x:cfRule>
    <x:cfRule type="expression" dxfId="7" priority="3">
      <x:formula>F2="NO IMPLEMENTADO"</x:formula>
    </x:cfRule>
    <x:cfRule type="expression" dxfId="8" priority="4">
      <x:formula>F2="REQUIERE DEFINICIÓN"</x:formula>
    </x:cfRule>
    <x:cfRule type="expression" dxfId="9" priority="5">
      <x:formula>OR(F2="DUPLICADO",F2="CONSOLIDAR")</x:formula>
    </x:cfRule>
  </x:conditionalFormatting>
  <x:conditionalFormatting sqref="L2:L33">
    <x:cfRule type="expression" dxfId="10" priority="6">
      <x:formula>L2="Alta"</x:formula>
    </x:cfRule>
    <x:cfRule type="expression" dxfId="11" priority="7">
      <x:formula>L2="Media"</x:formula>
    </x:cfRule>
    <x:cfRule type="expression" dxfId="12" priority="8">
      <x:formula>L2="Baja"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4803e708d74e1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7" hidden="0" customWidth="1"/>
    <x:col min="3" max="3" width="34" hidden="0" customWidth="1"/>
    <x:col min="4" max="4" width="36" hidden="0" customWidth="1"/>
    <x:col min="5" max="5" width="42" hidden="0" customWidth="1"/>
    <x:col min="6" max="6" width="31" hidden="0" customWidth="1"/>
    <x:col min="7" max="7" width="18" hidden="0" customWidth="1"/>
  </x:cols>
  <x:sheetData>
    <x:row r="1">
      <x:c r="A1" s="122" t="str">
        <x:v>Plan de implementación y certificación</x:v>
      </x:c>
      <x:c r="B1" s="122"/>
      <x:c r="C1" s="122"/>
      <x:c r="D1" s="122"/>
      <x:c r="E1" s="122"/>
      <x:c r="F1" s="122"/>
      <x:c r="G1" s="122"/>
    </x:row>
    <x:row r="3" ht="58" customHeight="1">
      <x:c r="A3" s="99" t="str">
        <x:v>Orden</x:v>
      </x:c>
      <x:c r="B3" s="99" t="str">
        <x:v>Lote</x:v>
      </x:c>
      <x:c r="C3" s="99" t="str">
        <x:v>Alcance</x:v>
      </x:c>
      <x:c r="D3" s="99" t="str">
        <x:v>Dependencias / decisiones</x:v>
      </x:c>
      <x:c r="E3" s="99" t="str">
        <x:v>Resultado esperado</x:v>
      </x:c>
      <x:c r="F3" s="99" t="str">
        <x:v>Gate de cierre</x:v>
      </x:c>
      <x:c r="G3" s="99" t="str">
        <x:v>Siguiente paso</x:v>
      </x:c>
    </x:row>
    <x:row r="4" ht="58" customHeight="1">
      <x:c r="A4" s="83" t="n">
        <x:v>1</x:v>
      </x:c>
      <x:c r="B4" s="83" t="str">
        <x:v>B0</x:v>
      </x:c>
      <x:c r="C4" s="83" t="str">
        <x:v>Crear registro canónico del Excel y gates</x:v>
      </x:c>
      <x:c r="D4" s="83" t="str">
        <x:v>Archivo fuente intacto; SHA remoto</x:v>
      </x:c>
      <x:c r="E4" s="83" t="str">
        <x:v>CR-001…CR-032 trazados contra código/video/tests</x:v>
      </x:c>
      <x:c r="F4" s="83" t="str">
        <x:v>qa:client-changes + anti-falso PASS</x:v>
      </x:c>
      <x:c r="G4" s="83" t="str">
        <x:v>B1</x:v>
      </x:c>
    </x:row>
    <x:row r="5" ht="58" customHeight="1">
      <x:c r="A5" s="83" t="n">
        <x:v>2</x:v>
      </x:c>
      <x:c r="B5" s="83" t="str">
        <x:v>B1</x:v>
      </x:c>
      <x:c r="C5" s="83" t="str">
        <x:v>Pacientes, responsable y multiusuario</x:v>
      </x:c>
      <x:c r="D5" s="83" t="str">
        <x:v>Supabase real, adapters, RLS, Realtime/refetch</x:v>
      </x:c>
      <x:c r="E5" s="83" t="str">
        <x:v>Carnet residente, DUI de contacto, export scope, visibilidad entre usuarios</x:v>
      </x:c>
      <x:c r="F5" s="83" t="str">
        <x:v>Playwright 2 contextos + RLS + Selenium</x:v>
      </x:c>
      <x:c r="G5" s="83" t="str">
        <x:v>CH04/B2</x:v>
      </x:c>
    </x:row>
    <x:row r="6" ht="58" customHeight="1">
      <x:c r="A6" s="83" t="n">
        <x:v>3</x:v>
      </x:c>
      <x:c r="B6" s="83" t="str">
        <x:v>CH04</x:v>
      </x:c>
      <x:c r="C6" s="83" t="str">
        <x:v>Continuar paridad del video en Cotización general</x:v>
      </x:c>
      <x:c r="D6" s="83" t="str">
        <x:v>B0 leído; mantener certificaciones CH01–CH03</x:v>
      </x:c>
      <x:c r="E6" s="83" t="str">
        <x:v>CH04 cerrado, incluida búsqueda dinámica de pacientes</x:v>
      </x:c>
      <x:c r="F6" s="83" t="str">
        <x:v>qa:video-parity CH04</x:v>
      </x:c>
      <x:c r="G6" s="83" t="str">
        <x:v>B2</x:v>
      </x:c>
    </x:row>
    <x:row r="7" ht="58" customHeight="1">
      <x:c r="A7" s="83" t="n">
        <x:v>4</x:v>
      </x:c>
      <x:c r="B7" s="83" t="str">
        <x:v>B2</x:v>
      </x:c>
      <x:c r="C7" s="83" t="str">
        <x:v>Médicos y recursos separados</x:v>
      </x:c>
      <x:c r="D7" s="83" t="str">
        <x:v>Definir archivos privados y especialidades</x:v>
      </x:c>
      <x:c r="E7" s="83" t="str">
        <x:v>Alta/edición Médico y Recurso; JVPM/DUI/dirección/adjuntos</x:v>
      </x:c>
      <x:c r="F7" s="83" t="str">
        <x:v>qa:client-changes B2</x:v>
      </x:c>
      <x:c r="G7" s="83" t="str">
        <x:v>CH05–CH06</x:v>
      </x:c>
    </x:row>
    <x:row r="8" ht="58" customHeight="1">
      <x:c r="A8" s="83" t="n">
        <x:v>5</x:v>
      </x:c>
      <x:c r="B8" s="83" t="str">
        <x:v>CH05–CH06 + B4</x:v>
      </x:c>
      <x:c r="C8" s="83" t="str">
        <x:v>Catálogos de cotización, honorarios y dashboard base</x:v>
      </x:c>
      <x:c r="D8" s="83" t="str">
        <x:v>B2; definir facturación/metas</x:v>
      </x:c>
      <x:c r="E8" s="83" t="str">
        <x:v>Honorario médico, categorías y KPIs sin métricas falsas</x:v>
      </x:c>
      <x:c r="F8" s="83" t="str">
        <x:v>video gates + client gate</x:v>
      </x:c>
      <x:c r="G8" s="83" t="str">
        <x:v>B3</x:v>
      </x:c>
    </x:row>
    <x:row r="9" ht="58" customHeight="1">
      <x:c r="A9" s="83" t="n">
        <x:v>6</x:v>
      </x:c>
      <x:c r="B9" s="83" t="str">
        <x:v>B3</x:v>
      </x:c>
      <x:c r="C9" s="83" t="str">
        <x:v>Hospitalización y Agenda</x:v>
      </x:c>
      <x:c r="D9" s="83" t="str">
        <x:v>Definir Puntual y múltiples períodos</x:v>
      </x:c>
      <x:c r="E9" s="83" t="str">
        <x:v>Adjuntos, ingreso/egreso, fechas múltiples y presets</x:v>
      </x:c>
      <x:c r="F9" s="83" t="str">
        <x:v>qa:client-changes B3</x:v>
      </x:c>
      <x:c r="G9" s="83" t="str">
        <x:v>CH07+</x:v>
      </x:c>
    </x:row>
    <x:row r="10" ht="58" customHeight="1">
      <x:c r="A10" s="83" t="n">
        <x:v>7</x:v>
      </x:c>
      <x:c r="B10" s="83" t="str">
        <x:v>B5</x:v>
      </x:c>
      <x:c r="C10" s="83" t="str">
        <x:v>Tarjeta de medicamentos y balance hídrico</x:v>
      </x:c>
      <x:c r="D10" s="83" t="str">
        <x:v>Contrato clínico, firma/corrección</x:v>
      </x:c>
      <x:c r="E10" s="83" t="str">
        <x:v>Observaciones, balance 24h por turnos y auditoría</x:v>
      </x:c>
      <x:c r="F10" s="83" t="str">
        <x:v>clinical safety + E2E</x:v>
      </x:c>
      <x:c r="G10" s="83" t="str">
        <x:v>B6</x:v>
      </x:c>
    </x:row>
    <x:row r="11" ht="58" customHeight="1">
      <x:c r="A11" s="83" t="n">
        <x:v>8</x:v>
      </x:c>
      <x:c r="B11" s="83" t="str">
        <x:v>B6</x:v>
      </x:c>
      <x:c r="C11" s="83" t="str">
        <x:v>Motor versionado de escalas</x:v>
      </x:c>
      <x:c r="D11" s="83" t="str">
        <x:v>Formularios oficiales aprobados</x:v>
      </x:c>
      <x:c r="E11" s="83" t="str">
        <x:v>EVA, Glasgow, Ramsay, ECOG, ESAS, Karnofsky, Downton, Braden</x:v>
      </x:c>
      <x:c r="F11" s="83" t="str">
        <x:v>config version + tests + audit</x:v>
      </x:c>
      <x:c r="G11" s="83" t="str">
        <x:v>B7</x:v>
      </x:c>
    </x:row>
    <x:row r="12" ht="58" customHeight="1">
      <x:c r="A12" s="83" t="n">
        <x:v>9</x:v>
      </x:c>
      <x:c r="B12" s="83" t="str">
        <x:v>B7</x:v>
      </x:c>
      <x:c r="C12" s="83" t="str">
        <x:v>Migración de médicos y expedientes</x:v>
      </x:c>
      <x:c r="D12" s="83" t="str">
        <x:v>Dump/export fuente y diccionario</x:v>
      </x:c>
      <x:c r="E12" s="83" t="str">
        <x:v>Dry-run, conciliación, idempotencia y rollback</x:v>
      </x:c>
      <x:c r="F12" s="83" t="str">
        <x:v>migration reconciliation</x:v>
      </x:c>
      <x:c r="G12" s="83" t="str">
        <x:v>Release</x:v>
      </x:c>
    </x:row>
    <x:row r="13" ht="58" customHeight="1">
      <x:c r="A13" s="83" t="n">
        <x:v>10</x:v>
      </x:c>
      <x:c r="B13" s="83" t="str">
        <x:v>B8</x:v>
      </x:c>
      <x:c r="C13" s="83" t="str">
        <x:v>Finalizar CH04–CH17 y release global</x:v>
      </x:c>
      <x:c r="D13" s="83" t="str">
        <x:v>Todos los lotes anteriores</x:v>
      </x:c>
      <x:c r="E13" s="83" t="str">
        <x:v>210 requisitos + cambios Excel certificados en un HEAD</x:v>
      </x:c>
      <x:c r="F13" s="83" t="str">
        <x:v>Playwright/Selenium global x2 + anti-fake</x:v>
      </x:c>
      <x:c r="G13" s="83" t="str">
        <x:v>Producción</x:v>
      </x:c>
    </x:row>
    <x:row r="15" ht="44" customHeight="1">
      <x:c r="A15" s="127" t="str">
        <x:v>Base del análisis: Excel adjunto + rama remota codex/react-full-parity-selenium-100 en SHA d6b17572. Los cambios locales no publicados por Codex no están incluidos.</x:v>
      </x:c>
      <x:c r="B15" s="127"/>
      <x:c r="C15" s="127"/>
      <x:c r="D15" s="127"/>
      <x:c r="E15" s="127"/>
      <x:c r="F15" s="127"/>
      <x:c r="G15" s="127"/>
    </x:row>
  </x:sheetData>
  <x:mergeCells>
    <x:mergeCell ref="A1:G1"/>
    <x:mergeCell ref="A15:G15"/>
  </x:mergeCells>
  <x:pageMargins left="0.7" right="0.7" top="0.75" bottom="0.75" header="0.3" footer="0.3"/>
  <x:tableParts count="1">
    <x:tablePart xmlns:r="http://schemas.openxmlformats.org/officeDocument/2006/relationships" r:id="Rdc2c80eb51354711"/>
  </x:tableParts>
</x:worksheet>
</file>