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8.8.65\RedirectedFolders$\LynchCary\Downloads\"/>
    </mc:Choice>
  </mc:AlternateContent>
  <bookViews>
    <workbookView xWindow="0" yWindow="0" windowWidth="19440" windowHeight="9030" tabRatio="939" firstSheet="18" activeTab="25"/>
  </bookViews>
  <sheets>
    <sheet name="CT_Dec1979-2018F" sheetId="1" r:id="rId1"/>
    <sheet name="CT_Jan1980-2018F" sheetId="3" r:id="rId2"/>
    <sheet name="CT_Feb1980-2018F" sheetId="4" r:id="rId3"/>
    <sheet name="CT_Mar1980-2018F" sheetId="5" r:id="rId4"/>
    <sheet name="MA_Dec1979-2018F" sheetId="6" r:id="rId5"/>
    <sheet name="MA_Jan1980-2018F" sheetId="7" r:id="rId6"/>
    <sheet name="MA_Feb1980-2018F" sheetId="8" r:id="rId7"/>
    <sheet name="MA_Mar1980-2018F" sheetId="9" r:id="rId8"/>
    <sheet name="ME_Dec1979-2018F" sheetId="10" r:id="rId9"/>
    <sheet name="ME_Jan1980-2018F" sheetId="11" r:id="rId10"/>
    <sheet name="ME_Feb1980-2018F" sheetId="12" r:id="rId11"/>
    <sheet name="ME_Mar1980-2018F" sheetId="13" r:id="rId12"/>
    <sheet name="NH_Dec1979-2018F" sheetId="14" r:id="rId13"/>
    <sheet name="NH_Jan1980-2018F" sheetId="15" r:id="rId14"/>
    <sheet name="NH_Feb1980-2018F" sheetId="16" r:id="rId15"/>
    <sheet name="NH_Mar1980-2018F" sheetId="17" r:id="rId16"/>
    <sheet name="RI_Dec1979-2018F" sheetId="18" r:id="rId17"/>
    <sheet name="RI_Jan1980-2018F" sheetId="19" r:id="rId18"/>
    <sheet name="RI_Feb1980-2018F" sheetId="20" r:id="rId19"/>
    <sheet name="RI_Mar1980-2018" sheetId="21" r:id="rId20"/>
    <sheet name="VT_Dec1979-2018F" sheetId="22" r:id="rId21"/>
    <sheet name="VT_Jan1980-2018" sheetId="23" r:id="rId22"/>
    <sheet name="VT_Feb1980-2018F" sheetId="24" r:id="rId23"/>
    <sheet name="VT_Mar1980-2018F" sheetId="25" r:id="rId24"/>
    <sheet name="NE_Mar" sheetId="26" r:id="rId25"/>
    <sheet name="CT_FEB" sheetId="27" r:id="rId26"/>
    <sheet name="Sheet2" sheetId="28" r:id="rId27"/>
  </sheets>
  <calcPr calcId="152511"/>
</workbook>
</file>

<file path=xl/calcChain.xml><?xml version="1.0" encoding="utf-8"?>
<calcChain xmlns="http://schemas.openxmlformats.org/spreadsheetml/2006/main">
  <c r="H3" i="27" l="1"/>
  <c r="I3" i="27"/>
  <c r="J3" i="27"/>
  <c r="H4" i="27"/>
  <c r="I4" i="27"/>
  <c r="J4" i="27"/>
  <c r="H5" i="27"/>
  <c r="I5" i="27"/>
  <c r="J5" i="27"/>
  <c r="H6" i="27"/>
  <c r="I6" i="27"/>
  <c r="J6" i="27"/>
  <c r="H7" i="27"/>
  <c r="I7" i="27"/>
  <c r="J7" i="27"/>
  <c r="H8" i="27"/>
  <c r="I8" i="27"/>
  <c r="J8" i="27"/>
  <c r="H9" i="27"/>
  <c r="I9" i="27"/>
  <c r="J9" i="27"/>
  <c r="H10" i="27"/>
  <c r="I10" i="27"/>
  <c r="J10" i="27"/>
  <c r="H11" i="27"/>
  <c r="I11" i="27"/>
  <c r="J11" i="27"/>
  <c r="H12" i="27"/>
  <c r="I12" i="27"/>
  <c r="J12" i="27"/>
  <c r="H13" i="27"/>
  <c r="I13" i="27"/>
  <c r="J13" i="27"/>
  <c r="H14" i="27"/>
  <c r="I14" i="27"/>
  <c r="J14" i="27"/>
  <c r="H15" i="27"/>
  <c r="I15" i="27"/>
  <c r="J15" i="27"/>
  <c r="H16" i="27"/>
  <c r="I16" i="27"/>
  <c r="J16" i="27"/>
  <c r="H17" i="27"/>
  <c r="I17" i="27"/>
  <c r="J17" i="27"/>
  <c r="H18" i="27"/>
  <c r="I18" i="27"/>
  <c r="J18" i="27"/>
  <c r="H19" i="27"/>
  <c r="I19" i="27"/>
  <c r="J19" i="27"/>
  <c r="H20" i="27"/>
  <c r="I20" i="27"/>
  <c r="J20" i="27"/>
  <c r="H21" i="27"/>
  <c r="I21" i="27"/>
  <c r="J21" i="27"/>
  <c r="H22" i="27"/>
  <c r="I22" i="27"/>
  <c r="J22" i="27"/>
  <c r="H23" i="27"/>
  <c r="I23" i="27"/>
  <c r="J23" i="27"/>
  <c r="H24" i="27"/>
  <c r="I24" i="27"/>
  <c r="J24" i="27"/>
  <c r="H25" i="27"/>
  <c r="I25" i="27"/>
  <c r="J25" i="27"/>
  <c r="H26" i="27"/>
  <c r="I26" i="27"/>
  <c r="J26" i="27"/>
  <c r="H27" i="27"/>
  <c r="I27" i="27"/>
  <c r="J27" i="27"/>
  <c r="H28" i="27"/>
  <c r="I28" i="27"/>
  <c r="J28" i="27"/>
  <c r="H29" i="27"/>
  <c r="I29" i="27"/>
  <c r="J29" i="27"/>
  <c r="H30" i="27"/>
  <c r="I30" i="27"/>
  <c r="J30" i="27"/>
  <c r="H31" i="27"/>
  <c r="I31" i="27"/>
  <c r="J31" i="27"/>
  <c r="H32" i="27"/>
  <c r="I32" i="27"/>
  <c r="J32" i="27"/>
  <c r="H33" i="27"/>
  <c r="I33" i="27"/>
  <c r="J33" i="27"/>
  <c r="H34" i="27"/>
  <c r="I34" i="27"/>
  <c r="J34" i="27"/>
  <c r="H35" i="27"/>
  <c r="I35" i="27"/>
  <c r="J35" i="27"/>
  <c r="H36" i="27"/>
  <c r="I36" i="27"/>
  <c r="J36" i="27"/>
  <c r="H37" i="27"/>
  <c r="I37" i="27"/>
  <c r="J37" i="27"/>
  <c r="H38" i="27"/>
  <c r="I38" i="27"/>
  <c r="J38" i="27"/>
  <c r="H39" i="27"/>
  <c r="I39" i="27"/>
  <c r="J39" i="27"/>
  <c r="H40" i="27"/>
  <c r="I40" i="27"/>
  <c r="J40" i="27"/>
  <c r="I2" i="27"/>
  <c r="J2" i="27"/>
  <c r="H2" i="27"/>
  <c r="E4" i="27"/>
  <c r="F4" i="27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G4" i="27"/>
  <c r="E5" i="27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G5" i="27"/>
  <c r="G6" i="27" s="1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E27" i="27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G27" i="27"/>
  <c r="G28" i="27" s="1"/>
  <c r="F28" i="27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G29" i="27"/>
  <c r="G30" i="27" s="1"/>
  <c r="G31" i="27" s="1"/>
  <c r="G32" i="27" s="1"/>
  <c r="G33" i="27" s="1"/>
  <c r="G34" i="27" s="1"/>
  <c r="G35" i="27" s="1"/>
  <c r="G36" i="27" s="1"/>
  <c r="G37" i="27" s="1"/>
  <c r="G38" i="27" s="1"/>
  <c r="G39" i="27" s="1"/>
  <c r="G40" i="27" s="1"/>
  <c r="E3" i="27"/>
  <c r="F3" i="27"/>
  <c r="G3" i="27"/>
  <c r="T37" i="26"/>
  <c r="N3" i="26" l="1"/>
  <c r="O3" i="26"/>
  <c r="P3" i="26"/>
  <c r="Q3" i="26"/>
  <c r="R3" i="26"/>
  <c r="S3" i="26"/>
  <c r="N4" i="26"/>
  <c r="O4" i="26"/>
  <c r="P4" i="26"/>
  <c r="Q4" i="26"/>
  <c r="R4" i="26"/>
  <c r="S4" i="26"/>
  <c r="N5" i="26"/>
  <c r="O5" i="26"/>
  <c r="P5" i="26"/>
  <c r="Q5" i="26"/>
  <c r="R5" i="26"/>
  <c r="S5" i="26"/>
  <c r="N6" i="26"/>
  <c r="O6" i="26"/>
  <c r="P6" i="26"/>
  <c r="Q6" i="26"/>
  <c r="R6" i="26"/>
  <c r="S6" i="26"/>
  <c r="N7" i="26"/>
  <c r="O7" i="26"/>
  <c r="P7" i="26"/>
  <c r="Q7" i="26"/>
  <c r="R7" i="26"/>
  <c r="S7" i="26"/>
  <c r="N8" i="26"/>
  <c r="O8" i="26"/>
  <c r="P8" i="26"/>
  <c r="Q8" i="26"/>
  <c r="R8" i="26"/>
  <c r="S8" i="26"/>
  <c r="N9" i="26"/>
  <c r="O9" i="26"/>
  <c r="P9" i="26"/>
  <c r="Q9" i="26"/>
  <c r="R9" i="26"/>
  <c r="S9" i="26"/>
  <c r="N10" i="26"/>
  <c r="O10" i="26"/>
  <c r="P10" i="26"/>
  <c r="Q10" i="26"/>
  <c r="R10" i="26"/>
  <c r="S10" i="26"/>
  <c r="N11" i="26"/>
  <c r="O11" i="26"/>
  <c r="P11" i="26"/>
  <c r="Q11" i="26"/>
  <c r="R11" i="26"/>
  <c r="S11" i="26"/>
  <c r="N12" i="26"/>
  <c r="O12" i="26"/>
  <c r="P12" i="26"/>
  <c r="Q12" i="26"/>
  <c r="R12" i="26"/>
  <c r="S12" i="26"/>
  <c r="N13" i="26"/>
  <c r="O13" i="26"/>
  <c r="P13" i="26"/>
  <c r="Q13" i="26"/>
  <c r="R13" i="26"/>
  <c r="S13" i="26"/>
  <c r="N14" i="26"/>
  <c r="O14" i="26"/>
  <c r="P14" i="26"/>
  <c r="Q14" i="26"/>
  <c r="R14" i="26"/>
  <c r="S14" i="26"/>
  <c r="N15" i="26"/>
  <c r="O15" i="26"/>
  <c r="P15" i="26"/>
  <c r="Q15" i="26"/>
  <c r="R15" i="26"/>
  <c r="S15" i="26"/>
  <c r="N16" i="26"/>
  <c r="O16" i="26"/>
  <c r="P16" i="26"/>
  <c r="Q16" i="26"/>
  <c r="R16" i="26"/>
  <c r="S16" i="26"/>
  <c r="N17" i="26"/>
  <c r="O17" i="26"/>
  <c r="P17" i="26"/>
  <c r="Q17" i="26"/>
  <c r="R17" i="26"/>
  <c r="S17" i="26"/>
  <c r="N18" i="26"/>
  <c r="O18" i="26"/>
  <c r="P18" i="26"/>
  <c r="Q18" i="26"/>
  <c r="R18" i="26"/>
  <c r="S18" i="26"/>
  <c r="N19" i="26"/>
  <c r="O19" i="26"/>
  <c r="P19" i="26"/>
  <c r="Q19" i="26"/>
  <c r="R19" i="26"/>
  <c r="S19" i="26"/>
  <c r="N20" i="26"/>
  <c r="O20" i="26"/>
  <c r="P20" i="26"/>
  <c r="Q20" i="26"/>
  <c r="R20" i="26"/>
  <c r="S20" i="26"/>
  <c r="N21" i="26"/>
  <c r="O21" i="26"/>
  <c r="P21" i="26"/>
  <c r="Q21" i="26"/>
  <c r="R21" i="26"/>
  <c r="S21" i="26"/>
  <c r="N22" i="26"/>
  <c r="O22" i="26"/>
  <c r="P22" i="26"/>
  <c r="Q22" i="26"/>
  <c r="R22" i="26"/>
  <c r="S22" i="26"/>
  <c r="N23" i="26"/>
  <c r="O23" i="26"/>
  <c r="P23" i="26"/>
  <c r="Q23" i="26"/>
  <c r="R23" i="26"/>
  <c r="S23" i="26"/>
  <c r="N24" i="26"/>
  <c r="O24" i="26"/>
  <c r="P24" i="26"/>
  <c r="Q24" i="26"/>
  <c r="R24" i="26"/>
  <c r="S24" i="26"/>
  <c r="N25" i="26"/>
  <c r="O25" i="26"/>
  <c r="P25" i="26"/>
  <c r="Q25" i="26"/>
  <c r="R25" i="26"/>
  <c r="S25" i="26"/>
  <c r="N26" i="26"/>
  <c r="O26" i="26"/>
  <c r="P26" i="26"/>
  <c r="Q26" i="26"/>
  <c r="R26" i="26"/>
  <c r="S26" i="26"/>
  <c r="N27" i="26"/>
  <c r="O27" i="26"/>
  <c r="P27" i="26"/>
  <c r="Q27" i="26"/>
  <c r="R27" i="26"/>
  <c r="S27" i="26"/>
  <c r="N28" i="26"/>
  <c r="O28" i="26"/>
  <c r="P28" i="26"/>
  <c r="Q28" i="26"/>
  <c r="R28" i="26"/>
  <c r="S28" i="26"/>
  <c r="N29" i="26"/>
  <c r="O29" i="26"/>
  <c r="P29" i="26"/>
  <c r="Q29" i="26"/>
  <c r="R29" i="26"/>
  <c r="S29" i="26"/>
  <c r="N30" i="26"/>
  <c r="O30" i="26"/>
  <c r="P30" i="26"/>
  <c r="Q30" i="26"/>
  <c r="R30" i="26"/>
  <c r="S30" i="26"/>
  <c r="N31" i="26"/>
  <c r="O31" i="26"/>
  <c r="P31" i="26"/>
  <c r="Q31" i="26"/>
  <c r="R31" i="26"/>
  <c r="S31" i="26"/>
  <c r="N32" i="26"/>
  <c r="O32" i="26"/>
  <c r="P32" i="26"/>
  <c r="Q32" i="26"/>
  <c r="R32" i="26"/>
  <c r="S32" i="26"/>
  <c r="N33" i="26"/>
  <c r="O33" i="26"/>
  <c r="P33" i="26"/>
  <c r="Q33" i="26"/>
  <c r="R33" i="26"/>
  <c r="S33" i="26"/>
  <c r="N34" i="26"/>
  <c r="O34" i="26"/>
  <c r="P34" i="26"/>
  <c r="Q34" i="26"/>
  <c r="R34" i="26"/>
  <c r="S34" i="26"/>
  <c r="N35" i="26"/>
  <c r="O35" i="26"/>
  <c r="P35" i="26"/>
  <c r="Q35" i="26"/>
  <c r="R35" i="26"/>
  <c r="S35" i="26"/>
  <c r="N36" i="26"/>
  <c r="O36" i="26"/>
  <c r="P36" i="26"/>
  <c r="Q36" i="26"/>
  <c r="R36" i="26"/>
  <c r="S36" i="26"/>
  <c r="N37" i="26"/>
  <c r="O37" i="26"/>
  <c r="P37" i="26"/>
  <c r="Q37" i="26"/>
  <c r="R37" i="26"/>
  <c r="S37" i="26"/>
  <c r="N38" i="26"/>
  <c r="O38" i="26"/>
  <c r="P38" i="26"/>
  <c r="Q38" i="26"/>
  <c r="R38" i="26"/>
  <c r="S38" i="26"/>
  <c r="N39" i="26"/>
  <c r="O39" i="26"/>
  <c r="P39" i="26"/>
  <c r="Q39" i="26"/>
  <c r="R39" i="26"/>
  <c r="S39" i="26"/>
  <c r="N40" i="26"/>
  <c r="O40" i="26"/>
  <c r="P40" i="26"/>
  <c r="Q40" i="26"/>
  <c r="R40" i="26"/>
  <c r="S40" i="26"/>
  <c r="O2" i="26"/>
  <c r="P2" i="26"/>
  <c r="Q2" i="26"/>
  <c r="R2" i="26"/>
  <c r="S2" i="26"/>
  <c r="N2" i="26"/>
  <c r="H6" i="26"/>
  <c r="I6" i="26"/>
  <c r="J6" i="26"/>
  <c r="K6" i="26"/>
  <c r="L6" i="26"/>
  <c r="M6" i="26"/>
  <c r="H7" i="26"/>
  <c r="I7" i="26"/>
  <c r="J7" i="26"/>
  <c r="K7" i="26"/>
  <c r="L7" i="26"/>
  <c r="M7" i="26"/>
  <c r="H8" i="26"/>
  <c r="I8" i="26"/>
  <c r="J8" i="26"/>
  <c r="K8" i="26"/>
  <c r="L8" i="26"/>
  <c r="M8" i="26"/>
  <c r="H9" i="26"/>
  <c r="I9" i="26"/>
  <c r="J9" i="26"/>
  <c r="K9" i="26"/>
  <c r="L9" i="26"/>
  <c r="M9" i="26"/>
  <c r="H10" i="26"/>
  <c r="I10" i="26"/>
  <c r="J10" i="26"/>
  <c r="K10" i="26"/>
  <c r="L10" i="26"/>
  <c r="M10" i="26"/>
  <c r="H11" i="26"/>
  <c r="I11" i="26"/>
  <c r="J11" i="26"/>
  <c r="K11" i="26"/>
  <c r="L11" i="26"/>
  <c r="M11" i="26"/>
  <c r="H12" i="26"/>
  <c r="I12" i="26"/>
  <c r="J12" i="26"/>
  <c r="K12" i="26"/>
  <c r="L12" i="26"/>
  <c r="M12" i="26"/>
  <c r="H13" i="26"/>
  <c r="I13" i="26"/>
  <c r="J13" i="26"/>
  <c r="K13" i="26"/>
  <c r="L13" i="26"/>
  <c r="M13" i="26"/>
  <c r="H14" i="26"/>
  <c r="I14" i="26"/>
  <c r="J14" i="26"/>
  <c r="K14" i="26"/>
  <c r="L14" i="26"/>
  <c r="M14" i="26"/>
  <c r="H15" i="26"/>
  <c r="I15" i="26"/>
  <c r="J15" i="26"/>
  <c r="K15" i="26"/>
  <c r="L15" i="26"/>
  <c r="M15" i="26"/>
  <c r="H16" i="26"/>
  <c r="I16" i="26"/>
  <c r="J16" i="26"/>
  <c r="K16" i="26"/>
  <c r="L16" i="26"/>
  <c r="M16" i="26"/>
  <c r="H17" i="26"/>
  <c r="I17" i="26"/>
  <c r="J17" i="26"/>
  <c r="K17" i="26"/>
  <c r="L17" i="26"/>
  <c r="M17" i="26"/>
  <c r="H18" i="26"/>
  <c r="I18" i="26"/>
  <c r="J18" i="26"/>
  <c r="K18" i="26"/>
  <c r="L18" i="26"/>
  <c r="M18" i="26"/>
  <c r="H19" i="26"/>
  <c r="I19" i="26"/>
  <c r="J19" i="26"/>
  <c r="K19" i="26"/>
  <c r="L19" i="26"/>
  <c r="M19" i="26"/>
  <c r="H20" i="26"/>
  <c r="I20" i="26"/>
  <c r="J20" i="26"/>
  <c r="K20" i="26"/>
  <c r="L20" i="26"/>
  <c r="M20" i="26"/>
  <c r="H21" i="26"/>
  <c r="I21" i="26"/>
  <c r="J21" i="26"/>
  <c r="K21" i="26"/>
  <c r="L21" i="26"/>
  <c r="M21" i="26"/>
  <c r="H22" i="26"/>
  <c r="I22" i="26"/>
  <c r="J22" i="26"/>
  <c r="K22" i="26"/>
  <c r="L22" i="26"/>
  <c r="M22" i="26"/>
  <c r="H23" i="26"/>
  <c r="I23" i="26"/>
  <c r="J23" i="26"/>
  <c r="K23" i="26"/>
  <c r="L23" i="26"/>
  <c r="M23" i="26"/>
  <c r="H24" i="26"/>
  <c r="I24" i="26"/>
  <c r="J24" i="26"/>
  <c r="K24" i="26"/>
  <c r="L24" i="26"/>
  <c r="M24" i="26"/>
  <c r="H25" i="26"/>
  <c r="I25" i="26"/>
  <c r="J25" i="26"/>
  <c r="K25" i="26"/>
  <c r="L25" i="26"/>
  <c r="M25" i="26"/>
  <c r="H26" i="26"/>
  <c r="I26" i="26"/>
  <c r="J26" i="26"/>
  <c r="K26" i="26"/>
  <c r="L26" i="26"/>
  <c r="M26" i="26"/>
  <c r="H27" i="26"/>
  <c r="I27" i="26"/>
  <c r="J27" i="26"/>
  <c r="K27" i="26"/>
  <c r="L27" i="26"/>
  <c r="M27" i="26"/>
  <c r="H28" i="26"/>
  <c r="I28" i="26"/>
  <c r="J28" i="26"/>
  <c r="K28" i="26"/>
  <c r="L28" i="26"/>
  <c r="M28" i="26"/>
  <c r="H29" i="26"/>
  <c r="I29" i="26"/>
  <c r="J29" i="26"/>
  <c r="K29" i="26"/>
  <c r="L29" i="26"/>
  <c r="M29" i="26"/>
  <c r="H30" i="26"/>
  <c r="I30" i="26"/>
  <c r="J30" i="26"/>
  <c r="K30" i="26"/>
  <c r="L30" i="26"/>
  <c r="M30" i="26"/>
  <c r="H31" i="26"/>
  <c r="I31" i="26"/>
  <c r="J31" i="26"/>
  <c r="K31" i="26"/>
  <c r="L31" i="26"/>
  <c r="M31" i="26"/>
  <c r="H32" i="26"/>
  <c r="I32" i="26"/>
  <c r="J32" i="26"/>
  <c r="K32" i="26"/>
  <c r="L32" i="26"/>
  <c r="M32" i="26"/>
  <c r="H33" i="26"/>
  <c r="I33" i="26"/>
  <c r="J33" i="26"/>
  <c r="K33" i="26"/>
  <c r="L33" i="26"/>
  <c r="M33" i="26"/>
  <c r="H34" i="26"/>
  <c r="I34" i="26"/>
  <c r="J34" i="26"/>
  <c r="K34" i="26"/>
  <c r="L34" i="26"/>
  <c r="M34" i="26"/>
  <c r="H35" i="26"/>
  <c r="I35" i="26"/>
  <c r="J35" i="26"/>
  <c r="K35" i="26"/>
  <c r="L35" i="26"/>
  <c r="M35" i="26"/>
  <c r="H36" i="26"/>
  <c r="I36" i="26"/>
  <c r="J36" i="26"/>
  <c r="K36" i="26"/>
  <c r="L36" i="26"/>
  <c r="M36" i="26"/>
  <c r="H37" i="26"/>
  <c r="I37" i="26"/>
  <c r="J37" i="26"/>
  <c r="K37" i="26"/>
  <c r="L37" i="26"/>
  <c r="M37" i="26"/>
  <c r="H38" i="26"/>
  <c r="I38" i="26"/>
  <c r="J38" i="26"/>
  <c r="K38" i="26"/>
  <c r="L38" i="26"/>
  <c r="M38" i="26"/>
  <c r="H39" i="26"/>
  <c r="I39" i="26"/>
  <c r="J39" i="26"/>
  <c r="K39" i="26"/>
  <c r="L39" i="26"/>
  <c r="M39" i="26"/>
  <c r="H40" i="26"/>
  <c r="I40" i="26"/>
  <c r="J40" i="26"/>
  <c r="K40" i="26"/>
  <c r="L40" i="26"/>
  <c r="M40" i="26"/>
  <c r="M4" i="26"/>
  <c r="M5" i="26"/>
  <c r="M3" i="26"/>
  <c r="L4" i="26"/>
  <c r="L5" i="26"/>
  <c r="L3" i="26"/>
  <c r="K4" i="26"/>
  <c r="K5" i="26"/>
  <c r="K3" i="26"/>
  <c r="J4" i="26"/>
  <c r="J5" i="26"/>
  <c r="J3" i="26"/>
  <c r="I4" i="26"/>
  <c r="I5" i="26"/>
  <c r="I3" i="26"/>
  <c r="H4" i="26"/>
  <c r="H5" i="26" s="1"/>
  <c r="H3" i="26"/>
</calcChain>
</file>

<file path=xl/sharedStrings.xml><?xml version="1.0" encoding="utf-8"?>
<sst xmlns="http://schemas.openxmlformats.org/spreadsheetml/2006/main" count="91" uniqueCount="19">
  <si>
    <t>Anomaly</t>
  </si>
  <si>
    <t>Value</t>
  </si>
  <si>
    <t>Date</t>
  </si>
  <si>
    <t>NH</t>
  </si>
  <si>
    <t>VT</t>
  </si>
  <si>
    <t>RI</t>
  </si>
  <si>
    <t>ME</t>
  </si>
  <si>
    <t>MA</t>
  </si>
  <si>
    <t>CT</t>
  </si>
  <si>
    <t>Jan</t>
  </si>
  <si>
    <t>Feb</t>
  </si>
  <si>
    <t>Mar</t>
  </si>
  <si>
    <t>JAN</t>
  </si>
  <si>
    <t>FEB</t>
  </si>
  <si>
    <t>MAR</t>
  </si>
  <si>
    <t>Electric Power (Consumption)</t>
  </si>
  <si>
    <t>Electric Power (Generation)</t>
  </si>
  <si>
    <t>Total GHG (consumption)</t>
  </si>
  <si>
    <t>Total GHG (generation)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</si>
</sst>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Anomalies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82322450279472E-2"/>
          <c:y val="9.7733860342555989E-2"/>
          <c:w val="0.78643813351782921"/>
          <c:h val="0.78002635046113311"/>
        </c:manualLayout>
      </c:layout>
      <c:lineChart>
        <c:grouping val="standard"/>
        <c:varyColors val="0"/>
        <c:ser>
          <c:idx val="0"/>
          <c:order val="0"/>
          <c:tx>
            <c:strRef>
              <c:f>NE_Mar!$N$1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NE_Mar!$A$2:$A$41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NE_Mar!$N$2:$N$41</c:f>
              <c:numCache>
                <c:formatCode>General</c:formatCode>
                <c:ptCount val="40"/>
                <c:pt idx="0">
                  <c:v>-4.7560000000000002</c:v>
                </c:pt>
                <c:pt idx="1">
                  <c:v>4.7262999999999984</c:v>
                </c:pt>
                <c:pt idx="2">
                  <c:v>-0.79140000000000299</c:v>
                </c:pt>
                <c:pt idx="3">
                  <c:v>0.69089999999999563</c:v>
                </c:pt>
                <c:pt idx="4">
                  <c:v>5.4731999999999914</c:v>
                </c:pt>
                <c:pt idx="5">
                  <c:v>0.25549999999999429</c:v>
                </c:pt>
                <c:pt idx="6">
                  <c:v>-3.1622000000000092</c:v>
                </c:pt>
                <c:pt idx="7">
                  <c:v>-2.5799000000000092</c:v>
                </c:pt>
                <c:pt idx="8">
                  <c:v>-0.69760000000001199</c:v>
                </c:pt>
                <c:pt idx="9">
                  <c:v>-1.2153000000000134</c:v>
                </c:pt>
                <c:pt idx="10">
                  <c:v>3.6669999999999874</c:v>
                </c:pt>
                <c:pt idx="11">
                  <c:v>3.9492999999999832</c:v>
                </c:pt>
                <c:pt idx="12">
                  <c:v>0.83159999999998391</c:v>
                </c:pt>
                <c:pt idx="13">
                  <c:v>-5.8861000000000168</c:v>
                </c:pt>
                <c:pt idx="14">
                  <c:v>-6.2038000000000189</c:v>
                </c:pt>
                <c:pt idx="15">
                  <c:v>-3.2215000000000202</c:v>
                </c:pt>
                <c:pt idx="16">
                  <c:v>-1.6392000000000237</c:v>
                </c:pt>
                <c:pt idx="17">
                  <c:v>4.8430999999999749</c:v>
                </c:pt>
                <c:pt idx="18">
                  <c:v>6.1253999999999778</c:v>
                </c:pt>
                <c:pt idx="19">
                  <c:v>2.6076999999999728</c:v>
                </c:pt>
                <c:pt idx="20">
                  <c:v>2.1899999999999729</c:v>
                </c:pt>
                <c:pt idx="21">
                  <c:v>0.37229999999997077</c:v>
                </c:pt>
                <c:pt idx="22">
                  <c:v>4.9545999999999708</c:v>
                </c:pt>
                <c:pt idx="23">
                  <c:v>-5.3631000000000313</c:v>
                </c:pt>
                <c:pt idx="24">
                  <c:v>-0.68080000000003338</c:v>
                </c:pt>
                <c:pt idx="25">
                  <c:v>0.50149999999996453</c:v>
                </c:pt>
                <c:pt idx="26">
                  <c:v>0.28379999999996386</c:v>
                </c:pt>
                <c:pt idx="27">
                  <c:v>-5.9339000000000368</c:v>
                </c:pt>
                <c:pt idx="28">
                  <c:v>0.54839999999996181</c:v>
                </c:pt>
                <c:pt idx="29">
                  <c:v>0.930699999999959</c:v>
                </c:pt>
                <c:pt idx="30">
                  <c:v>0.51299999999995904</c:v>
                </c:pt>
                <c:pt idx="31">
                  <c:v>-2.2047000000000416</c:v>
                </c:pt>
                <c:pt idx="32">
                  <c:v>5.6775999999999556</c:v>
                </c:pt>
                <c:pt idx="33">
                  <c:v>-0.14010000000004652</c:v>
                </c:pt>
                <c:pt idx="34">
                  <c:v>-4.3578000000000472</c:v>
                </c:pt>
                <c:pt idx="35">
                  <c:v>-13.575500000000048</c:v>
                </c:pt>
                <c:pt idx="36">
                  <c:v>2.60679999999995</c:v>
                </c:pt>
                <c:pt idx="37">
                  <c:v>5.1890999999999501</c:v>
                </c:pt>
                <c:pt idx="38">
                  <c:v>6.1713999999999487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NE_Mar!$O$1</c:f>
              <c:strCache>
                <c:ptCount val="1"/>
                <c:pt idx="0">
                  <c:v>MA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NE_Mar!$A$2:$A$41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NE_Mar!$O$2:$O$41</c:f>
              <c:numCache>
                <c:formatCode>General</c:formatCode>
                <c:ptCount val="40"/>
                <c:pt idx="0">
                  <c:v>-4.4280000000000008</c:v>
                </c:pt>
                <c:pt idx="1">
                  <c:v>5.0452999999999939</c:v>
                </c:pt>
                <c:pt idx="2">
                  <c:v>-1.1814000000000036</c:v>
                </c:pt>
                <c:pt idx="3">
                  <c:v>0.99189999999999401</c:v>
                </c:pt>
                <c:pt idx="4">
                  <c:v>5.9651999999999887</c:v>
                </c:pt>
                <c:pt idx="5">
                  <c:v>0.53849999999998843</c:v>
                </c:pt>
                <c:pt idx="6">
                  <c:v>-2.7882000000000104</c:v>
                </c:pt>
                <c:pt idx="7">
                  <c:v>-2.8149000000000122</c:v>
                </c:pt>
                <c:pt idx="8">
                  <c:v>-0.6416000000000146</c:v>
                </c:pt>
                <c:pt idx="9">
                  <c:v>-1.6683000000000163</c:v>
                </c:pt>
                <c:pt idx="10">
                  <c:v>2.6049999999999827</c:v>
                </c:pt>
                <c:pt idx="11">
                  <c:v>4.0782999999999809</c:v>
                </c:pt>
                <c:pt idx="12">
                  <c:v>0.65159999999997709</c:v>
                </c:pt>
                <c:pt idx="13">
                  <c:v>-6.7751000000000232</c:v>
                </c:pt>
                <c:pt idx="14">
                  <c:v>-5.7018000000000271</c:v>
                </c:pt>
                <c:pt idx="15">
                  <c:v>-3.1285000000000274</c:v>
                </c:pt>
                <c:pt idx="16">
                  <c:v>-1.6552000000000291</c:v>
                </c:pt>
                <c:pt idx="17">
                  <c:v>4.8180999999999692</c:v>
                </c:pt>
                <c:pt idx="18">
                  <c:v>5.9913999999999703</c:v>
                </c:pt>
                <c:pt idx="19">
                  <c:v>2.8646999999999672</c:v>
                </c:pt>
                <c:pt idx="20">
                  <c:v>2.3379999999999654</c:v>
                </c:pt>
                <c:pt idx="21">
                  <c:v>1.1299999999963006E-2</c:v>
                </c:pt>
                <c:pt idx="22">
                  <c:v>4.5845999999999592</c:v>
                </c:pt>
                <c:pt idx="23">
                  <c:v>-5.0421000000000404</c:v>
                </c:pt>
                <c:pt idx="24">
                  <c:v>-0.46880000000004429</c:v>
                </c:pt>
                <c:pt idx="25">
                  <c:v>0.3044999999999547</c:v>
                </c:pt>
                <c:pt idx="26">
                  <c:v>0.27779999999995297</c:v>
                </c:pt>
                <c:pt idx="27">
                  <c:v>-5.5489000000000495</c:v>
                </c:pt>
                <c:pt idx="28">
                  <c:v>0.62439999999995166</c:v>
                </c:pt>
                <c:pt idx="29">
                  <c:v>0.59769999999994994</c:v>
                </c:pt>
                <c:pt idx="30">
                  <c:v>1.2709999999999475</c:v>
                </c:pt>
                <c:pt idx="31">
                  <c:v>-2.5557000000000549</c:v>
                </c:pt>
                <c:pt idx="32">
                  <c:v>5.5175999999999448</c:v>
                </c:pt>
                <c:pt idx="33">
                  <c:v>0.29089999999994021</c:v>
                </c:pt>
                <c:pt idx="34">
                  <c:v>-4.0358000000000587</c:v>
                </c:pt>
                <c:pt idx="35">
                  <c:v>-13.562500000000062</c:v>
                </c:pt>
                <c:pt idx="36">
                  <c:v>2.710799999999935</c:v>
                </c:pt>
                <c:pt idx="37">
                  <c:v>4.8840999999999362</c:v>
                </c:pt>
                <c:pt idx="38">
                  <c:v>6.0573999999999302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NE_Mar!$P$1</c:f>
              <c:strCache>
                <c:ptCount val="1"/>
                <c:pt idx="0">
                  <c:v>ME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NE_Mar!$A$2:$A$41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NE_Mar!$P$2:$P$41</c:f>
              <c:numCache>
                <c:formatCode>General</c:formatCode>
                <c:ptCount val="40"/>
                <c:pt idx="0">
                  <c:v>-2.7139999999999986</c:v>
                </c:pt>
                <c:pt idx="1">
                  <c:v>9.5652000000000008</c:v>
                </c:pt>
                <c:pt idx="2">
                  <c:v>-3.2556000000000012</c:v>
                </c:pt>
                <c:pt idx="3">
                  <c:v>2.1235999999999962</c:v>
                </c:pt>
                <c:pt idx="4">
                  <c:v>8.1027999999999949</c:v>
                </c:pt>
                <c:pt idx="5">
                  <c:v>2.0819999999999936</c:v>
                </c:pt>
                <c:pt idx="6">
                  <c:v>-1.8388000000000062</c:v>
                </c:pt>
                <c:pt idx="7">
                  <c:v>-2.3596000000000075</c:v>
                </c:pt>
                <c:pt idx="8">
                  <c:v>-0.28040000000000731</c:v>
                </c:pt>
                <c:pt idx="9">
                  <c:v>-2.40120000000001</c:v>
                </c:pt>
                <c:pt idx="10">
                  <c:v>-1.0220000000000127</c:v>
                </c:pt>
                <c:pt idx="11">
                  <c:v>2.5571999999999875</c:v>
                </c:pt>
                <c:pt idx="12">
                  <c:v>-1.2636000000000145</c:v>
                </c:pt>
                <c:pt idx="13">
                  <c:v>-10.384400000000015</c:v>
                </c:pt>
                <c:pt idx="14">
                  <c:v>-6.1052000000000159</c:v>
                </c:pt>
                <c:pt idx="15">
                  <c:v>-4.5260000000000176</c:v>
                </c:pt>
                <c:pt idx="16">
                  <c:v>-0.64680000000002025</c:v>
                </c:pt>
                <c:pt idx="17">
                  <c:v>0.6323999999999792</c:v>
                </c:pt>
                <c:pt idx="18">
                  <c:v>6.6115999999999779</c:v>
                </c:pt>
                <c:pt idx="19">
                  <c:v>3.790799999999976</c:v>
                </c:pt>
                <c:pt idx="20">
                  <c:v>0.56999999999997542</c:v>
                </c:pt>
                <c:pt idx="21">
                  <c:v>-1.6508000000000251</c:v>
                </c:pt>
                <c:pt idx="22">
                  <c:v>2.7283999999999722</c:v>
                </c:pt>
                <c:pt idx="23">
                  <c:v>-5.4924000000000284</c:v>
                </c:pt>
                <c:pt idx="24">
                  <c:v>0.28679999999997108</c:v>
                </c:pt>
                <c:pt idx="25">
                  <c:v>1.8659999999999712</c:v>
                </c:pt>
                <c:pt idx="26">
                  <c:v>1.2451999999999686</c:v>
                </c:pt>
                <c:pt idx="27">
                  <c:v>-6.1756000000000331</c:v>
                </c:pt>
                <c:pt idx="28">
                  <c:v>0.70359999999996603</c:v>
                </c:pt>
                <c:pt idx="29">
                  <c:v>1.0827999999999633</c:v>
                </c:pt>
                <c:pt idx="30">
                  <c:v>6.7619999999999649</c:v>
                </c:pt>
                <c:pt idx="31">
                  <c:v>-1.6588000000000385</c:v>
                </c:pt>
                <c:pt idx="32">
                  <c:v>3.5203999999999596</c:v>
                </c:pt>
                <c:pt idx="33">
                  <c:v>2.0995999999999597</c:v>
                </c:pt>
                <c:pt idx="34">
                  <c:v>-2.2212000000000423</c:v>
                </c:pt>
                <c:pt idx="35">
                  <c:v>-12.742000000000044</c:v>
                </c:pt>
                <c:pt idx="36">
                  <c:v>3.9371999999999545</c:v>
                </c:pt>
                <c:pt idx="37">
                  <c:v>2.716399999999954</c:v>
                </c:pt>
                <c:pt idx="38">
                  <c:v>4.5955999999999548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NE_Mar!$Q$1</c:f>
              <c:strCache>
                <c:ptCount val="1"/>
                <c:pt idx="0">
                  <c:v>RI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NE_Mar!$A$2:$A$41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NE_Mar!$Q$2:$Q$41</c:f>
              <c:numCache>
                <c:formatCode>General</c:formatCode>
                <c:ptCount val="40"/>
                <c:pt idx="0">
                  <c:v>-4.3859999999999992</c:v>
                </c:pt>
                <c:pt idx="1">
                  <c:v>4.589100000000002</c:v>
                </c:pt>
                <c:pt idx="2">
                  <c:v>-0.33579999999999899</c:v>
                </c:pt>
                <c:pt idx="3">
                  <c:v>0.73930000000000362</c:v>
                </c:pt>
                <c:pt idx="4">
                  <c:v>5.5144000000000055</c:v>
                </c:pt>
                <c:pt idx="5">
                  <c:v>8.9500000000004576E-2</c:v>
                </c:pt>
                <c:pt idx="6">
                  <c:v>-2.7353999999999949</c:v>
                </c:pt>
                <c:pt idx="7">
                  <c:v>-2.6602999999999923</c:v>
                </c:pt>
                <c:pt idx="8">
                  <c:v>-8.5199999999989728E-2</c:v>
                </c:pt>
                <c:pt idx="9">
                  <c:v>-1.9100999999999893</c:v>
                </c:pt>
                <c:pt idx="10">
                  <c:v>2.6650000000000098</c:v>
                </c:pt>
                <c:pt idx="11">
                  <c:v>3.3401000000000138</c:v>
                </c:pt>
                <c:pt idx="12">
                  <c:v>0.51520000000001431</c:v>
                </c:pt>
                <c:pt idx="13">
                  <c:v>-5.9096999999999866</c:v>
                </c:pt>
                <c:pt idx="14">
                  <c:v>-5.7345999999999826</c:v>
                </c:pt>
                <c:pt idx="15">
                  <c:v>-2.5594999999999821</c:v>
                </c:pt>
                <c:pt idx="16">
                  <c:v>-2.0843999999999809</c:v>
                </c:pt>
                <c:pt idx="17">
                  <c:v>4.9907000000000181</c:v>
                </c:pt>
                <c:pt idx="18">
                  <c:v>5.5658000000000207</c:v>
                </c:pt>
                <c:pt idx="19">
                  <c:v>2.9409000000000205</c:v>
                </c:pt>
                <c:pt idx="20">
                  <c:v>2.5160000000000231</c:v>
                </c:pt>
                <c:pt idx="21">
                  <c:v>0.39110000000002287</c:v>
                </c:pt>
                <c:pt idx="22">
                  <c:v>4.3662000000000241</c:v>
                </c:pt>
                <c:pt idx="23">
                  <c:v>-5.358699999999974</c:v>
                </c:pt>
                <c:pt idx="24">
                  <c:v>0.31640000000002644</c:v>
                </c:pt>
                <c:pt idx="25">
                  <c:v>-0.30849999999997024</c:v>
                </c:pt>
                <c:pt idx="26">
                  <c:v>-3.3399999999968344E-2</c:v>
                </c:pt>
                <c:pt idx="27">
                  <c:v>-5.25829999999997</c:v>
                </c:pt>
                <c:pt idx="28">
                  <c:v>1.1168000000000333</c:v>
                </c:pt>
                <c:pt idx="29">
                  <c:v>1.2919000000000338</c:v>
                </c:pt>
                <c:pt idx="30">
                  <c:v>0.66700000000003357</c:v>
                </c:pt>
                <c:pt idx="31">
                  <c:v>-1.9578999999999631</c:v>
                </c:pt>
                <c:pt idx="32">
                  <c:v>4.9172000000000402</c:v>
                </c:pt>
                <c:pt idx="33">
                  <c:v>-0.60769999999996216</c:v>
                </c:pt>
                <c:pt idx="34">
                  <c:v>-3.632599999999961</c:v>
                </c:pt>
                <c:pt idx="35">
                  <c:v>-13.15749999999996</c:v>
                </c:pt>
                <c:pt idx="36">
                  <c:v>2.2176000000000435</c:v>
                </c:pt>
                <c:pt idx="37">
                  <c:v>4.2927000000000461</c:v>
                </c:pt>
                <c:pt idx="38">
                  <c:v>6.6678000000000459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NE_Mar!$R$1</c:f>
              <c:strCache>
                <c:ptCount val="1"/>
                <c:pt idx="0">
                  <c:v>VT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NE_Mar!$A$2:$A$41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NE_Mar!$R$2:$R$41</c:f>
              <c:numCache>
                <c:formatCode>General</c:formatCode>
                <c:ptCount val="40"/>
                <c:pt idx="0">
                  <c:v>-3.9029999999999987</c:v>
                </c:pt>
                <c:pt idx="1">
                  <c:v>9.1582000000000008</c:v>
                </c:pt>
                <c:pt idx="2">
                  <c:v>-1.5805999999999969</c:v>
                </c:pt>
                <c:pt idx="3">
                  <c:v>1.8806000000000047</c:v>
                </c:pt>
                <c:pt idx="4">
                  <c:v>8.0418000000000056</c:v>
                </c:pt>
                <c:pt idx="5">
                  <c:v>1.6030000000000086</c:v>
                </c:pt>
                <c:pt idx="6">
                  <c:v>-3.7357999999999905</c:v>
                </c:pt>
                <c:pt idx="7">
                  <c:v>-5.2745999999999889</c:v>
                </c:pt>
                <c:pt idx="8">
                  <c:v>-0.61339999999998795</c:v>
                </c:pt>
                <c:pt idx="9">
                  <c:v>-1.9521999999999835</c:v>
                </c:pt>
                <c:pt idx="10">
                  <c:v>1.609000000000016</c:v>
                </c:pt>
                <c:pt idx="11">
                  <c:v>4.2702000000000169</c:v>
                </c:pt>
                <c:pt idx="12">
                  <c:v>-0.6685999999999801</c:v>
                </c:pt>
                <c:pt idx="13">
                  <c:v>-10.007399999999979</c:v>
                </c:pt>
                <c:pt idx="14">
                  <c:v>-6.8461999999999765</c:v>
                </c:pt>
                <c:pt idx="15">
                  <c:v>-3.584999999999976</c:v>
                </c:pt>
                <c:pt idx="16">
                  <c:v>-0.92379999999997509</c:v>
                </c:pt>
                <c:pt idx="17">
                  <c:v>3.8374000000000272</c:v>
                </c:pt>
                <c:pt idx="18">
                  <c:v>6.698600000000031</c:v>
                </c:pt>
                <c:pt idx="19">
                  <c:v>2.7598000000000305</c:v>
                </c:pt>
                <c:pt idx="20">
                  <c:v>1.3210000000000335</c:v>
                </c:pt>
                <c:pt idx="21">
                  <c:v>-1.7799999999965621E-2</c:v>
                </c:pt>
                <c:pt idx="22">
                  <c:v>4.443400000000036</c:v>
                </c:pt>
                <c:pt idx="23">
                  <c:v>-5.3953999999999631</c:v>
                </c:pt>
                <c:pt idx="24">
                  <c:v>-2.1341999999999608</c:v>
                </c:pt>
                <c:pt idx="25">
                  <c:v>1.4270000000000422</c:v>
                </c:pt>
                <c:pt idx="26">
                  <c:v>1.5882000000000431</c:v>
                </c:pt>
                <c:pt idx="27">
                  <c:v>-6.9505999999999553</c:v>
                </c:pt>
                <c:pt idx="28">
                  <c:v>0.71060000000004564</c:v>
                </c:pt>
                <c:pt idx="29">
                  <c:v>0.77180000000004867</c:v>
                </c:pt>
                <c:pt idx="30">
                  <c:v>3.6330000000000489</c:v>
                </c:pt>
                <c:pt idx="31">
                  <c:v>-2.3057999999999481</c:v>
                </c:pt>
                <c:pt idx="32">
                  <c:v>5.6554000000000535</c:v>
                </c:pt>
                <c:pt idx="33">
                  <c:v>1.5166000000000537</c:v>
                </c:pt>
                <c:pt idx="34">
                  <c:v>-3.4221999999999433</c:v>
                </c:pt>
                <c:pt idx="35">
                  <c:v>-14.760999999999942</c:v>
                </c:pt>
                <c:pt idx="36">
                  <c:v>3.8002000000000571</c:v>
                </c:pt>
                <c:pt idx="37">
                  <c:v>5.5614000000000594</c:v>
                </c:pt>
                <c:pt idx="38">
                  <c:v>5.3226000000000617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NE_Mar!$S$1</c:f>
              <c:strCache>
                <c:ptCount val="1"/>
                <c:pt idx="0">
                  <c:v>NH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NE_Mar!$A$2:$A$41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NE_Mar!$S$2:$S$41</c:f>
              <c:numCache>
                <c:formatCode>General</c:formatCode>
                <c:ptCount val="40"/>
                <c:pt idx="0">
                  <c:v>-3.9639999999999986</c:v>
                </c:pt>
                <c:pt idx="1">
                  <c:v>7.609099999999998</c:v>
                </c:pt>
                <c:pt idx="2">
                  <c:v>-2.3178000000000019</c:v>
                </c:pt>
                <c:pt idx="3">
                  <c:v>2.1552999999999969</c:v>
                </c:pt>
                <c:pt idx="4">
                  <c:v>7.4283999999999963</c:v>
                </c:pt>
                <c:pt idx="5">
                  <c:v>1.3014999999999937</c:v>
                </c:pt>
                <c:pt idx="6">
                  <c:v>-3.1254000000000062</c:v>
                </c:pt>
                <c:pt idx="7">
                  <c:v>-3.3523000000000067</c:v>
                </c:pt>
                <c:pt idx="8">
                  <c:v>-0.57920000000001082</c:v>
                </c:pt>
                <c:pt idx="9">
                  <c:v>-1.7061000000000099</c:v>
                </c:pt>
                <c:pt idx="10">
                  <c:v>1.1669999999999874</c:v>
                </c:pt>
                <c:pt idx="11">
                  <c:v>3.6400999999999861</c:v>
                </c:pt>
                <c:pt idx="12">
                  <c:v>0.41319999999998558</c:v>
                </c:pt>
                <c:pt idx="13">
                  <c:v>-9.1137000000000157</c:v>
                </c:pt>
                <c:pt idx="14">
                  <c:v>-6.3406000000000162</c:v>
                </c:pt>
                <c:pt idx="15">
                  <c:v>-3.4675000000000189</c:v>
                </c:pt>
                <c:pt idx="16">
                  <c:v>-1.594400000000018</c:v>
                </c:pt>
                <c:pt idx="17">
                  <c:v>3.6786999999999779</c:v>
                </c:pt>
                <c:pt idx="18">
                  <c:v>6.5517999999999788</c:v>
                </c:pt>
                <c:pt idx="19">
                  <c:v>3.1248999999999754</c:v>
                </c:pt>
                <c:pt idx="20">
                  <c:v>1.4979999999999762</c:v>
                </c:pt>
                <c:pt idx="21">
                  <c:v>-0.52890000000002502</c:v>
                </c:pt>
                <c:pt idx="22">
                  <c:v>3.644199999999973</c:v>
                </c:pt>
                <c:pt idx="23">
                  <c:v>-5.0827000000000275</c:v>
                </c:pt>
                <c:pt idx="24">
                  <c:v>-0.70960000000003021</c:v>
                </c:pt>
                <c:pt idx="25">
                  <c:v>1.0634999999999692</c:v>
                </c:pt>
                <c:pt idx="26">
                  <c:v>1.036599999999968</c:v>
                </c:pt>
                <c:pt idx="27">
                  <c:v>-6.5903000000000329</c:v>
                </c:pt>
                <c:pt idx="28">
                  <c:v>0.68279999999996477</c:v>
                </c:pt>
                <c:pt idx="29">
                  <c:v>0.15589999999996351</c:v>
                </c:pt>
                <c:pt idx="30">
                  <c:v>3.7289999999999637</c:v>
                </c:pt>
                <c:pt idx="31">
                  <c:v>-2.897900000000039</c:v>
                </c:pt>
                <c:pt idx="32">
                  <c:v>5.275199999999959</c:v>
                </c:pt>
                <c:pt idx="33">
                  <c:v>1.4482999999999606</c:v>
                </c:pt>
                <c:pt idx="34">
                  <c:v>-3.5786000000000406</c:v>
                </c:pt>
                <c:pt idx="35">
                  <c:v>-13.605500000000044</c:v>
                </c:pt>
                <c:pt idx="36">
                  <c:v>3.8675999999999569</c:v>
                </c:pt>
                <c:pt idx="37">
                  <c:v>4.9406999999999535</c:v>
                </c:pt>
                <c:pt idx="38">
                  <c:v>5.2137999999999529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543864"/>
        <c:axId val="308345816"/>
      </c:lineChart>
      <c:catAx>
        <c:axId val="31754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b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45816"/>
        <c:crosses val="autoZero"/>
        <c:auto val="1"/>
        <c:lblAlgn val="ctr"/>
        <c:lblOffset val="100"/>
        <c:noMultiLvlLbl val="0"/>
      </c:catAx>
      <c:valAx>
        <c:axId val="3083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Anomoly</a:t>
                </a:r>
                <a:r>
                  <a:rPr lang="en-US" baseline="0"/>
                  <a:t> (deg 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4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203044180146952"/>
          <c:y val="0.20718018943284264"/>
          <c:w val="8.4363105239460126E-2"/>
          <c:h val="0.47134418474370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008116683243324E-2"/>
          <c:y val="0.10031102096010819"/>
          <c:w val="0.6745893729580914"/>
          <c:h val="0.7770971022131361"/>
        </c:manualLayout>
      </c:layout>
      <c:lineChart>
        <c:grouping val="standard"/>
        <c:varyColors val="0"/>
        <c:ser>
          <c:idx val="0"/>
          <c:order val="0"/>
          <c:tx>
            <c:strRef>
              <c:f>CT_FEB!$H$1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CT_FEB!$A$2:$A$41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CT_FEB!$H$2:$H$41</c:f>
              <c:numCache>
                <c:formatCode>General</c:formatCode>
                <c:ptCount val="40"/>
                <c:pt idx="0">
                  <c:v>2.8780000000000001</c:v>
                </c:pt>
                <c:pt idx="1">
                  <c:v>-7.0128000000000021</c:v>
                </c:pt>
                <c:pt idx="2">
                  <c:v>-7.0036000000000023</c:v>
                </c:pt>
                <c:pt idx="3">
                  <c:v>2.1055999999999955</c:v>
                </c:pt>
                <c:pt idx="4">
                  <c:v>-2.4852000000000061</c:v>
                </c:pt>
                <c:pt idx="5">
                  <c:v>-3.2760000000000069</c:v>
                </c:pt>
                <c:pt idx="6">
                  <c:v>2.2331999999999894</c:v>
                </c:pt>
                <c:pt idx="7">
                  <c:v>0.24239999999998929</c:v>
                </c:pt>
                <c:pt idx="8">
                  <c:v>-2.9484000000000137</c:v>
                </c:pt>
                <c:pt idx="9">
                  <c:v>4.6607999999999876</c:v>
                </c:pt>
                <c:pt idx="10">
                  <c:v>8.7699999999999818</c:v>
                </c:pt>
                <c:pt idx="11">
                  <c:v>1.0791999999999824</c:v>
                </c:pt>
                <c:pt idx="12">
                  <c:v>2.5883999999999823</c:v>
                </c:pt>
                <c:pt idx="13">
                  <c:v>3.4975999999999807</c:v>
                </c:pt>
                <c:pt idx="14">
                  <c:v>-7.1932000000000222</c:v>
                </c:pt>
                <c:pt idx="15">
                  <c:v>6.3159999999999741</c:v>
                </c:pt>
                <c:pt idx="16">
                  <c:v>-0.87480000000002534</c:v>
                </c:pt>
                <c:pt idx="17">
                  <c:v>0.73439999999997241</c:v>
                </c:pt>
                <c:pt idx="18">
                  <c:v>6.8435999999999737</c:v>
                </c:pt>
                <c:pt idx="19">
                  <c:v>1.0527999999999693</c:v>
                </c:pt>
                <c:pt idx="20">
                  <c:v>-1.8380000000000294</c:v>
                </c:pt>
                <c:pt idx="21">
                  <c:v>-0.72880000000003164</c:v>
                </c:pt>
                <c:pt idx="22">
                  <c:v>6.6803999999999633</c:v>
                </c:pt>
                <c:pt idx="23">
                  <c:v>-5.3104000000000369</c:v>
                </c:pt>
                <c:pt idx="24">
                  <c:v>-8.1012000000000377</c:v>
                </c:pt>
                <c:pt idx="25">
                  <c:v>-2.5920000000000378</c:v>
                </c:pt>
                <c:pt idx="26">
                  <c:v>6.7171999999999628</c:v>
                </c:pt>
                <c:pt idx="27">
                  <c:v>4.2263999999999591</c:v>
                </c:pt>
                <c:pt idx="28">
                  <c:v>2.5355999999999561</c:v>
                </c:pt>
                <c:pt idx="29">
                  <c:v>-6.2552000000000447</c:v>
                </c:pt>
                <c:pt idx="30">
                  <c:v>-0.34600000000004627</c:v>
                </c:pt>
                <c:pt idx="31">
                  <c:v>-4.2368000000000485</c:v>
                </c:pt>
                <c:pt idx="32">
                  <c:v>4.1723999999999499</c:v>
                </c:pt>
                <c:pt idx="33">
                  <c:v>1.1815999999999498</c:v>
                </c:pt>
                <c:pt idx="34">
                  <c:v>-4.109200000000051</c:v>
                </c:pt>
                <c:pt idx="35">
                  <c:v>-4.5000000000000533</c:v>
                </c:pt>
                <c:pt idx="36">
                  <c:v>1.8091999999999437</c:v>
                </c:pt>
                <c:pt idx="37">
                  <c:v>4.8183999999999401</c:v>
                </c:pt>
                <c:pt idx="38">
                  <c:v>-2.7724000000000579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CT_FEB!$I$1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CT_FEB!$A$2:$A$41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CT_FEB!$I$2:$I$41</c:f>
              <c:numCache>
                <c:formatCode>General</c:formatCode>
                <c:ptCount val="40"/>
                <c:pt idx="0">
                  <c:v>-4.7560000000000002</c:v>
                </c:pt>
                <c:pt idx="1">
                  <c:v>4.7262999999999984</c:v>
                </c:pt>
                <c:pt idx="2">
                  <c:v>-0.79140000000000299</c:v>
                </c:pt>
                <c:pt idx="3">
                  <c:v>0.69089999999999563</c:v>
                </c:pt>
                <c:pt idx="4">
                  <c:v>5.4731999999999914</c:v>
                </c:pt>
                <c:pt idx="5">
                  <c:v>0.25549999999999429</c:v>
                </c:pt>
                <c:pt idx="6">
                  <c:v>-3.1622000000000092</c:v>
                </c:pt>
                <c:pt idx="7">
                  <c:v>-2.5799000000000092</c:v>
                </c:pt>
                <c:pt idx="8">
                  <c:v>-0.69760000000001199</c:v>
                </c:pt>
                <c:pt idx="9">
                  <c:v>-1.2153000000000134</c:v>
                </c:pt>
                <c:pt idx="10">
                  <c:v>3.6669999999999874</c:v>
                </c:pt>
                <c:pt idx="11">
                  <c:v>3.9492999999999832</c:v>
                </c:pt>
                <c:pt idx="12">
                  <c:v>0.83159999999998391</c:v>
                </c:pt>
                <c:pt idx="13">
                  <c:v>-5.8861000000000168</c:v>
                </c:pt>
                <c:pt idx="14">
                  <c:v>-6.2038000000000189</c:v>
                </c:pt>
                <c:pt idx="15">
                  <c:v>-3.2215000000000202</c:v>
                </c:pt>
                <c:pt idx="16">
                  <c:v>-1.6392000000000237</c:v>
                </c:pt>
                <c:pt idx="17">
                  <c:v>4.8430999999999749</c:v>
                </c:pt>
                <c:pt idx="18">
                  <c:v>6.1253999999999778</c:v>
                </c:pt>
                <c:pt idx="19">
                  <c:v>2.6076999999999728</c:v>
                </c:pt>
                <c:pt idx="20">
                  <c:v>2.1899999999999729</c:v>
                </c:pt>
                <c:pt idx="21">
                  <c:v>0.37229999999997077</c:v>
                </c:pt>
                <c:pt idx="22">
                  <c:v>4.9545999999999708</c:v>
                </c:pt>
                <c:pt idx="23">
                  <c:v>-5.3631000000000313</c:v>
                </c:pt>
                <c:pt idx="24">
                  <c:v>-0.68080000000003338</c:v>
                </c:pt>
                <c:pt idx="25">
                  <c:v>0.50149999999996453</c:v>
                </c:pt>
                <c:pt idx="26">
                  <c:v>0.28379999999996386</c:v>
                </c:pt>
                <c:pt idx="27">
                  <c:v>-5.9339000000000368</c:v>
                </c:pt>
                <c:pt idx="28">
                  <c:v>0.54839999999996181</c:v>
                </c:pt>
                <c:pt idx="29">
                  <c:v>0.930699999999959</c:v>
                </c:pt>
                <c:pt idx="30">
                  <c:v>0.51299999999995904</c:v>
                </c:pt>
                <c:pt idx="31">
                  <c:v>-2.2047000000000416</c:v>
                </c:pt>
                <c:pt idx="32">
                  <c:v>5.6775999999999556</c:v>
                </c:pt>
                <c:pt idx="33">
                  <c:v>-0.14010000000004652</c:v>
                </c:pt>
                <c:pt idx="34">
                  <c:v>-4.3578000000000472</c:v>
                </c:pt>
                <c:pt idx="35">
                  <c:v>-13.575500000000048</c:v>
                </c:pt>
                <c:pt idx="36">
                  <c:v>2.60679999999995</c:v>
                </c:pt>
                <c:pt idx="37">
                  <c:v>5.1890999999999501</c:v>
                </c:pt>
                <c:pt idx="38">
                  <c:v>6.1713999999999487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CT_FEB!$J$1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CT_FEB!$A$2:$A$41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CT_FEB!$J$2:$J$41</c:f>
              <c:numCache>
                <c:formatCode>General</c:formatCode>
                <c:ptCount val="40"/>
                <c:pt idx="0">
                  <c:v>-1.6659999999999968</c:v>
                </c:pt>
                <c:pt idx="1">
                  <c:v>-0.2862000000000009</c:v>
                </c:pt>
                <c:pt idx="2">
                  <c:v>-1.5064000000000064</c:v>
                </c:pt>
                <c:pt idx="3">
                  <c:v>2.2733999999999952</c:v>
                </c:pt>
                <c:pt idx="4">
                  <c:v>-5.3468000000000089</c:v>
                </c:pt>
                <c:pt idx="5">
                  <c:v>2.6329999999999885</c:v>
                </c:pt>
                <c:pt idx="6">
                  <c:v>1.0127999999999844</c:v>
                </c:pt>
                <c:pt idx="7">
                  <c:v>1.8925999999999803</c:v>
                </c:pt>
                <c:pt idx="8">
                  <c:v>0.6723999999999819</c:v>
                </c:pt>
                <c:pt idx="9">
                  <c:v>-0.34780000000002076</c:v>
                </c:pt>
                <c:pt idx="10">
                  <c:v>2.1319999999999766</c:v>
                </c:pt>
                <c:pt idx="11">
                  <c:v>2.9117999999999711</c:v>
                </c:pt>
                <c:pt idx="12">
                  <c:v>-2.9084000000000287</c:v>
                </c:pt>
                <c:pt idx="13">
                  <c:v>-3.4286000000000314</c:v>
                </c:pt>
                <c:pt idx="14">
                  <c:v>-1.3488000000000326</c:v>
                </c:pt>
                <c:pt idx="15">
                  <c:v>2.730999999999959</c:v>
                </c:pt>
                <c:pt idx="16">
                  <c:v>-3.1892000000000422</c:v>
                </c:pt>
                <c:pt idx="17">
                  <c:v>-0.8094000000000463</c:v>
                </c:pt>
                <c:pt idx="18">
                  <c:v>2.670399999999951</c:v>
                </c:pt>
                <c:pt idx="19">
                  <c:v>0.7501999999999498</c:v>
                </c:pt>
                <c:pt idx="20">
                  <c:v>5.2299999999999471</c:v>
                </c:pt>
                <c:pt idx="21">
                  <c:v>-2.5902000000000527</c:v>
                </c:pt>
                <c:pt idx="22">
                  <c:v>1.8895999999999447</c:v>
                </c:pt>
                <c:pt idx="23">
                  <c:v>-0.73060000000005942</c:v>
                </c:pt>
                <c:pt idx="24">
                  <c:v>1.2491999999999379</c:v>
                </c:pt>
                <c:pt idx="25">
                  <c:v>-4.4710000000000676</c:v>
                </c:pt>
                <c:pt idx="26">
                  <c:v>-9.1200000000064563E-2</c:v>
                </c:pt>
                <c:pt idx="27">
                  <c:v>-1.7114000000000686</c:v>
                </c:pt>
                <c:pt idx="28">
                  <c:v>-0.33160000000007273</c:v>
                </c:pt>
                <c:pt idx="29">
                  <c:v>-5.1800000000078228E-2</c:v>
                </c:pt>
                <c:pt idx="30">
                  <c:v>6.127999999999922</c:v>
                </c:pt>
                <c:pt idx="31">
                  <c:v>0.10779999999991929</c:v>
                </c:pt>
                <c:pt idx="32">
                  <c:v>8.8875999999999138</c:v>
                </c:pt>
                <c:pt idx="33">
                  <c:v>-0.93260000000008603</c:v>
                </c:pt>
                <c:pt idx="34">
                  <c:v>-6.3528000000000873</c:v>
                </c:pt>
                <c:pt idx="35">
                  <c:v>-5.9730000000000913</c:v>
                </c:pt>
                <c:pt idx="36">
                  <c:v>6.2067999999999088</c:v>
                </c:pt>
                <c:pt idx="37">
                  <c:v>-3.6134000000000981</c:v>
                </c:pt>
                <c:pt idx="38">
                  <c:v>-0.93360000000009791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27080"/>
        <c:axId val="317500400"/>
      </c:lineChart>
      <c:lineChart>
        <c:grouping val="standard"/>
        <c:varyColors val="0"/>
        <c:ser>
          <c:idx val="3"/>
          <c:order val="3"/>
          <c:tx>
            <c:strRef>
              <c:f>CT_FEB!$M$1</c:f>
              <c:strCache>
                <c:ptCount val="1"/>
                <c:pt idx="0">
                  <c:v>Total GHG (consumption)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CT_FEB!$A$2:$A$41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CT_FEB!$M$2:$M$41</c:f>
              <c:numCache>
                <c:formatCode>General</c:formatCode>
                <c:ptCount val="40"/>
                <c:pt idx="10">
                  <c:v>44.408780817796789</c:v>
                </c:pt>
                <c:pt idx="11">
                  <c:v>44.19188050607449</c:v>
                </c:pt>
                <c:pt idx="12">
                  <c:v>46.141380281769344</c:v>
                </c:pt>
                <c:pt idx="13">
                  <c:v>44.480507494266313</c:v>
                </c:pt>
                <c:pt idx="14">
                  <c:v>44.253956490308525</c:v>
                </c:pt>
                <c:pt idx="15">
                  <c:v>42.924934286898051</c:v>
                </c:pt>
                <c:pt idx="16">
                  <c:v>45.166796134916574</c:v>
                </c:pt>
                <c:pt idx="17">
                  <c:v>48.838702298609633</c:v>
                </c:pt>
                <c:pt idx="18">
                  <c:v>47.294503783922437</c:v>
                </c:pt>
                <c:pt idx="19">
                  <c:v>48.971648046952886</c:v>
                </c:pt>
                <c:pt idx="20">
                  <c:v>49.65530365161824</c:v>
                </c:pt>
                <c:pt idx="21">
                  <c:v>49.976332775467526</c:v>
                </c:pt>
                <c:pt idx="22">
                  <c:v>48.994755656283935</c:v>
                </c:pt>
                <c:pt idx="23">
                  <c:v>52.609510670346005</c:v>
                </c:pt>
                <c:pt idx="24">
                  <c:v>53.638109347280235</c:v>
                </c:pt>
                <c:pt idx="25">
                  <c:v>52.005117172650095</c:v>
                </c:pt>
                <c:pt idx="26">
                  <c:v>47.663533716225395</c:v>
                </c:pt>
                <c:pt idx="27">
                  <c:v>47.56963291419698</c:v>
                </c:pt>
                <c:pt idx="28">
                  <c:v>44.973069250911145</c:v>
                </c:pt>
                <c:pt idx="29">
                  <c:v>45.72989793155314</c:v>
                </c:pt>
                <c:pt idx="30">
                  <c:v>45.699993097765386</c:v>
                </c:pt>
                <c:pt idx="31">
                  <c:v>43.922020233600058</c:v>
                </c:pt>
                <c:pt idx="32">
                  <c:v>41.69824574952532</c:v>
                </c:pt>
                <c:pt idx="33">
                  <c:v>42.792904087170513</c:v>
                </c:pt>
                <c:pt idx="34">
                  <c:v>43.476924853308873</c:v>
                </c:pt>
                <c:pt idx="35">
                  <c:v>44.508452905259901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CT_FEB!$N$1</c:f>
              <c:strCache>
                <c:ptCount val="1"/>
                <c:pt idx="0">
                  <c:v>Total GHG (generation)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CT_FEB!$A$2:$A$41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CT_FEB!$N$2:$N$41</c:f>
              <c:numCache>
                <c:formatCode>General</c:formatCode>
                <c:ptCount val="40"/>
                <c:pt idx="10">
                  <c:v>44.62589612483152</c:v>
                </c:pt>
                <c:pt idx="11">
                  <c:v>43.95194370501013</c:v>
                </c:pt>
                <c:pt idx="12">
                  <c:v>44.63046124308768</c:v>
                </c:pt>
                <c:pt idx="13">
                  <c:v>42.902404236550595</c:v>
                </c:pt>
                <c:pt idx="14">
                  <c:v>42.371449558927942</c:v>
                </c:pt>
                <c:pt idx="15">
                  <c:v>42.34161012089119</c:v>
                </c:pt>
                <c:pt idx="16">
                  <c:v>45.743162287544827</c:v>
                </c:pt>
                <c:pt idx="17">
                  <c:v>50.144145289764367</c:v>
                </c:pt>
                <c:pt idx="18">
                  <c:v>47.693873219998849</c:v>
                </c:pt>
                <c:pt idx="19">
                  <c:v>48.908236966484935</c:v>
                </c:pt>
                <c:pt idx="20">
                  <c:v>50.323403348930967</c:v>
                </c:pt>
                <c:pt idx="21">
                  <c:v>49.049107506480681</c:v>
                </c:pt>
                <c:pt idx="22">
                  <c:v>47.390261616864528</c:v>
                </c:pt>
                <c:pt idx="23">
                  <c:v>49.903133185510285</c:v>
                </c:pt>
                <c:pt idx="24">
                  <c:v>51.828640559967518</c:v>
                </c:pt>
                <c:pt idx="25">
                  <c:v>51.008316899439876</c:v>
                </c:pt>
                <c:pt idx="26">
                  <c:v>47.749214334109887</c:v>
                </c:pt>
                <c:pt idx="27">
                  <c:v>46.74611941152029</c:v>
                </c:pt>
                <c:pt idx="28">
                  <c:v>44.340723637161659</c:v>
                </c:pt>
                <c:pt idx="29">
                  <c:v>42.318450241056084</c:v>
                </c:pt>
                <c:pt idx="30">
                  <c:v>42.936389907855798</c:v>
                </c:pt>
                <c:pt idx="31">
                  <c:v>41.643193317810152</c:v>
                </c:pt>
                <c:pt idx="32">
                  <c:v>41.040044987909418</c:v>
                </c:pt>
                <c:pt idx="33">
                  <c:v>42.036201146397715</c:v>
                </c:pt>
                <c:pt idx="34">
                  <c:v>41.622294850439744</c:v>
                </c:pt>
                <c:pt idx="35">
                  <c:v>43.363045364635447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77168"/>
        <c:axId val="479691064"/>
      </c:lineChart>
      <c:catAx>
        <c:axId val="4138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00400"/>
        <c:crosses val="autoZero"/>
        <c:auto val="1"/>
        <c:lblAlgn val="ctr"/>
        <c:lblOffset val="100"/>
        <c:noMultiLvlLbl val="0"/>
      </c:catAx>
      <c:valAx>
        <c:axId val="3175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</a:t>
                </a:r>
                <a:r>
                  <a:rPr lang="en-US" sz="1400" baseline="0"/>
                  <a:t> Anomalies (deg F)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6404232341044787E-2"/>
              <c:y val="0.1694004780842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7080"/>
        <c:crosses val="autoZero"/>
        <c:crossBetween val="between"/>
      </c:valAx>
      <c:valAx>
        <c:axId val="479691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MMTCO2e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7168"/>
        <c:crosses val="max"/>
        <c:crossBetween val="between"/>
      </c:valAx>
      <c:catAx>
        <c:axId val="42577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691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30022796095726"/>
          <c:y val="0.29704130797037792"/>
          <c:w val="0.1682283517897242"/>
          <c:h val="0.4595509841188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114300</xdr:rowOff>
    </xdr:from>
    <xdr:to>
      <xdr:col>17</xdr:col>
      <xdr:colOff>390525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1</xdr:row>
      <xdr:rowOff>114300</xdr:rowOff>
    </xdr:from>
    <xdr:to>
      <xdr:col>17</xdr:col>
      <xdr:colOff>352425</xdr:colOff>
      <xdr:row>26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4" workbookViewId="0">
      <selection activeCell="C1" sqref="C1:C39"/>
    </sheetView>
  </sheetViews>
  <sheetFormatPr defaultRowHeight="15" x14ac:dyDescent="0.25"/>
  <sheetData>
    <row r="1" spans="1:3" x14ac:dyDescent="0.25">
      <c r="A1">
        <v>197912</v>
      </c>
      <c r="B1">
        <v>33.5</v>
      </c>
      <c r="C1">
        <v>4.3</v>
      </c>
    </row>
    <row r="2" spans="1:3" x14ac:dyDescent="0.25">
      <c r="A2">
        <v>198012</v>
      </c>
      <c r="B2">
        <v>25.3</v>
      </c>
      <c r="C2">
        <v>-3.9</v>
      </c>
    </row>
    <row r="3" spans="1:3" x14ac:dyDescent="0.25">
      <c r="A3">
        <v>198112</v>
      </c>
      <c r="B3">
        <v>29.2</v>
      </c>
      <c r="C3">
        <v>0</v>
      </c>
    </row>
    <row r="4" spans="1:3" x14ac:dyDescent="0.25">
      <c r="A4">
        <v>198212</v>
      </c>
      <c r="B4">
        <v>35.6</v>
      </c>
      <c r="C4">
        <v>6.4</v>
      </c>
    </row>
    <row r="5" spans="1:3" x14ac:dyDescent="0.25">
      <c r="A5">
        <v>198312</v>
      </c>
      <c r="B5">
        <v>28.6</v>
      </c>
      <c r="C5">
        <v>-0.6</v>
      </c>
    </row>
    <row r="6" spans="1:3" x14ac:dyDescent="0.25">
      <c r="A6">
        <v>198412</v>
      </c>
      <c r="B6">
        <v>35.700000000000003</v>
      </c>
      <c r="C6">
        <v>6.5</v>
      </c>
    </row>
    <row r="7" spans="1:3" x14ac:dyDescent="0.25">
      <c r="A7">
        <v>198512</v>
      </c>
      <c r="B7">
        <v>27.3</v>
      </c>
      <c r="C7">
        <v>-1.9</v>
      </c>
    </row>
    <row r="8" spans="1:3" x14ac:dyDescent="0.25">
      <c r="A8">
        <v>198612</v>
      </c>
      <c r="B8">
        <v>32.299999999999997</v>
      </c>
      <c r="C8">
        <v>3.1</v>
      </c>
    </row>
    <row r="9" spans="1:3" x14ac:dyDescent="0.25">
      <c r="A9">
        <v>198712</v>
      </c>
      <c r="B9">
        <v>32.6</v>
      </c>
      <c r="C9">
        <v>3.4</v>
      </c>
    </row>
    <row r="10" spans="1:3" x14ac:dyDescent="0.25">
      <c r="A10">
        <v>198812</v>
      </c>
      <c r="B10">
        <v>29.1</v>
      </c>
      <c r="C10">
        <v>-0.1</v>
      </c>
    </row>
    <row r="11" spans="1:3" x14ac:dyDescent="0.25">
      <c r="A11">
        <v>198912</v>
      </c>
      <c r="B11">
        <v>17.899999999999999</v>
      </c>
      <c r="C11">
        <v>-11.3</v>
      </c>
    </row>
    <row r="12" spans="1:3" x14ac:dyDescent="0.25">
      <c r="A12">
        <v>199012</v>
      </c>
      <c r="B12">
        <v>36.299999999999997</v>
      </c>
      <c r="C12">
        <v>7.1</v>
      </c>
    </row>
    <row r="13" spans="1:3" x14ac:dyDescent="0.25">
      <c r="A13">
        <v>199112</v>
      </c>
      <c r="B13">
        <v>33.1</v>
      </c>
      <c r="C13">
        <v>3.9</v>
      </c>
    </row>
    <row r="14" spans="1:3" x14ac:dyDescent="0.25">
      <c r="A14">
        <v>199212</v>
      </c>
      <c r="B14">
        <v>30.8</v>
      </c>
      <c r="C14">
        <v>1.6</v>
      </c>
    </row>
    <row r="15" spans="1:3" x14ac:dyDescent="0.25">
      <c r="A15">
        <v>199312</v>
      </c>
      <c r="B15">
        <v>30.4</v>
      </c>
      <c r="C15">
        <v>1.2</v>
      </c>
    </row>
    <row r="16" spans="1:3" x14ac:dyDescent="0.25">
      <c r="A16">
        <v>199412</v>
      </c>
      <c r="B16">
        <v>35.1</v>
      </c>
      <c r="C16">
        <v>5.9</v>
      </c>
    </row>
    <row r="17" spans="1:3" x14ac:dyDescent="0.25">
      <c r="A17">
        <v>199512</v>
      </c>
      <c r="B17">
        <v>26.1</v>
      </c>
      <c r="C17">
        <v>-3.1</v>
      </c>
    </row>
    <row r="18" spans="1:3" x14ac:dyDescent="0.25">
      <c r="A18">
        <v>199612</v>
      </c>
      <c r="B18">
        <v>35.9</v>
      </c>
      <c r="C18">
        <v>6.7</v>
      </c>
    </row>
    <row r="19" spans="1:3" x14ac:dyDescent="0.25">
      <c r="A19">
        <v>199712</v>
      </c>
      <c r="B19">
        <v>32</v>
      </c>
      <c r="C19">
        <v>2.8</v>
      </c>
    </row>
    <row r="20" spans="1:3" x14ac:dyDescent="0.25">
      <c r="A20">
        <v>199812</v>
      </c>
      <c r="B20">
        <v>36.6</v>
      </c>
      <c r="C20">
        <v>7.4</v>
      </c>
    </row>
    <row r="21" spans="1:3" x14ac:dyDescent="0.25">
      <c r="A21">
        <v>199912</v>
      </c>
      <c r="B21">
        <v>33.799999999999997</v>
      </c>
      <c r="C21">
        <v>4.5999999999999996</v>
      </c>
    </row>
    <row r="22" spans="1:3" x14ac:dyDescent="0.25">
      <c r="A22">
        <v>200012</v>
      </c>
      <c r="B22">
        <v>26.1</v>
      </c>
      <c r="C22">
        <v>-3.1</v>
      </c>
    </row>
    <row r="23" spans="1:3" x14ac:dyDescent="0.25">
      <c r="A23">
        <v>200112</v>
      </c>
      <c r="B23">
        <v>37.1</v>
      </c>
      <c r="C23">
        <v>7.9</v>
      </c>
    </row>
    <row r="24" spans="1:3" x14ac:dyDescent="0.25">
      <c r="A24">
        <v>200212</v>
      </c>
      <c r="B24">
        <v>29.8</v>
      </c>
      <c r="C24">
        <v>0.6</v>
      </c>
    </row>
    <row r="25" spans="1:3" x14ac:dyDescent="0.25">
      <c r="A25">
        <v>200312</v>
      </c>
      <c r="B25">
        <v>32.4</v>
      </c>
      <c r="C25">
        <v>3.2</v>
      </c>
    </row>
    <row r="26" spans="1:3" x14ac:dyDescent="0.25">
      <c r="A26">
        <v>200412</v>
      </c>
      <c r="B26">
        <v>30.8</v>
      </c>
      <c r="C26">
        <v>1.6</v>
      </c>
    </row>
    <row r="27" spans="1:3" x14ac:dyDescent="0.25">
      <c r="A27">
        <v>200512</v>
      </c>
      <c r="B27">
        <v>28.7</v>
      </c>
      <c r="C27">
        <v>-0.5</v>
      </c>
    </row>
    <row r="28" spans="1:3" x14ac:dyDescent="0.25">
      <c r="A28">
        <v>200612</v>
      </c>
      <c r="B28">
        <v>38</v>
      </c>
      <c r="C28">
        <v>8.8000000000000007</v>
      </c>
    </row>
    <row r="29" spans="1:3" x14ac:dyDescent="0.25">
      <c r="A29">
        <v>200712</v>
      </c>
      <c r="B29">
        <v>30.2</v>
      </c>
      <c r="C29">
        <v>1</v>
      </c>
    </row>
    <row r="30" spans="1:3" x14ac:dyDescent="0.25">
      <c r="A30">
        <v>200812</v>
      </c>
      <c r="B30">
        <v>32.200000000000003</v>
      </c>
      <c r="C30">
        <v>3</v>
      </c>
    </row>
    <row r="31" spans="1:3" x14ac:dyDescent="0.25">
      <c r="A31">
        <v>200912</v>
      </c>
      <c r="B31">
        <v>30.1</v>
      </c>
      <c r="C31">
        <v>0.9</v>
      </c>
    </row>
    <row r="32" spans="1:3" x14ac:dyDescent="0.25">
      <c r="A32">
        <v>201012</v>
      </c>
      <c r="B32">
        <v>28.2</v>
      </c>
      <c r="C32">
        <v>-1</v>
      </c>
    </row>
    <row r="33" spans="1:3" x14ac:dyDescent="0.25">
      <c r="A33">
        <v>201112</v>
      </c>
      <c r="B33">
        <v>36.9</v>
      </c>
      <c r="C33">
        <v>7.7</v>
      </c>
    </row>
    <row r="34" spans="1:3" x14ac:dyDescent="0.25">
      <c r="A34">
        <v>201212</v>
      </c>
      <c r="B34">
        <v>35.9</v>
      </c>
      <c r="C34">
        <v>6.7</v>
      </c>
    </row>
    <row r="35" spans="1:3" x14ac:dyDescent="0.25">
      <c r="A35">
        <v>201312</v>
      </c>
      <c r="B35">
        <v>31</v>
      </c>
      <c r="C35">
        <v>1.8</v>
      </c>
    </row>
    <row r="36" spans="1:3" x14ac:dyDescent="0.25">
      <c r="A36">
        <v>201412</v>
      </c>
      <c r="B36">
        <v>35.4</v>
      </c>
      <c r="C36">
        <v>6.2</v>
      </c>
    </row>
    <row r="37" spans="1:3" x14ac:dyDescent="0.25">
      <c r="A37">
        <v>201512</v>
      </c>
      <c r="B37">
        <v>43.5</v>
      </c>
      <c r="C37">
        <v>14.3</v>
      </c>
    </row>
    <row r="38" spans="1:3" x14ac:dyDescent="0.25">
      <c r="A38">
        <v>201612</v>
      </c>
      <c r="B38">
        <v>32.6</v>
      </c>
      <c r="C38">
        <v>3.4</v>
      </c>
    </row>
    <row r="39" spans="1:3" x14ac:dyDescent="0.25">
      <c r="A39">
        <v>201712</v>
      </c>
      <c r="B39">
        <v>28.5</v>
      </c>
      <c r="C39">
        <v>-0.7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198001</v>
      </c>
      <c r="B2">
        <v>16.3</v>
      </c>
      <c r="C2">
        <v>3.1</v>
      </c>
    </row>
    <row r="3" spans="1:3" x14ac:dyDescent="0.25">
      <c r="A3">
        <v>198101</v>
      </c>
      <c r="B3">
        <v>7</v>
      </c>
      <c r="C3">
        <v>-6.2</v>
      </c>
    </row>
    <row r="4" spans="1:3" x14ac:dyDescent="0.25">
      <c r="A4">
        <v>198201</v>
      </c>
      <c r="B4">
        <v>5.4</v>
      </c>
      <c r="C4">
        <v>-7.8</v>
      </c>
    </row>
    <row r="5" spans="1:3" x14ac:dyDescent="0.25">
      <c r="A5">
        <v>198301</v>
      </c>
      <c r="B5">
        <v>17.600000000000001</v>
      </c>
      <c r="C5">
        <v>4.4000000000000004</v>
      </c>
    </row>
    <row r="6" spans="1:3" x14ac:dyDescent="0.25">
      <c r="A6">
        <v>198401</v>
      </c>
      <c r="B6">
        <v>10.9</v>
      </c>
      <c r="C6">
        <v>-2.2999999999999998</v>
      </c>
    </row>
    <row r="7" spans="1:3" x14ac:dyDescent="0.25">
      <c r="A7">
        <v>198501</v>
      </c>
      <c r="B7">
        <v>8.9</v>
      </c>
      <c r="C7">
        <v>-4.3</v>
      </c>
    </row>
    <row r="8" spans="1:3" x14ac:dyDescent="0.25">
      <c r="A8">
        <v>198601</v>
      </c>
      <c r="B8">
        <v>16.3</v>
      </c>
      <c r="C8">
        <v>3.1</v>
      </c>
    </row>
    <row r="9" spans="1:3" x14ac:dyDescent="0.25">
      <c r="A9">
        <v>198701</v>
      </c>
      <c r="B9">
        <v>13</v>
      </c>
      <c r="C9">
        <v>-0.2</v>
      </c>
    </row>
    <row r="10" spans="1:3" x14ac:dyDescent="0.25">
      <c r="A10">
        <v>198801</v>
      </c>
      <c r="B10">
        <v>14</v>
      </c>
      <c r="C10">
        <v>0.8</v>
      </c>
    </row>
    <row r="11" spans="1:3" x14ac:dyDescent="0.25">
      <c r="A11">
        <v>198901</v>
      </c>
      <c r="B11">
        <v>16.7</v>
      </c>
      <c r="C11">
        <v>3.5</v>
      </c>
    </row>
    <row r="12" spans="1:3" x14ac:dyDescent="0.25">
      <c r="A12">
        <v>199001</v>
      </c>
      <c r="B12">
        <v>22</v>
      </c>
      <c r="C12">
        <v>8.8000000000000007</v>
      </c>
    </row>
    <row r="13" spans="1:3" x14ac:dyDescent="0.25">
      <c r="A13">
        <v>199101</v>
      </c>
      <c r="B13">
        <v>12.2</v>
      </c>
      <c r="C13">
        <v>-1</v>
      </c>
    </row>
    <row r="14" spans="1:3" x14ac:dyDescent="0.25">
      <c r="A14">
        <v>199201</v>
      </c>
      <c r="B14">
        <v>14.2</v>
      </c>
      <c r="C14">
        <v>1</v>
      </c>
    </row>
    <row r="15" spans="1:3" x14ac:dyDescent="0.25">
      <c r="A15">
        <v>199301</v>
      </c>
      <c r="B15">
        <v>15.1</v>
      </c>
      <c r="C15">
        <v>1.9</v>
      </c>
    </row>
    <row r="16" spans="1:3" x14ac:dyDescent="0.25">
      <c r="A16">
        <v>199401</v>
      </c>
      <c r="B16">
        <v>4.2</v>
      </c>
      <c r="C16">
        <v>-9</v>
      </c>
    </row>
    <row r="17" spans="1:3" x14ac:dyDescent="0.25">
      <c r="A17">
        <v>199501</v>
      </c>
      <c r="B17">
        <v>19.8</v>
      </c>
      <c r="C17">
        <v>6.6</v>
      </c>
    </row>
    <row r="18" spans="1:3" x14ac:dyDescent="0.25">
      <c r="A18">
        <v>199601</v>
      </c>
      <c r="B18">
        <v>13.7</v>
      </c>
      <c r="C18">
        <v>0.5</v>
      </c>
    </row>
    <row r="19" spans="1:3" x14ac:dyDescent="0.25">
      <c r="A19">
        <v>199701</v>
      </c>
      <c r="B19">
        <v>13.8</v>
      </c>
      <c r="C19">
        <v>0.6</v>
      </c>
    </row>
    <row r="20" spans="1:3" x14ac:dyDescent="0.25">
      <c r="A20">
        <v>199801</v>
      </c>
      <c r="B20">
        <v>17.8</v>
      </c>
      <c r="C20">
        <v>4.5999999999999996</v>
      </c>
    </row>
    <row r="21" spans="1:3" x14ac:dyDescent="0.25">
      <c r="A21">
        <v>199901</v>
      </c>
      <c r="B21">
        <v>14.3</v>
      </c>
      <c r="C21">
        <v>1.1000000000000001</v>
      </c>
    </row>
    <row r="22" spans="1:3" x14ac:dyDescent="0.25">
      <c r="A22">
        <v>200001</v>
      </c>
      <c r="B22">
        <v>14.1</v>
      </c>
      <c r="C22">
        <v>0.9</v>
      </c>
    </row>
    <row r="23" spans="1:3" x14ac:dyDescent="0.25">
      <c r="A23">
        <v>200101</v>
      </c>
      <c r="B23">
        <v>14</v>
      </c>
      <c r="C23">
        <v>0.8</v>
      </c>
    </row>
    <row r="24" spans="1:3" x14ac:dyDescent="0.25">
      <c r="A24">
        <v>200201</v>
      </c>
      <c r="B24">
        <v>21</v>
      </c>
      <c r="C24">
        <v>7.8</v>
      </c>
    </row>
    <row r="25" spans="1:3" x14ac:dyDescent="0.25">
      <c r="A25">
        <v>200301</v>
      </c>
      <c r="B25">
        <v>9.1999999999999993</v>
      </c>
      <c r="C25">
        <v>-4</v>
      </c>
    </row>
    <row r="26" spans="1:3" x14ac:dyDescent="0.25">
      <c r="A26">
        <v>200401</v>
      </c>
      <c r="B26">
        <v>6.4</v>
      </c>
      <c r="C26">
        <v>-6.8</v>
      </c>
    </row>
    <row r="27" spans="1:3" x14ac:dyDescent="0.25">
      <c r="A27">
        <v>200501</v>
      </c>
      <c r="B27">
        <v>11.5</v>
      </c>
      <c r="C27">
        <v>-1.7</v>
      </c>
    </row>
    <row r="28" spans="1:3" x14ac:dyDescent="0.25">
      <c r="A28">
        <v>200601</v>
      </c>
      <c r="B28">
        <v>22.6</v>
      </c>
      <c r="C28">
        <v>9.4</v>
      </c>
    </row>
    <row r="29" spans="1:3" x14ac:dyDescent="0.25">
      <c r="A29">
        <v>200701</v>
      </c>
      <c r="B29">
        <v>17.3</v>
      </c>
      <c r="C29">
        <v>4.0999999999999996</v>
      </c>
    </row>
    <row r="30" spans="1:3" x14ac:dyDescent="0.25">
      <c r="A30">
        <v>200801</v>
      </c>
      <c r="B30">
        <v>18.600000000000001</v>
      </c>
      <c r="C30">
        <v>5.4</v>
      </c>
    </row>
    <row r="31" spans="1:3" x14ac:dyDescent="0.25">
      <c r="A31">
        <v>200901</v>
      </c>
      <c r="B31">
        <v>7.9</v>
      </c>
      <c r="C31">
        <v>-5.3</v>
      </c>
    </row>
    <row r="32" spans="1:3" x14ac:dyDescent="0.25">
      <c r="A32">
        <v>201001</v>
      </c>
      <c r="B32">
        <v>20.3</v>
      </c>
      <c r="C32">
        <v>7.1</v>
      </c>
    </row>
    <row r="33" spans="1:3" x14ac:dyDescent="0.25">
      <c r="A33">
        <v>201101</v>
      </c>
      <c r="B33">
        <v>15.9</v>
      </c>
      <c r="C33">
        <v>2.7</v>
      </c>
    </row>
    <row r="34" spans="1:3" x14ac:dyDescent="0.25">
      <c r="A34">
        <v>201201</v>
      </c>
      <c r="B34">
        <v>18.2</v>
      </c>
      <c r="C34">
        <v>5</v>
      </c>
    </row>
    <row r="35" spans="1:3" x14ac:dyDescent="0.25">
      <c r="A35">
        <v>201301</v>
      </c>
      <c r="B35">
        <v>15.8</v>
      </c>
      <c r="C35">
        <v>2.6</v>
      </c>
    </row>
    <row r="36" spans="1:3" x14ac:dyDescent="0.25">
      <c r="A36">
        <v>201401</v>
      </c>
      <c r="B36">
        <v>14.2</v>
      </c>
      <c r="C36">
        <v>1</v>
      </c>
    </row>
    <row r="37" spans="1:3" x14ac:dyDescent="0.25">
      <c r="A37">
        <v>201501</v>
      </c>
      <c r="B37">
        <v>11.7</v>
      </c>
      <c r="C37">
        <v>-1.5</v>
      </c>
    </row>
    <row r="38" spans="1:3" x14ac:dyDescent="0.25">
      <c r="A38">
        <v>201601</v>
      </c>
      <c r="B38">
        <v>20.100000000000001</v>
      </c>
      <c r="C38">
        <v>6.9</v>
      </c>
    </row>
    <row r="39" spans="1:3" x14ac:dyDescent="0.25">
      <c r="A39">
        <v>201701</v>
      </c>
      <c r="B39">
        <v>21.5</v>
      </c>
      <c r="C39">
        <v>8.3000000000000007</v>
      </c>
    </row>
    <row r="40" spans="1:3" x14ac:dyDescent="0.25">
      <c r="A40">
        <v>201801</v>
      </c>
      <c r="B40">
        <v>14.9</v>
      </c>
      <c r="C40">
        <v>1.7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198002</v>
      </c>
      <c r="B2">
        <v>14.5</v>
      </c>
      <c r="C2">
        <v>-0.4</v>
      </c>
    </row>
    <row r="3" spans="1:3" x14ac:dyDescent="0.25">
      <c r="A3">
        <v>198102</v>
      </c>
      <c r="B3">
        <v>26.8</v>
      </c>
      <c r="C3">
        <v>11.9</v>
      </c>
    </row>
    <row r="4" spans="1:3" x14ac:dyDescent="0.25">
      <c r="A4">
        <v>198202</v>
      </c>
      <c r="B4">
        <v>14</v>
      </c>
      <c r="C4">
        <v>-0.9</v>
      </c>
    </row>
    <row r="5" spans="1:3" x14ac:dyDescent="0.25">
      <c r="A5">
        <v>198302</v>
      </c>
      <c r="B5">
        <v>19.399999999999999</v>
      </c>
      <c r="C5">
        <v>4.5</v>
      </c>
    </row>
    <row r="6" spans="1:3" x14ac:dyDescent="0.25">
      <c r="A6">
        <v>198402</v>
      </c>
      <c r="B6">
        <v>25.4</v>
      </c>
      <c r="C6">
        <v>10.5</v>
      </c>
    </row>
    <row r="7" spans="1:3" x14ac:dyDescent="0.25">
      <c r="A7">
        <v>198502</v>
      </c>
      <c r="B7">
        <v>19.399999999999999</v>
      </c>
      <c r="C7">
        <v>4.5</v>
      </c>
    </row>
    <row r="8" spans="1:3" x14ac:dyDescent="0.25">
      <c r="A8">
        <v>198602</v>
      </c>
      <c r="B8">
        <v>15.5</v>
      </c>
      <c r="C8">
        <v>0.6</v>
      </c>
    </row>
    <row r="9" spans="1:3" x14ac:dyDescent="0.25">
      <c r="A9">
        <v>198702</v>
      </c>
      <c r="B9">
        <v>15</v>
      </c>
      <c r="C9">
        <v>0.1</v>
      </c>
    </row>
    <row r="10" spans="1:3" x14ac:dyDescent="0.25">
      <c r="A10">
        <v>198802</v>
      </c>
      <c r="B10">
        <v>17.100000000000001</v>
      </c>
      <c r="C10">
        <v>2.2000000000000002</v>
      </c>
    </row>
    <row r="11" spans="1:3" x14ac:dyDescent="0.25">
      <c r="A11">
        <v>198902</v>
      </c>
      <c r="B11">
        <v>15</v>
      </c>
      <c r="C11">
        <v>0.1</v>
      </c>
    </row>
    <row r="12" spans="1:3" x14ac:dyDescent="0.25">
      <c r="A12">
        <v>199002</v>
      </c>
      <c r="B12">
        <v>16.399999999999999</v>
      </c>
      <c r="C12">
        <v>1.5</v>
      </c>
    </row>
    <row r="13" spans="1:3" x14ac:dyDescent="0.25">
      <c r="A13">
        <v>199102</v>
      </c>
      <c r="B13">
        <v>20</v>
      </c>
      <c r="C13">
        <v>5.0999999999999996</v>
      </c>
    </row>
    <row r="14" spans="1:3" x14ac:dyDescent="0.25">
      <c r="A14">
        <v>199202</v>
      </c>
      <c r="B14">
        <v>16.2</v>
      </c>
      <c r="C14">
        <v>1.3</v>
      </c>
    </row>
    <row r="15" spans="1:3" x14ac:dyDescent="0.25">
      <c r="A15">
        <v>199302</v>
      </c>
      <c r="B15">
        <v>7.1</v>
      </c>
      <c r="C15">
        <v>-7.8</v>
      </c>
    </row>
    <row r="16" spans="1:3" x14ac:dyDescent="0.25">
      <c r="A16">
        <v>199402</v>
      </c>
      <c r="B16">
        <v>11.4</v>
      </c>
      <c r="C16">
        <v>-3.5</v>
      </c>
    </row>
    <row r="17" spans="1:3" x14ac:dyDescent="0.25">
      <c r="A17">
        <v>199502</v>
      </c>
      <c r="B17">
        <v>13</v>
      </c>
      <c r="C17">
        <v>-1.9</v>
      </c>
    </row>
    <row r="18" spans="1:3" x14ac:dyDescent="0.25">
      <c r="A18">
        <v>199602</v>
      </c>
      <c r="B18">
        <v>16.899999999999999</v>
      </c>
      <c r="C18">
        <v>2</v>
      </c>
    </row>
    <row r="19" spans="1:3" x14ac:dyDescent="0.25">
      <c r="A19">
        <v>199702</v>
      </c>
      <c r="B19">
        <v>18.2</v>
      </c>
      <c r="C19">
        <v>3.3</v>
      </c>
    </row>
    <row r="20" spans="1:3" x14ac:dyDescent="0.25">
      <c r="A20">
        <v>199802</v>
      </c>
      <c r="B20">
        <v>24.2</v>
      </c>
      <c r="C20">
        <v>9.3000000000000007</v>
      </c>
    </row>
    <row r="21" spans="1:3" x14ac:dyDescent="0.25">
      <c r="A21">
        <v>199902</v>
      </c>
      <c r="B21">
        <v>21.4</v>
      </c>
      <c r="C21">
        <v>6.5</v>
      </c>
    </row>
    <row r="22" spans="1:3" x14ac:dyDescent="0.25">
      <c r="A22">
        <v>200002</v>
      </c>
      <c r="B22">
        <v>18.2</v>
      </c>
      <c r="C22">
        <v>3.3</v>
      </c>
    </row>
    <row r="23" spans="1:3" x14ac:dyDescent="0.25">
      <c r="A23">
        <v>200102</v>
      </c>
      <c r="B23">
        <v>16</v>
      </c>
      <c r="C23">
        <v>1.1000000000000001</v>
      </c>
    </row>
    <row r="24" spans="1:3" x14ac:dyDescent="0.25">
      <c r="A24">
        <v>200202</v>
      </c>
      <c r="B24">
        <v>20.399999999999999</v>
      </c>
      <c r="C24">
        <v>5.5</v>
      </c>
    </row>
    <row r="25" spans="1:3" x14ac:dyDescent="0.25">
      <c r="A25">
        <v>200302</v>
      </c>
      <c r="B25">
        <v>12.2</v>
      </c>
      <c r="C25">
        <v>-2.7</v>
      </c>
    </row>
    <row r="26" spans="1:3" x14ac:dyDescent="0.25">
      <c r="A26">
        <v>200402</v>
      </c>
      <c r="B26">
        <v>18</v>
      </c>
      <c r="C26">
        <v>3.1</v>
      </c>
    </row>
    <row r="27" spans="1:3" x14ac:dyDescent="0.25">
      <c r="A27">
        <v>200502</v>
      </c>
      <c r="B27">
        <v>19.600000000000001</v>
      </c>
      <c r="C27">
        <v>4.7</v>
      </c>
    </row>
    <row r="28" spans="1:3" x14ac:dyDescent="0.25">
      <c r="A28">
        <v>200602</v>
      </c>
      <c r="B28">
        <v>19</v>
      </c>
      <c r="C28">
        <v>4.0999999999999996</v>
      </c>
    </row>
    <row r="29" spans="1:3" x14ac:dyDescent="0.25">
      <c r="A29">
        <v>200702</v>
      </c>
      <c r="B29">
        <v>11.6</v>
      </c>
      <c r="C29">
        <v>-3.3</v>
      </c>
    </row>
    <row r="30" spans="1:3" x14ac:dyDescent="0.25">
      <c r="A30">
        <v>200802</v>
      </c>
      <c r="B30">
        <v>18.5</v>
      </c>
      <c r="C30">
        <v>3.6</v>
      </c>
    </row>
    <row r="31" spans="1:3" x14ac:dyDescent="0.25">
      <c r="A31">
        <v>200902</v>
      </c>
      <c r="B31">
        <v>18.899999999999999</v>
      </c>
      <c r="C31">
        <v>4</v>
      </c>
    </row>
    <row r="32" spans="1:3" x14ac:dyDescent="0.25">
      <c r="A32">
        <v>201002</v>
      </c>
      <c r="B32">
        <v>24.6</v>
      </c>
      <c r="C32">
        <v>9.6999999999999993</v>
      </c>
    </row>
    <row r="33" spans="1:3" x14ac:dyDescent="0.25">
      <c r="A33">
        <v>201102</v>
      </c>
      <c r="B33">
        <v>16.2</v>
      </c>
      <c r="C33">
        <v>1.3</v>
      </c>
    </row>
    <row r="34" spans="1:3" x14ac:dyDescent="0.25">
      <c r="A34">
        <v>201202</v>
      </c>
      <c r="B34">
        <v>21.4</v>
      </c>
      <c r="C34">
        <v>6.5</v>
      </c>
    </row>
    <row r="35" spans="1:3" x14ac:dyDescent="0.25">
      <c r="A35">
        <v>201302</v>
      </c>
      <c r="B35">
        <v>20</v>
      </c>
      <c r="C35">
        <v>5.0999999999999996</v>
      </c>
    </row>
    <row r="36" spans="1:3" x14ac:dyDescent="0.25">
      <c r="A36">
        <v>201402</v>
      </c>
      <c r="B36">
        <v>15.7</v>
      </c>
      <c r="C36">
        <v>0.8</v>
      </c>
    </row>
    <row r="37" spans="1:3" x14ac:dyDescent="0.25">
      <c r="A37">
        <v>201502</v>
      </c>
      <c r="B37">
        <v>5.2</v>
      </c>
      <c r="C37">
        <v>-9.6999999999999993</v>
      </c>
    </row>
    <row r="38" spans="1:3" x14ac:dyDescent="0.25">
      <c r="A38">
        <v>201602</v>
      </c>
      <c r="B38">
        <v>21.9</v>
      </c>
      <c r="C38">
        <v>7</v>
      </c>
    </row>
    <row r="39" spans="1:3" x14ac:dyDescent="0.25">
      <c r="A39">
        <v>201702</v>
      </c>
      <c r="B39">
        <v>20.7</v>
      </c>
      <c r="C39">
        <v>5.8</v>
      </c>
    </row>
    <row r="40" spans="1:3" x14ac:dyDescent="0.25">
      <c r="A40">
        <v>201802</v>
      </c>
      <c r="B40">
        <v>22.6</v>
      </c>
      <c r="C40">
        <v>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C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198003</v>
      </c>
      <c r="B2">
        <v>25.6</v>
      </c>
      <c r="C2">
        <v>-0.3</v>
      </c>
    </row>
    <row r="3" spans="1:3" x14ac:dyDescent="0.25">
      <c r="A3">
        <v>198103</v>
      </c>
      <c r="B3">
        <v>29.8</v>
      </c>
      <c r="C3">
        <v>3.9</v>
      </c>
    </row>
    <row r="4" spans="1:3" x14ac:dyDescent="0.25">
      <c r="A4">
        <v>198203</v>
      </c>
      <c r="B4">
        <v>25.2</v>
      </c>
      <c r="C4">
        <v>-0.7</v>
      </c>
    </row>
    <row r="5" spans="1:3" x14ac:dyDescent="0.25">
      <c r="A5">
        <v>198303</v>
      </c>
      <c r="B5">
        <v>30.2</v>
      </c>
      <c r="C5">
        <v>4.3</v>
      </c>
    </row>
    <row r="6" spans="1:3" x14ac:dyDescent="0.25">
      <c r="A6">
        <v>198403</v>
      </c>
      <c r="B6">
        <v>20.9</v>
      </c>
      <c r="C6">
        <v>-5</v>
      </c>
    </row>
    <row r="7" spans="1:3" x14ac:dyDescent="0.25">
      <c r="A7">
        <v>198503</v>
      </c>
      <c r="B7">
        <v>26.6</v>
      </c>
      <c r="C7">
        <v>0.7</v>
      </c>
    </row>
    <row r="8" spans="1:3" x14ac:dyDescent="0.25">
      <c r="A8">
        <v>198603</v>
      </c>
      <c r="B8">
        <v>27</v>
      </c>
      <c r="C8">
        <v>1.1000000000000001</v>
      </c>
    </row>
    <row r="9" spans="1:3" x14ac:dyDescent="0.25">
      <c r="A9">
        <v>198703</v>
      </c>
      <c r="B9">
        <v>28.9</v>
      </c>
      <c r="C9">
        <v>3</v>
      </c>
    </row>
    <row r="10" spans="1:3" x14ac:dyDescent="0.25">
      <c r="A10">
        <v>198803</v>
      </c>
      <c r="B10">
        <v>26</v>
      </c>
      <c r="C10">
        <v>0.1</v>
      </c>
    </row>
    <row r="11" spans="1:3" x14ac:dyDescent="0.25">
      <c r="A11">
        <v>198903</v>
      </c>
      <c r="B11">
        <v>22.7</v>
      </c>
      <c r="C11">
        <v>-3.2</v>
      </c>
    </row>
    <row r="12" spans="1:3" x14ac:dyDescent="0.25">
      <c r="A12">
        <v>199003</v>
      </c>
      <c r="B12">
        <v>27.2</v>
      </c>
      <c r="C12">
        <v>1.3</v>
      </c>
    </row>
    <row r="13" spans="1:3" x14ac:dyDescent="0.25">
      <c r="A13">
        <v>199103</v>
      </c>
      <c r="B13">
        <v>29.2</v>
      </c>
      <c r="C13">
        <v>3.3</v>
      </c>
    </row>
    <row r="14" spans="1:3" x14ac:dyDescent="0.25">
      <c r="A14">
        <v>199203</v>
      </c>
      <c r="B14">
        <v>23</v>
      </c>
      <c r="C14">
        <v>-2.9</v>
      </c>
    </row>
    <row r="15" spans="1:3" x14ac:dyDescent="0.25">
      <c r="A15">
        <v>199303</v>
      </c>
      <c r="B15">
        <v>24.6</v>
      </c>
      <c r="C15">
        <v>-1.3</v>
      </c>
    </row>
    <row r="16" spans="1:3" x14ac:dyDescent="0.25">
      <c r="A16">
        <v>199403</v>
      </c>
      <c r="B16">
        <v>27.1</v>
      </c>
      <c r="C16">
        <v>1.2</v>
      </c>
    </row>
    <row r="17" spans="1:3" x14ac:dyDescent="0.25">
      <c r="A17">
        <v>199503</v>
      </c>
      <c r="B17">
        <v>28.5</v>
      </c>
      <c r="C17">
        <v>2.6</v>
      </c>
    </row>
    <row r="18" spans="1:3" x14ac:dyDescent="0.25">
      <c r="A18">
        <v>199603</v>
      </c>
      <c r="B18">
        <v>25.4</v>
      </c>
      <c r="C18">
        <v>-0.5</v>
      </c>
    </row>
    <row r="19" spans="1:3" x14ac:dyDescent="0.25">
      <c r="A19">
        <v>199703</v>
      </c>
      <c r="B19">
        <v>22.8</v>
      </c>
      <c r="C19">
        <v>-3.1</v>
      </c>
    </row>
    <row r="20" spans="1:3" x14ac:dyDescent="0.25">
      <c r="A20">
        <v>199803</v>
      </c>
      <c r="B20">
        <v>29.6</v>
      </c>
      <c r="C20">
        <v>3.7</v>
      </c>
    </row>
    <row r="21" spans="1:3" x14ac:dyDescent="0.25">
      <c r="A21">
        <v>199903</v>
      </c>
      <c r="B21">
        <v>31</v>
      </c>
      <c r="C21">
        <v>5.0999999999999996</v>
      </c>
    </row>
    <row r="22" spans="1:3" x14ac:dyDescent="0.25">
      <c r="A22">
        <v>200003</v>
      </c>
      <c r="B22">
        <v>32.6</v>
      </c>
      <c r="C22">
        <v>6.7</v>
      </c>
    </row>
    <row r="23" spans="1:3" x14ac:dyDescent="0.25">
      <c r="A23">
        <v>200103</v>
      </c>
      <c r="B23">
        <v>24.2</v>
      </c>
      <c r="C23">
        <v>-1.7</v>
      </c>
    </row>
    <row r="24" spans="1:3" x14ac:dyDescent="0.25">
      <c r="A24">
        <v>200203</v>
      </c>
      <c r="B24">
        <v>26.9</v>
      </c>
      <c r="C24">
        <v>1</v>
      </c>
    </row>
    <row r="25" spans="1:3" x14ac:dyDescent="0.25">
      <c r="A25">
        <v>200303</v>
      </c>
      <c r="B25">
        <v>24.2</v>
      </c>
      <c r="C25">
        <v>-1.7</v>
      </c>
    </row>
    <row r="26" spans="1:3" x14ac:dyDescent="0.25">
      <c r="A26">
        <v>200403</v>
      </c>
      <c r="B26">
        <v>28.7</v>
      </c>
      <c r="C26">
        <v>2.8</v>
      </c>
    </row>
    <row r="27" spans="1:3" x14ac:dyDescent="0.25">
      <c r="A27">
        <v>200503</v>
      </c>
      <c r="B27">
        <v>25</v>
      </c>
      <c r="C27">
        <v>-0.9</v>
      </c>
    </row>
    <row r="28" spans="1:3" x14ac:dyDescent="0.25">
      <c r="A28">
        <v>200603</v>
      </c>
      <c r="B28">
        <v>29</v>
      </c>
      <c r="C28">
        <v>3.1</v>
      </c>
    </row>
    <row r="29" spans="1:3" x14ac:dyDescent="0.25">
      <c r="A29">
        <v>200703</v>
      </c>
      <c r="B29">
        <v>25.8</v>
      </c>
      <c r="C29">
        <v>-0.1</v>
      </c>
    </row>
    <row r="30" spans="1:3" x14ac:dyDescent="0.25">
      <c r="A30">
        <v>200803</v>
      </c>
      <c r="B30">
        <v>23.1</v>
      </c>
      <c r="C30">
        <v>-2.8</v>
      </c>
    </row>
    <row r="31" spans="1:3" x14ac:dyDescent="0.25">
      <c r="A31">
        <v>200903</v>
      </c>
      <c r="B31">
        <v>26.2</v>
      </c>
      <c r="C31">
        <v>0.3</v>
      </c>
    </row>
    <row r="32" spans="1:3" x14ac:dyDescent="0.25">
      <c r="A32">
        <v>201003</v>
      </c>
      <c r="B32">
        <v>34.6</v>
      </c>
      <c r="C32">
        <v>8.6999999999999993</v>
      </c>
    </row>
    <row r="33" spans="1:3" x14ac:dyDescent="0.25">
      <c r="A33">
        <v>201103</v>
      </c>
      <c r="B33">
        <v>26.8</v>
      </c>
      <c r="C33">
        <v>0.9</v>
      </c>
    </row>
    <row r="34" spans="1:3" x14ac:dyDescent="0.25">
      <c r="A34">
        <v>201203</v>
      </c>
      <c r="B34">
        <v>34.299999999999997</v>
      </c>
      <c r="C34">
        <v>8.4</v>
      </c>
    </row>
    <row r="35" spans="1:3" x14ac:dyDescent="0.25">
      <c r="A35">
        <v>201303</v>
      </c>
      <c r="B35">
        <v>30.3</v>
      </c>
      <c r="C35">
        <v>4.4000000000000004</v>
      </c>
    </row>
    <row r="36" spans="1:3" x14ac:dyDescent="0.25">
      <c r="A36">
        <v>201403</v>
      </c>
      <c r="B36">
        <v>18.100000000000001</v>
      </c>
      <c r="C36">
        <v>-7.8</v>
      </c>
    </row>
    <row r="37" spans="1:3" x14ac:dyDescent="0.25">
      <c r="A37">
        <v>201503</v>
      </c>
      <c r="B37">
        <v>21.6</v>
      </c>
      <c r="C37">
        <v>-4.3</v>
      </c>
    </row>
    <row r="38" spans="1:3" x14ac:dyDescent="0.25">
      <c r="A38">
        <v>201603</v>
      </c>
      <c r="B38">
        <v>29.2</v>
      </c>
      <c r="C38">
        <v>3.3</v>
      </c>
    </row>
    <row r="39" spans="1:3" x14ac:dyDescent="0.25">
      <c r="A39">
        <v>201703</v>
      </c>
      <c r="B39">
        <v>22.3</v>
      </c>
      <c r="C39">
        <v>-3.6</v>
      </c>
    </row>
    <row r="40" spans="1:3" x14ac:dyDescent="0.25">
      <c r="A40">
        <v>201803</v>
      </c>
      <c r="B40">
        <v>28.9</v>
      </c>
      <c r="C40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197912</v>
      </c>
      <c r="B2">
        <v>26.1</v>
      </c>
      <c r="C2">
        <v>4.4000000000000004</v>
      </c>
    </row>
    <row r="3" spans="1:3" x14ac:dyDescent="0.25">
      <c r="A3">
        <v>198012</v>
      </c>
      <c r="B3">
        <v>15.9</v>
      </c>
      <c r="C3">
        <v>-5.8</v>
      </c>
    </row>
    <row r="4" spans="1:3" x14ac:dyDescent="0.25">
      <c r="A4">
        <v>198112</v>
      </c>
      <c r="B4">
        <v>23.7</v>
      </c>
      <c r="C4">
        <v>2</v>
      </c>
    </row>
    <row r="5" spans="1:3" x14ac:dyDescent="0.25">
      <c r="A5">
        <v>198212</v>
      </c>
      <c r="B5">
        <v>28.8</v>
      </c>
      <c r="C5">
        <v>7.1</v>
      </c>
    </row>
    <row r="6" spans="1:3" x14ac:dyDescent="0.25">
      <c r="A6">
        <v>198312</v>
      </c>
      <c r="B6">
        <v>20.8</v>
      </c>
      <c r="C6">
        <v>-0.9</v>
      </c>
    </row>
    <row r="7" spans="1:3" x14ac:dyDescent="0.25">
      <c r="A7">
        <v>198412</v>
      </c>
      <c r="B7">
        <v>27.6</v>
      </c>
      <c r="C7">
        <v>5.9</v>
      </c>
    </row>
    <row r="8" spans="1:3" x14ac:dyDescent="0.25">
      <c r="A8">
        <v>198512</v>
      </c>
      <c r="B8">
        <v>18.7</v>
      </c>
      <c r="C8">
        <v>-3</v>
      </c>
    </row>
    <row r="9" spans="1:3" x14ac:dyDescent="0.25">
      <c r="A9">
        <v>198612</v>
      </c>
      <c r="B9">
        <v>25</v>
      </c>
      <c r="C9">
        <v>3.3</v>
      </c>
    </row>
    <row r="10" spans="1:3" x14ac:dyDescent="0.25">
      <c r="A10">
        <v>198712</v>
      </c>
      <c r="B10">
        <v>26.3</v>
      </c>
      <c r="C10">
        <v>4.5999999999999996</v>
      </c>
    </row>
    <row r="11" spans="1:3" x14ac:dyDescent="0.25">
      <c r="A11">
        <v>198812</v>
      </c>
      <c r="B11">
        <v>20.2</v>
      </c>
      <c r="C11">
        <v>-1.5</v>
      </c>
    </row>
    <row r="12" spans="1:3" x14ac:dyDescent="0.25">
      <c r="A12">
        <v>198912</v>
      </c>
      <c r="B12">
        <v>7.6</v>
      </c>
      <c r="C12">
        <v>-14.1</v>
      </c>
    </row>
    <row r="13" spans="1:3" x14ac:dyDescent="0.25">
      <c r="A13">
        <v>199012</v>
      </c>
      <c r="B13">
        <v>28.1</v>
      </c>
      <c r="C13">
        <v>6.4</v>
      </c>
    </row>
    <row r="14" spans="1:3" x14ac:dyDescent="0.25">
      <c r="A14">
        <v>199112</v>
      </c>
      <c r="B14">
        <v>22.8</v>
      </c>
      <c r="C14">
        <v>1.1000000000000001</v>
      </c>
    </row>
    <row r="15" spans="1:3" x14ac:dyDescent="0.25">
      <c r="A15">
        <v>199212</v>
      </c>
      <c r="B15">
        <v>24.5</v>
      </c>
      <c r="C15">
        <v>2.8</v>
      </c>
    </row>
    <row r="16" spans="1:3" x14ac:dyDescent="0.25">
      <c r="A16">
        <v>199312</v>
      </c>
      <c r="B16">
        <v>24.3</v>
      </c>
      <c r="C16">
        <v>2.6</v>
      </c>
    </row>
    <row r="17" spans="1:3" x14ac:dyDescent="0.25">
      <c r="A17">
        <v>199412</v>
      </c>
      <c r="B17">
        <v>27.5</v>
      </c>
      <c r="C17">
        <v>5.8</v>
      </c>
    </row>
    <row r="18" spans="1:3" x14ac:dyDescent="0.25">
      <c r="A18">
        <v>199512</v>
      </c>
      <c r="B18">
        <v>19.5</v>
      </c>
      <c r="C18">
        <v>-2.2000000000000002</v>
      </c>
    </row>
    <row r="19" spans="1:3" x14ac:dyDescent="0.25">
      <c r="A19">
        <v>199612</v>
      </c>
      <c r="B19">
        <v>29.6</v>
      </c>
      <c r="C19">
        <v>7.9</v>
      </c>
    </row>
    <row r="20" spans="1:3" x14ac:dyDescent="0.25">
      <c r="A20">
        <v>199712</v>
      </c>
      <c r="B20">
        <v>24.7</v>
      </c>
      <c r="C20">
        <v>3</v>
      </c>
    </row>
    <row r="21" spans="1:3" x14ac:dyDescent="0.25">
      <c r="A21">
        <v>199812</v>
      </c>
      <c r="B21">
        <v>30.1</v>
      </c>
      <c r="C21">
        <v>8.4</v>
      </c>
    </row>
    <row r="22" spans="1:3" x14ac:dyDescent="0.25">
      <c r="A22">
        <v>199912</v>
      </c>
      <c r="B22">
        <v>27.1</v>
      </c>
      <c r="C22">
        <v>5.4</v>
      </c>
    </row>
    <row r="23" spans="1:3" x14ac:dyDescent="0.25">
      <c r="A23">
        <v>200012</v>
      </c>
      <c r="B23">
        <v>19.2</v>
      </c>
      <c r="C23">
        <v>-2.5</v>
      </c>
    </row>
    <row r="24" spans="1:3" x14ac:dyDescent="0.25">
      <c r="A24">
        <v>200112</v>
      </c>
      <c r="B24">
        <v>30.6</v>
      </c>
      <c r="C24">
        <v>8.9</v>
      </c>
    </row>
    <row r="25" spans="1:3" x14ac:dyDescent="0.25">
      <c r="A25">
        <v>200212</v>
      </c>
      <c r="B25">
        <v>22.7</v>
      </c>
      <c r="C25">
        <v>1</v>
      </c>
    </row>
    <row r="26" spans="1:3" x14ac:dyDescent="0.25">
      <c r="A26">
        <v>200312</v>
      </c>
      <c r="B26">
        <v>24.2</v>
      </c>
      <c r="C26">
        <v>2.5</v>
      </c>
    </row>
    <row r="27" spans="1:3" x14ac:dyDescent="0.25">
      <c r="A27">
        <v>200412</v>
      </c>
      <c r="B27">
        <v>23</v>
      </c>
      <c r="C27">
        <v>1.3</v>
      </c>
    </row>
    <row r="28" spans="1:3" x14ac:dyDescent="0.25">
      <c r="A28">
        <v>200512</v>
      </c>
      <c r="B28">
        <v>22.7</v>
      </c>
      <c r="C28">
        <v>1</v>
      </c>
    </row>
    <row r="29" spans="1:3" x14ac:dyDescent="0.25">
      <c r="A29">
        <v>200612</v>
      </c>
      <c r="B29">
        <v>31.5</v>
      </c>
      <c r="C29">
        <v>9.8000000000000007</v>
      </c>
    </row>
    <row r="30" spans="1:3" x14ac:dyDescent="0.25">
      <c r="A30">
        <v>200712</v>
      </c>
      <c r="B30">
        <v>21.6</v>
      </c>
      <c r="C30">
        <v>-0.1</v>
      </c>
    </row>
    <row r="31" spans="1:3" x14ac:dyDescent="0.25">
      <c r="A31">
        <v>200812</v>
      </c>
      <c r="B31">
        <v>24.4</v>
      </c>
      <c r="C31">
        <v>2.7</v>
      </c>
    </row>
    <row r="32" spans="1:3" x14ac:dyDescent="0.25">
      <c r="A32">
        <v>200912</v>
      </c>
      <c r="B32">
        <v>23.2</v>
      </c>
      <c r="C32">
        <v>1.5</v>
      </c>
    </row>
    <row r="33" spans="1:3" x14ac:dyDescent="0.25">
      <c r="A33">
        <v>201012</v>
      </c>
      <c r="B33">
        <v>23.1</v>
      </c>
      <c r="C33">
        <v>1.4</v>
      </c>
    </row>
    <row r="34" spans="1:3" x14ac:dyDescent="0.25">
      <c r="A34">
        <v>201112</v>
      </c>
      <c r="B34">
        <v>29.4</v>
      </c>
      <c r="C34">
        <v>7.7</v>
      </c>
    </row>
    <row r="35" spans="1:3" x14ac:dyDescent="0.25">
      <c r="A35">
        <v>201212</v>
      </c>
      <c r="B35">
        <v>28.7</v>
      </c>
      <c r="C35">
        <v>7</v>
      </c>
    </row>
    <row r="36" spans="1:3" x14ac:dyDescent="0.25">
      <c r="A36">
        <v>201312</v>
      </c>
      <c r="B36">
        <v>22.2</v>
      </c>
      <c r="C36">
        <v>0.5</v>
      </c>
    </row>
    <row r="37" spans="1:3" x14ac:dyDescent="0.25">
      <c r="A37">
        <v>201412</v>
      </c>
      <c r="B37">
        <v>28.7</v>
      </c>
      <c r="C37">
        <v>7</v>
      </c>
    </row>
    <row r="38" spans="1:3" x14ac:dyDescent="0.25">
      <c r="A38">
        <v>201512</v>
      </c>
      <c r="B38">
        <v>35.200000000000003</v>
      </c>
      <c r="C38">
        <v>13.5</v>
      </c>
    </row>
    <row r="39" spans="1:3" x14ac:dyDescent="0.25">
      <c r="A39">
        <v>201612</v>
      </c>
      <c r="B39">
        <v>24.4</v>
      </c>
      <c r="C39">
        <v>2.7</v>
      </c>
    </row>
    <row r="40" spans="1:3" x14ac:dyDescent="0.25">
      <c r="A40">
        <v>201712</v>
      </c>
      <c r="B40">
        <v>19.7</v>
      </c>
      <c r="C40">
        <v>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198001</v>
      </c>
      <c r="B2">
        <v>19.600000000000001</v>
      </c>
      <c r="C2">
        <v>2.5</v>
      </c>
    </row>
    <row r="3" spans="1:3" x14ac:dyDescent="0.25">
      <c r="A3">
        <v>198101</v>
      </c>
      <c r="B3">
        <v>10</v>
      </c>
      <c r="C3">
        <v>-7.1</v>
      </c>
    </row>
    <row r="4" spans="1:3" x14ac:dyDescent="0.25">
      <c r="A4">
        <v>198201</v>
      </c>
      <c r="B4">
        <v>8.6</v>
      </c>
      <c r="C4">
        <v>-8.5</v>
      </c>
    </row>
    <row r="5" spans="1:3" x14ac:dyDescent="0.25">
      <c r="A5">
        <v>198301</v>
      </c>
      <c r="B5">
        <v>19.899999999999999</v>
      </c>
      <c r="C5">
        <v>2.8</v>
      </c>
    </row>
    <row r="6" spans="1:3" x14ac:dyDescent="0.25">
      <c r="A6">
        <v>198401</v>
      </c>
      <c r="B6">
        <v>14.9</v>
      </c>
      <c r="C6">
        <v>-2.2000000000000002</v>
      </c>
    </row>
    <row r="7" spans="1:3" x14ac:dyDescent="0.25">
      <c r="A7">
        <v>198501</v>
      </c>
      <c r="B7">
        <v>13</v>
      </c>
      <c r="C7">
        <v>-4.0999999999999996</v>
      </c>
    </row>
    <row r="8" spans="1:3" x14ac:dyDescent="0.25">
      <c r="A8">
        <v>198601</v>
      </c>
      <c r="B8">
        <v>19.600000000000001</v>
      </c>
      <c r="C8">
        <v>2.5</v>
      </c>
    </row>
    <row r="9" spans="1:3" x14ac:dyDescent="0.25">
      <c r="A9">
        <v>198701</v>
      </c>
      <c r="B9">
        <v>17</v>
      </c>
      <c r="C9">
        <v>-0.1</v>
      </c>
    </row>
    <row r="10" spans="1:3" x14ac:dyDescent="0.25">
      <c r="A10">
        <v>198801</v>
      </c>
      <c r="B10">
        <v>16.2</v>
      </c>
      <c r="C10">
        <v>-0.9</v>
      </c>
    </row>
    <row r="11" spans="1:3" x14ac:dyDescent="0.25">
      <c r="A11">
        <v>198901</v>
      </c>
      <c r="B11">
        <v>21.9</v>
      </c>
      <c r="C11">
        <v>4.8</v>
      </c>
    </row>
    <row r="12" spans="1:3" x14ac:dyDescent="0.25">
      <c r="A12">
        <v>199001</v>
      </c>
      <c r="B12">
        <v>26</v>
      </c>
      <c r="C12">
        <v>8.9</v>
      </c>
    </row>
    <row r="13" spans="1:3" x14ac:dyDescent="0.25">
      <c r="A13">
        <v>199101</v>
      </c>
      <c r="B13">
        <v>17.600000000000001</v>
      </c>
      <c r="C13">
        <v>0.5</v>
      </c>
    </row>
    <row r="14" spans="1:3" x14ac:dyDescent="0.25">
      <c r="A14">
        <v>199201</v>
      </c>
      <c r="B14">
        <v>18.7</v>
      </c>
      <c r="C14">
        <v>1.6</v>
      </c>
    </row>
    <row r="15" spans="1:3" x14ac:dyDescent="0.25">
      <c r="A15">
        <v>199301</v>
      </c>
      <c r="B15">
        <v>21</v>
      </c>
      <c r="C15">
        <v>3.9</v>
      </c>
    </row>
    <row r="16" spans="1:3" x14ac:dyDescent="0.25">
      <c r="A16">
        <v>199401</v>
      </c>
      <c r="B16">
        <v>8.6999999999999993</v>
      </c>
      <c r="C16">
        <v>-8.4</v>
      </c>
    </row>
    <row r="17" spans="1:3" x14ac:dyDescent="0.25">
      <c r="A17">
        <v>199501</v>
      </c>
      <c r="B17">
        <v>24.8</v>
      </c>
      <c r="C17">
        <v>7.7</v>
      </c>
    </row>
    <row r="18" spans="1:3" x14ac:dyDescent="0.25">
      <c r="A18">
        <v>199601</v>
      </c>
      <c r="B18">
        <v>17.8</v>
      </c>
      <c r="C18">
        <v>0.7</v>
      </c>
    </row>
    <row r="19" spans="1:3" x14ac:dyDescent="0.25">
      <c r="A19">
        <v>199701</v>
      </c>
      <c r="B19">
        <v>17.8</v>
      </c>
      <c r="C19">
        <v>0.7</v>
      </c>
    </row>
    <row r="20" spans="1:3" x14ac:dyDescent="0.25">
      <c r="A20">
        <v>199801</v>
      </c>
      <c r="B20">
        <v>23.2</v>
      </c>
      <c r="C20">
        <v>6.1</v>
      </c>
    </row>
    <row r="21" spans="1:3" x14ac:dyDescent="0.25">
      <c r="A21">
        <v>199901</v>
      </c>
      <c r="B21">
        <v>18.8</v>
      </c>
      <c r="C21">
        <v>1.7</v>
      </c>
    </row>
    <row r="22" spans="1:3" x14ac:dyDescent="0.25">
      <c r="A22">
        <v>200001</v>
      </c>
      <c r="B22">
        <v>16.899999999999999</v>
      </c>
      <c r="C22">
        <v>-0.2</v>
      </c>
    </row>
    <row r="23" spans="1:3" x14ac:dyDescent="0.25">
      <c r="A23">
        <v>200101</v>
      </c>
      <c r="B23">
        <v>18.5</v>
      </c>
      <c r="C23">
        <v>1.4</v>
      </c>
    </row>
    <row r="24" spans="1:3" x14ac:dyDescent="0.25">
      <c r="A24">
        <v>200201</v>
      </c>
      <c r="B24">
        <v>26.6</v>
      </c>
      <c r="C24">
        <v>9.5</v>
      </c>
    </row>
    <row r="25" spans="1:3" x14ac:dyDescent="0.25">
      <c r="A25">
        <v>200301</v>
      </c>
      <c r="B25">
        <v>11.5</v>
      </c>
      <c r="C25">
        <v>-5.6</v>
      </c>
    </row>
    <row r="26" spans="1:3" x14ac:dyDescent="0.25">
      <c r="A26">
        <v>200401</v>
      </c>
      <c r="B26">
        <v>10.3</v>
      </c>
      <c r="C26">
        <v>-6.8</v>
      </c>
    </row>
    <row r="27" spans="1:3" x14ac:dyDescent="0.25">
      <c r="A27">
        <v>200501</v>
      </c>
      <c r="B27">
        <v>16</v>
      </c>
      <c r="C27">
        <v>-1.1000000000000001</v>
      </c>
    </row>
    <row r="28" spans="1:3" x14ac:dyDescent="0.25">
      <c r="A28">
        <v>200601</v>
      </c>
      <c r="B28">
        <v>26.4</v>
      </c>
      <c r="C28">
        <v>9.3000000000000007</v>
      </c>
    </row>
    <row r="29" spans="1:3" x14ac:dyDescent="0.25">
      <c r="A29">
        <v>200701</v>
      </c>
      <c r="B29">
        <v>21.5</v>
      </c>
      <c r="C29">
        <v>4.4000000000000004</v>
      </c>
    </row>
    <row r="30" spans="1:3" x14ac:dyDescent="0.25">
      <c r="A30">
        <v>200801</v>
      </c>
      <c r="B30">
        <v>22</v>
      </c>
      <c r="C30">
        <v>4.9000000000000004</v>
      </c>
    </row>
    <row r="31" spans="1:3" x14ac:dyDescent="0.25">
      <c r="A31">
        <v>200901</v>
      </c>
      <c r="B31">
        <v>12.3</v>
      </c>
      <c r="C31">
        <v>-4.8</v>
      </c>
    </row>
    <row r="32" spans="1:3" x14ac:dyDescent="0.25">
      <c r="A32">
        <v>201001</v>
      </c>
      <c r="B32">
        <v>21.1</v>
      </c>
      <c r="C32">
        <v>4</v>
      </c>
    </row>
    <row r="33" spans="1:3" x14ac:dyDescent="0.25">
      <c r="A33">
        <v>201101</v>
      </c>
      <c r="B33">
        <v>16.8</v>
      </c>
      <c r="C33">
        <v>-0.3</v>
      </c>
    </row>
    <row r="34" spans="1:3" x14ac:dyDescent="0.25">
      <c r="A34">
        <v>201201</v>
      </c>
      <c r="B34">
        <v>22.7</v>
      </c>
      <c r="C34">
        <v>5.6</v>
      </c>
    </row>
    <row r="35" spans="1:3" x14ac:dyDescent="0.25">
      <c r="A35">
        <v>201301</v>
      </c>
      <c r="B35">
        <v>20.2</v>
      </c>
      <c r="C35">
        <v>3.1</v>
      </c>
    </row>
    <row r="36" spans="1:3" x14ac:dyDescent="0.25">
      <c r="A36">
        <v>201401</v>
      </c>
      <c r="B36">
        <v>16.5</v>
      </c>
      <c r="C36">
        <v>-0.6</v>
      </c>
    </row>
    <row r="37" spans="1:3" x14ac:dyDescent="0.25">
      <c r="A37">
        <v>201501</v>
      </c>
      <c r="B37">
        <v>14.6</v>
      </c>
      <c r="C37">
        <v>-2.5</v>
      </c>
    </row>
    <row r="38" spans="1:3" x14ac:dyDescent="0.25">
      <c r="A38">
        <v>201601</v>
      </c>
      <c r="B38">
        <v>22.9</v>
      </c>
      <c r="C38">
        <v>5.8</v>
      </c>
    </row>
    <row r="39" spans="1:3" x14ac:dyDescent="0.25">
      <c r="A39">
        <v>201701</v>
      </c>
      <c r="B39">
        <v>25.7</v>
      </c>
      <c r="C39">
        <v>8.6</v>
      </c>
    </row>
    <row r="40" spans="1:3" x14ac:dyDescent="0.25">
      <c r="A40">
        <v>201801</v>
      </c>
      <c r="B40">
        <v>18.399999999999999</v>
      </c>
      <c r="C40">
        <v>1.3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198002</v>
      </c>
      <c r="B2">
        <v>16.8</v>
      </c>
      <c r="C2">
        <v>-1.7</v>
      </c>
    </row>
    <row r="3" spans="1:3" x14ac:dyDescent="0.25">
      <c r="A3">
        <v>198102</v>
      </c>
      <c r="B3">
        <v>28.4</v>
      </c>
      <c r="C3">
        <v>9.9</v>
      </c>
    </row>
    <row r="4" spans="1:3" x14ac:dyDescent="0.25">
      <c r="A4">
        <v>198202</v>
      </c>
      <c r="B4">
        <v>18.5</v>
      </c>
      <c r="C4">
        <v>0</v>
      </c>
    </row>
    <row r="5" spans="1:3" x14ac:dyDescent="0.25">
      <c r="A5">
        <v>198302</v>
      </c>
      <c r="B5">
        <v>23</v>
      </c>
      <c r="C5">
        <v>4.5</v>
      </c>
    </row>
    <row r="6" spans="1:3" x14ac:dyDescent="0.25">
      <c r="A6">
        <v>198402</v>
      </c>
      <c r="B6">
        <v>28.3</v>
      </c>
      <c r="C6">
        <v>9.8000000000000007</v>
      </c>
    </row>
    <row r="7" spans="1:3" x14ac:dyDescent="0.25">
      <c r="A7">
        <v>198502</v>
      </c>
      <c r="B7">
        <v>22.2</v>
      </c>
      <c r="C7">
        <v>3.7</v>
      </c>
    </row>
    <row r="8" spans="1:3" x14ac:dyDescent="0.25">
      <c r="A8">
        <v>198602</v>
      </c>
      <c r="B8">
        <v>17.8</v>
      </c>
      <c r="C8">
        <v>-0.7</v>
      </c>
    </row>
    <row r="9" spans="1:3" x14ac:dyDescent="0.25">
      <c r="A9">
        <v>198702</v>
      </c>
      <c r="B9">
        <v>17.600000000000001</v>
      </c>
      <c r="C9">
        <v>-0.9</v>
      </c>
    </row>
    <row r="10" spans="1:3" x14ac:dyDescent="0.25">
      <c r="A10">
        <v>198802</v>
      </c>
      <c r="B10">
        <v>20.399999999999999</v>
      </c>
      <c r="C10">
        <v>1.9</v>
      </c>
    </row>
    <row r="11" spans="1:3" x14ac:dyDescent="0.25">
      <c r="A11">
        <v>198902</v>
      </c>
      <c r="B11">
        <v>19.3</v>
      </c>
      <c r="C11">
        <v>0.8</v>
      </c>
    </row>
    <row r="12" spans="1:3" x14ac:dyDescent="0.25">
      <c r="A12">
        <v>199002</v>
      </c>
      <c r="B12">
        <v>22.2</v>
      </c>
      <c r="C12">
        <v>3.7</v>
      </c>
    </row>
    <row r="13" spans="1:3" x14ac:dyDescent="0.25">
      <c r="A13">
        <v>199102</v>
      </c>
      <c r="B13">
        <v>24.7</v>
      </c>
      <c r="C13">
        <v>6.2</v>
      </c>
    </row>
    <row r="14" spans="1:3" x14ac:dyDescent="0.25">
      <c r="A14">
        <v>199202</v>
      </c>
      <c r="B14">
        <v>21.5</v>
      </c>
      <c r="C14">
        <v>3</v>
      </c>
    </row>
    <row r="15" spans="1:3" x14ac:dyDescent="0.25">
      <c r="A15">
        <v>199302</v>
      </c>
      <c r="B15">
        <v>12</v>
      </c>
      <c r="C15">
        <v>-6.5</v>
      </c>
    </row>
    <row r="16" spans="1:3" x14ac:dyDescent="0.25">
      <c r="A16">
        <v>199402</v>
      </c>
      <c r="B16">
        <v>14.8</v>
      </c>
      <c r="C16">
        <v>-3.7</v>
      </c>
    </row>
    <row r="17" spans="1:3" x14ac:dyDescent="0.25">
      <c r="A17">
        <v>199502</v>
      </c>
      <c r="B17">
        <v>17.7</v>
      </c>
      <c r="C17">
        <v>-0.8</v>
      </c>
    </row>
    <row r="18" spans="1:3" x14ac:dyDescent="0.25">
      <c r="A18">
        <v>199602</v>
      </c>
      <c r="B18">
        <v>19.600000000000001</v>
      </c>
      <c r="C18">
        <v>1.1000000000000001</v>
      </c>
    </row>
    <row r="19" spans="1:3" x14ac:dyDescent="0.25">
      <c r="A19">
        <v>199702</v>
      </c>
      <c r="B19">
        <v>24.9</v>
      </c>
      <c r="C19">
        <v>6.4</v>
      </c>
    </row>
    <row r="20" spans="1:3" x14ac:dyDescent="0.25">
      <c r="A20">
        <v>199802</v>
      </c>
      <c r="B20">
        <v>27.8</v>
      </c>
      <c r="C20">
        <v>9.3000000000000007</v>
      </c>
    </row>
    <row r="21" spans="1:3" x14ac:dyDescent="0.25">
      <c r="A21">
        <v>199902</v>
      </c>
      <c r="B21">
        <v>24.4</v>
      </c>
      <c r="C21">
        <v>5.9</v>
      </c>
    </row>
    <row r="22" spans="1:3" x14ac:dyDescent="0.25">
      <c r="A22">
        <v>200002</v>
      </c>
      <c r="B22">
        <v>22.8</v>
      </c>
      <c r="C22">
        <v>4.3</v>
      </c>
    </row>
    <row r="23" spans="1:3" x14ac:dyDescent="0.25">
      <c r="A23">
        <v>200102</v>
      </c>
      <c r="B23">
        <v>20.8</v>
      </c>
      <c r="C23">
        <v>2.2999999999999998</v>
      </c>
    </row>
    <row r="24" spans="1:3" x14ac:dyDescent="0.25">
      <c r="A24">
        <v>200202</v>
      </c>
      <c r="B24">
        <v>25</v>
      </c>
      <c r="C24">
        <v>6.5</v>
      </c>
    </row>
    <row r="25" spans="1:3" x14ac:dyDescent="0.25">
      <c r="A25">
        <v>200302</v>
      </c>
      <c r="B25">
        <v>16.3</v>
      </c>
      <c r="C25">
        <v>-2.2000000000000002</v>
      </c>
    </row>
    <row r="26" spans="1:3" x14ac:dyDescent="0.25">
      <c r="A26">
        <v>200402</v>
      </c>
      <c r="B26">
        <v>20.7</v>
      </c>
      <c r="C26">
        <v>2.2000000000000002</v>
      </c>
    </row>
    <row r="27" spans="1:3" x14ac:dyDescent="0.25">
      <c r="A27">
        <v>200502</v>
      </c>
      <c r="B27">
        <v>22.5</v>
      </c>
      <c r="C27">
        <v>4</v>
      </c>
    </row>
    <row r="28" spans="1:3" x14ac:dyDescent="0.25">
      <c r="A28">
        <v>200602</v>
      </c>
      <c r="B28">
        <v>22.5</v>
      </c>
      <c r="C28">
        <v>4</v>
      </c>
    </row>
    <row r="29" spans="1:3" x14ac:dyDescent="0.25">
      <c r="A29">
        <v>200702</v>
      </c>
      <c r="B29">
        <v>14.9</v>
      </c>
      <c r="C29">
        <v>-3.6</v>
      </c>
    </row>
    <row r="30" spans="1:3" x14ac:dyDescent="0.25">
      <c r="A30">
        <v>200802</v>
      </c>
      <c r="B30">
        <v>22.2</v>
      </c>
      <c r="C30">
        <v>3.7</v>
      </c>
    </row>
    <row r="31" spans="1:3" x14ac:dyDescent="0.25">
      <c r="A31">
        <v>200902</v>
      </c>
      <c r="B31">
        <v>21.7</v>
      </c>
      <c r="C31">
        <v>3.2</v>
      </c>
    </row>
    <row r="32" spans="1:3" x14ac:dyDescent="0.25">
      <c r="A32">
        <v>201002</v>
      </c>
      <c r="B32">
        <v>25.3</v>
      </c>
      <c r="C32">
        <v>6.8</v>
      </c>
    </row>
    <row r="33" spans="1:3" x14ac:dyDescent="0.25">
      <c r="A33">
        <v>201102</v>
      </c>
      <c r="B33">
        <v>18.7</v>
      </c>
      <c r="C33">
        <v>0.2</v>
      </c>
    </row>
    <row r="34" spans="1:3" x14ac:dyDescent="0.25">
      <c r="A34">
        <v>201202</v>
      </c>
      <c r="B34">
        <v>26.9</v>
      </c>
      <c r="C34">
        <v>8.4</v>
      </c>
    </row>
    <row r="35" spans="1:3" x14ac:dyDescent="0.25">
      <c r="A35">
        <v>201302</v>
      </c>
      <c r="B35">
        <v>23.1</v>
      </c>
      <c r="C35">
        <v>4.5999999999999996</v>
      </c>
    </row>
    <row r="36" spans="1:3" x14ac:dyDescent="0.25">
      <c r="A36">
        <v>201402</v>
      </c>
      <c r="B36">
        <v>18.100000000000001</v>
      </c>
      <c r="C36">
        <v>-0.4</v>
      </c>
    </row>
    <row r="37" spans="1:3" x14ac:dyDescent="0.25">
      <c r="A37">
        <v>201502</v>
      </c>
      <c r="B37">
        <v>8.1</v>
      </c>
      <c r="C37">
        <v>-10.4</v>
      </c>
    </row>
    <row r="38" spans="1:3" x14ac:dyDescent="0.25">
      <c r="A38">
        <v>201602</v>
      </c>
      <c r="B38">
        <v>25.6</v>
      </c>
      <c r="C38">
        <v>7.1</v>
      </c>
    </row>
    <row r="39" spans="1:3" x14ac:dyDescent="0.25">
      <c r="A39">
        <v>201702</v>
      </c>
      <c r="B39">
        <v>26.7</v>
      </c>
      <c r="C39">
        <v>8.1999999999999993</v>
      </c>
    </row>
    <row r="40" spans="1:3" x14ac:dyDescent="0.25">
      <c r="A40">
        <v>201802</v>
      </c>
      <c r="B40">
        <v>27</v>
      </c>
      <c r="C40">
        <v>8.5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198003</v>
      </c>
      <c r="B2">
        <v>28.6</v>
      </c>
      <c r="C2">
        <v>-0.2</v>
      </c>
    </row>
    <row r="3" spans="1:3" x14ac:dyDescent="0.25">
      <c r="A3">
        <v>198103</v>
      </c>
      <c r="B3">
        <v>31.3</v>
      </c>
      <c r="C3">
        <v>2.5</v>
      </c>
    </row>
    <row r="4" spans="1:3" x14ac:dyDescent="0.25">
      <c r="A4">
        <v>198203</v>
      </c>
      <c r="B4">
        <v>27.7</v>
      </c>
      <c r="C4">
        <v>-1.1000000000000001</v>
      </c>
    </row>
    <row r="5" spans="1:3" x14ac:dyDescent="0.25">
      <c r="A5">
        <v>198303</v>
      </c>
      <c r="B5">
        <v>32.5</v>
      </c>
      <c r="C5">
        <v>3.7</v>
      </c>
    </row>
    <row r="6" spans="1:3" x14ac:dyDescent="0.25">
      <c r="A6">
        <v>198403</v>
      </c>
      <c r="B6">
        <v>24</v>
      </c>
      <c r="C6">
        <v>-4.8</v>
      </c>
    </row>
    <row r="7" spans="1:3" x14ac:dyDescent="0.25">
      <c r="A7">
        <v>198503</v>
      </c>
      <c r="B7">
        <v>31</v>
      </c>
      <c r="C7">
        <v>2.2000000000000002</v>
      </c>
    </row>
    <row r="8" spans="1:3" x14ac:dyDescent="0.25">
      <c r="A8">
        <v>198603</v>
      </c>
      <c r="B8">
        <v>31.5</v>
      </c>
      <c r="C8">
        <v>2.7</v>
      </c>
    </row>
    <row r="9" spans="1:3" x14ac:dyDescent="0.25">
      <c r="A9">
        <v>198703</v>
      </c>
      <c r="B9">
        <v>31.7</v>
      </c>
      <c r="C9">
        <v>2.9</v>
      </c>
    </row>
    <row r="10" spans="1:3" x14ac:dyDescent="0.25">
      <c r="A10">
        <v>198803</v>
      </c>
      <c r="B10">
        <v>29.4</v>
      </c>
      <c r="C10">
        <v>0.6</v>
      </c>
    </row>
    <row r="11" spans="1:3" x14ac:dyDescent="0.25">
      <c r="A11">
        <v>198903</v>
      </c>
      <c r="B11">
        <v>27.7</v>
      </c>
      <c r="C11">
        <v>-1.1000000000000001</v>
      </c>
    </row>
    <row r="12" spans="1:3" x14ac:dyDescent="0.25">
      <c r="A12">
        <v>199003</v>
      </c>
      <c r="B12">
        <v>31.4</v>
      </c>
      <c r="C12">
        <v>2.6</v>
      </c>
    </row>
    <row r="13" spans="1:3" x14ac:dyDescent="0.25">
      <c r="A13">
        <v>199103</v>
      </c>
      <c r="B13">
        <v>32.9</v>
      </c>
      <c r="C13">
        <v>4.0999999999999996</v>
      </c>
    </row>
    <row r="14" spans="1:3" x14ac:dyDescent="0.25">
      <c r="A14">
        <v>199203</v>
      </c>
      <c r="B14">
        <v>26.1</v>
      </c>
      <c r="C14">
        <v>-2.7</v>
      </c>
    </row>
    <row r="15" spans="1:3" x14ac:dyDescent="0.25">
      <c r="A15">
        <v>199303</v>
      </c>
      <c r="B15">
        <v>26.9</v>
      </c>
      <c r="C15">
        <v>-1.9</v>
      </c>
    </row>
    <row r="16" spans="1:3" x14ac:dyDescent="0.25">
      <c r="A16">
        <v>199403</v>
      </c>
      <c r="B16">
        <v>29.1</v>
      </c>
      <c r="C16">
        <v>0.3</v>
      </c>
    </row>
    <row r="17" spans="1:3" x14ac:dyDescent="0.25">
      <c r="A17">
        <v>199503</v>
      </c>
      <c r="B17">
        <v>32.799999999999997</v>
      </c>
      <c r="C17">
        <v>4</v>
      </c>
    </row>
    <row r="18" spans="1:3" x14ac:dyDescent="0.25">
      <c r="A18">
        <v>199603</v>
      </c>
      <c r="B18">
        <v>27.4</v>
      </c>
      <c r="C18">
        <v>-1.4</v>
      </c>
    </row>
    <row r="19" spans="1:3" x14ac:dyDescent="0.25">
      <c r="A19">
        <v>199703</v>
      </c>
      <c r="B19">
        <v>26.7</v>
      </c>
      <c r="C19">
        <v>-2.1</v>
      </c>
    </row>
    <row r="20" spans="1:3" x14ac:dyDescent="0.25">
      <c r="A20">
        <v>199803</v>
      </c>
      <c r="B20">
        <v>32.700000000000003</v>
      </c>
      <c r="C20">
        <v>3.9</v>
      </c>
    </row>
    <row r="21" spans="1:3" x14ac:dyDescent="0.25">
      <c r="A21">
        <v>199903</v>
      </c>
      <c r="B21">
        <v>31.5</v>
      </c>
      <c r="C21">
        <v>2.7</v>
      </c>
    </row>
    <row r="22" spans="1:3" x14ac:dyDescent="0.25">
      <c r="A22">
        <v>200003</v>
      </c>
      <c r="B22">
        <v>35.5</v>
      </c>
      <c r="C22">
        <v>6.7</v>
      </c>
    </row>
    <row r="23" spans="1:3" x14ac:dyDescent="0.25">
      <c r="A23">
        <v>200103</v>
      </c>
      <c r="B23">
        <v>26.8</v>
      </c>
      <c r="C23">
        <v>-2</v>
      </c>
    </row>
    <row r="24" spans="1:3" x14ac:dyDescent="0.25">
      <c r="A24">
        <v>200203</v>
      </c>
      <c r="B24">
        <v>30.9</v>
      </c>
      <c r="C24">
        <v>2.1</v>
      </c>
    </row>
    <row r="25" spans="1:3" x14ac:dyDescent="0.25">
      <c r="A25">
        <v>200303</v>
      </c>
      <c r="B25">
        <v>28.4</v>
      </c>
      <c r="C25">
        <v>-0.4</v>
      </c>
    </row>
    <row r="26" spans="1:3" x14ac:dyDescent="0.25">
      <c r="A26">
        <v>200403</v>
      </c>
      <c r="B26">
        <v>32.4</v>
      </c>
      <c r="C26">
        <v>3.6</v>
      </c>
    </row>
    <row r="27" spans="1:3" x14ac:dyDescent="0.25">
      <c r="A27">
        <v>200503</v>
      </c>
      <c r="B27">
        <v>26.6</v>
      </c>
      <c r="C27">
        <v>-2.2000000000000002</v>
      </c>
    </row>
    <row r="28" spans="1:3" x14ac:dyDescent="0.25">
      <c r="A28">
        <v>200603</v>
      </c>
      <c r="B28">
        <v>30.1</v>
      </c>
      <c r="C28">
        <v>1.3</v>
      </c>
    </row>
    <row r="29" spans="1:3" x14ac:dyDescent="0.25">
      <c r="A29">
        <v>200703</v>
      </c>
      <c r="B29">
        <v>28.1</v>
      </c>
      <c r="C29">
        <v>-0.7</v>
      </c>
    </row>
    <row r="30" spans="1:3" x14ac:dyDescent="0.25">
      <c r="A30">
        <v>200803</v>
      </c>
      <c r="B30">
        <v>27.3</v>
      </c>
      <c r="C30">
        <v>-1.5</v>
      </c>
    </row>
    <row r="31" spans="1:3" x14ac:dyDescent="0.25">
      <c r="A31">
        <v>200903</v>
      </c>
      <c r="B31">
        <v>30.1</v>
      </c>
      <c r="C31">
        <v>1.3</v>
      </c>
    </row>
    <row r="32" spans="1:3" x14ac:dyDescent="0.25">
      <c r="A32">
        <v>201003</v>
      </c>
      <c r="B32">
        <v>37</v>
      </c>
      <c r="C32">
        <v>8.1999999999999993</v>
      </c>
    </row>
    <row r="33" spans="1:3" x14ac:dyDescent="0.25">
      <c r="A33">
        <v>201103</v>
      </c>
      <c r="B33">
        <v>29.3</v>
      </c>
      <c r="C33">
        <v>0.5</v>
      </c>
    </row>
    <row r="34" spans="1:3" x14ac:dyDescent="0.25">
      <c r="A34">
        <v>201203</v>
      </c>
      <c r="B34">
        <v>38.9</v>
      </c>
      <c r="C34">
        <v>10.1</v>
      </c>
    </row>
    <row r="35" spans="1:3" x14ac:dyDescent="0.25">
      <c r="A35">
        <v>201303</v>
      </c>
      <c r="B35">
        <v>30.8</v>
      </c>
      <c r="C35">
        <v>2</v>
      </c>
    </row>
    <row r="36" spans="1:3" x14ac:dyDescent="0.25">
      <c r="A36">
        <v>201403</v>
      </c>
      <c r="B36">
        <v>21.6</v>
      </c>
      <c r="C36">
        <v>-7.2</v>
      </c>
    </row>
    <row r="37" spans="1:3" x14ac:dyDescent="0.25">
      <c r="A37">
        <v>201503</v>
      </c>
      <c r="B37">
        <v>23.8</v>
      </c>
      <c r="C37">
        <v>-5</v>
      </c>
    </row>
    <row r="38" spans="1:3" x14ac:dyDescent="0.25">
      <c r="A38">
        <v>201603</v>
      </c>
      <c r="B38">
        <v>35.200000000000003</v>
      </c>
      <c r="C38">
        <v>6.4</v>
      </c>
    </row>
    <row r="39" spans="1:3" x14ac:dyDescent="0.25">
      <c r="A39">
        <v>201703</v>
      </c>
      <c r="B39">
        <v>25.3</v>
      </c>
      <c r="C39">
        <v>-3.5</v>
      </c>
    </row>
    <row r="40" spans="1:3" x14ac:dyDescent="0.25">
      <c r="A40">
        <v>201803</v>
      </c>
      <c r="B40">
        <v>30.4</v>
      </c>
      <c r="C40">
        <v>1.6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197912</v>
      </c>
      <c r="B2">
        <v>35.5</v>
      </c>
      <c r="C2">
        <v>4.5</v>
      </c>
    </row>
    <row r="3" spans="1:3" x14ac:dyDescent="0.25">
      <c r="A3">
        <v>198012</v>
      </c>
      <c r="B3">
        <v>27.2</v>
      </c>
      <c r="C3">
        <v>-3.8</v>
      </c>
    </row>
    <row r="4" spans="1:3" x14ac:dyDescent="0.25">
      <c r="A4">
        <v>198112</v>
      </c>
      <c r="B4">
        <v>30.7</v>
      </c>
      <c r="C4">
        <v>-0.3</v>
      </c>
    </row>
    <row r="5" spans="1:3" x14ac:dyDescent="0.25">
      <c r="A5">
        <v>198212</v>
      </c>
      <c r="B5">
        <v>36.700000000000003</v>
      </c>
      <c r="C5">
        <v>5.7</v>
      </c>
    </row>
    <row r="6" spans="1:3" x14ac:dyDescent="0.25">
      <c r="A6">
        <v>198312</v>
      </c>
      <c r="B6">
        <v>31</v>
      </c>
      <c r="C6">
        <v>0</v>
      </c>
    </row>
    <row r="7" spans="1:3" x14ac:dyDescent="0.25">
      <c r="A7">
        <v>198412</v>
      </c>
      <c r="B7">
        <v>37.200000000000003</v>
      </c>
      <c r="C7">
        <v>6.2</v>
      </c>
    </row>
    <row r="8" spans="1:3" x14ac:dyDescent="0.25">
      <c r="A8">
        <v>198512</v>
      </c>
      <c r="B8">
        <v>29.3</v>
      </c>
      <c r="C8">
        <v>-1.7</v>
      </c>
    </row>
    <row r="9" spans="1:3" x14ac:dyDescent="0.25">
      <c r="A9">
        <v>198612</v>
      </c>
      <c r="B9">
        <v>33.799999999999997</v>
      </c>
      <c r="C9">
        <v>2.8</v>
      </c>
    </row>
    <row r="10" spans="1:3" x14ac:dyDescent="0.25">
      <c r="A10">
        <v>198712</v>
      </c>
      <c r="B10">
        <v>33.6</v>
      </c>
      <c r="C10">
        <v>2.6</v>
      </c>
    </row>
    <row r="11" spans="1:3" x14ac:dyDescent="0.25">
      <c r="A11">
        <v>198812</v>
      </c>
      <c r="B11">
        <v>31.1</v>
      </c>
      <c r="C11">
        <v>0.1</v>
      </c>
    </row>
    <row r="12" spans="1:3" x14ac:dyDescent="0.25">
      <c r="A12">
        <v>198912</v>
      </c>
      <c r="B12">
        <v>19.8</v>
      </c>
      <c r="C12">
        <v>-11.2</v>
      </c>
    </row>
    <row r="13" spans="1:3" x14ac:dyDescent="0.25">
      <c r="A13">
        <v>199012</v>
      </c>
      <c r="B13">
        <v>38.200000000000003</v>
      </c>
      <c r="C13">
        <v>7.2</v>
      </c>
    </row>
    <row r="14" spans="1:3" x14ac:dyDescent="0.25">
      <c r="A14">
        <v>199112</v>
      </c>
      <c r="B14">
        <v>34.6</v>
      </c>
      <c r="C14">
        <v>3.6</v>
      </c>
    </row>
    <row r="15" spans="1:3" x14ac:dyDescent="0.25">
      <c r="A15">
        <v>199212</v>
      </c>
      <c r="B15">
        <v>32.799999999999997</v>
      </c>
      <c r="C15">
        <v>1.8</v>
      </c>
    </row>
    <row r="16" spans="1:3" x14ac:dyDescent="0.25">
      <c r="A16">
        <v>199312</v>
      </c>
      <c r="B16">
        <v>32.200000000000003</v>
      </c>
      <c r="C16">
        <v>1.2</v>
      </c>
    </row>
    <row r="17" spans="1:3" x14ac:dyDescent="0.25">
      <c r="A17">
        <v>199412</v>
      </c>
      <c r="B17">
        <v>36.6</v>
      </c>
      <c r="C17">
        <v>5.6</v>
      </c>
    </row>
    <row r="18" spans="1:3" x14ac:dyDescent="0.25">
      <c r="A18">
        <v>199512</v>
      </c>
      <c r="B18">
        <v>28.4</v>
      </c>
      <c r="C18">
        <v>-2.6</v>
      </c>
    </row>
    <row r="19" spans="1:3" x14ac:dyDescent="0.25">
      <c r="A19">
        <v>199612</v>
      </c>
      <c r="B19">
        <v>37.6</v>
      </c>
      <c r="C19">
        <v>6.6</v>
      </c>
    </row>
    <row r="20" spans="1:3" x14ac:dyDescent="0.25">
      <c r="A20">
        <v>199712</v>
      </c>
      <c r="B20">
        <v>33.4</v>
      </c>
      <c r="C20">
        <v>2.4</v>
      </c>
    </row>
    <row r="21" spans="1:3" x14ac:dyDescent="0.25">
      <c r="A21">
        <v>199812</v>
      </c>
      <c r="B21">
        <v>37.700000000000003</v>
      </c>
      <c r="C21">
        <v>6.7</v>
      </c>
    </row>
    <row r="22" spans="1:3" x14ac:dyDescent="0.25">
      <c r="A22">
        <v>199912</v>
      </c>
      <c r="B22">
        <v>35.700000000000003</v>
      </c>
      <c r="C22">
        <v>4.7</v>
      </c>
    </row>
    <row r="23" spans="1:3" x14ac:dyDescent="0.25">
      <c r="A23">
        <v>200012</v>
      </c>
      <c r="B23">
        <v>28.1</v>
      </c>
      <c r="C23">
        <v>-2.9</v>
      </c>
    </row>
    <row r="24" spans="1:3" x14ac:dyDescent="0.25">
      <c r="A24">
        <v>200112</v>
      </c>
      <c r="B24">
        <v>38.6</v>
      </c>
      <c r="C24">
        <v>7.6</v>
      </c>
    </row>
    <row r="25" spans="1:3" x14ac:dyDescent="0.25">
      <c r="A25">
        <v>200212</v>
      </c>
      <c r="B25">
        <v>31.8</v>
      </c>
      <c r="C25">
        <v>0.8</v>
      </c>
    </row>
    <row r="26" spans="1:3" x14ac:dyDescent="0.25">
      <c r="A26">
        <v>200312</v>
      </c>
      <c r="B26">
        <v>34.700000000000003</v>
      </c>
      <c r="C26">
        <v>3.7</v>
      </c>
    </row>
    <row r="27" spans="1:3" x14ac:dyDescent="0.25">
      <c r="A27">
        <v>200412</v>
      </c>
      <c r="B27">
        <v>33.4</v>
      </c>
      <c r="C27">
        <v>2.4</v>
      </c>
    </row>
    <row r="28" spans="1:3" x14ac:dyDescent="0.25">
      <c r="A28">
        <v>200512</v>
      </c>
      <c r="B28">
        <v>31.3</v>
      </c>
      <c r="C28">
        <v>0.3</v>
      </c>
    </row>
    <row r="29" spans="1:3" x14ac:dyDescent="0.25">
      <c r="A29">
        <v>200612</v>
      </c>
      <c r="B29">
        <v>39.700000000000003</v>
      </c>
      <c r="C29">
        <v>8.6999999999999993</v>
      </c>
    </row>
    <row r="30" spans="1:3" x14ac:dyDescent="0.25">
      <c r="A30">
        <v>200712</v>
      </c>
      <c r="B30">
        <v>31.4</v>
      </c>
      <c r="C30">
        <v>0.4</v>
      </c>
    </row>
    <row r="31" spans="1:3" x14ac:dyDescent="0.25">
      <c r="A31">
        <v>200812</v>
      </c>
      <c r="B31">
        <v>34.799999999999997</v>
      </c>
      <c r="C31">
        <v>3.8</v>
      </c>
    </row>
    <row r="32" spans="1:3" x14ac:dyDescent="0.25">
      <c r="A32">
        <v>200912</v>
      </c>
      <c r="B32">
        <v>32.1</v>
      </c>
      <c r="C32">
        <v>1.1000000000000001</v>
      </c>
    </row>
    <row r="33" spans="1:3" x14ac:dyDescent="0.25">
      <c r="A33">
        <v>201012</v>
      </c>
      <c r="B33">
        <v>30.3</v>
      </c>
      <c r="C33">
        <v>-0.7</v>
      </c>
    </row>
    <row r="34" spans="1:3" x14ac:dyDescent="0.25">
      <c r="A34">
        <v>201112</v>
      </c>
      <c r="B34">
        <v>39</v>
      </c>
      <c r="C34">
        <v>8</v>
      </c>
    </row>
    <row r="35" spans="1:3" x14ac:dyDescent="0.25">
      <c r="A35">
        <v>201212</v>
      </c>
      <c r="B35">
        <v>37.6</v>
      </c>
      <c r="C35">
        <v>6.6</v>
      </c>
    </row>
    <row r="36" spans="1:3" x14ac:dyDescent="0.25">
      <c r="A36">
        <v>201312</v>
      </c>
      <c r="B36">
        <v>33</v>
      </c>
      <c r="C36">
        <v>2</v>
      </c>
    </row>
    <row r="37" spans="1:3" x14ac:dyDescent="0.25">
      <c r="A37">
        <v>201412</v>
      </c>
      <c r="B37">
        <v>37.4</v>
      </c>
      <c r="C37">
        <v>6.4</v>
      </c>
    </row>
    <row r="38" spans="1:3" x14ac:dyDescent="0.25">
      <c r="A38">
        <v>201512</v>
      </c>
      <c r="B38">
        <v>45.3</v>
      </c>
      <c r="C38">
        <v>14.3</v>
      </c>
    </row>
    <row r="39" spans="1:3" x14ac:dyDescent="0.25">
      <c r="A39">
        <v>201612</v>
      </c>
      <c r="B39">
        <v>34.200000000000003</v>
      </c>
      <c r="C39">
        <v>3.2</v>
      </c>
    </row>
    <row r="40" spans="1:3" x14ac:dyDescent="0.25">
      <c r="A40">
        <v>201712</v>
      </c>
      <c r="B40">
        <v>30</v>
      </c>
      <c r="C40">
        <v>-1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198001</v>
      </c>
      <c r="B2">
        <v>28.6</v>
      </c>
      <c r="C2">
        <v>1.4</v>
      </c>
    </row>
    <row r="3" spans="1:3" x14ac:dyDescent="0.25">
      <c r="A3">
        <v>198101</v>
      </c>
      <c r="B3">
        <v>19</v>
      </c>
      <c r="C3">
        <v>-8.1999999999999993</v>
      </c>
    </row>
    <row r="4" spans="1:3" x14ac:dyDescent="0.25">
      <c r="A4">
        <v>198201</v>
      </c>
      <c r="B4">
        <v>20.399999999999999</v>
      </c>
      <c r="C4">
        <v>-6.8</v>
      </c>
    </row>
    <row r="5" spans="1:3" x14ac:dyDescent="0.25">
      <c r="A5">
        <v>198301</v>
      </c>
      <c r="B5">
        <v>28.9</v>
      </c>
      <c r="C5">
        <v>1.7</v>
      </c>
    </row>
    <row r="6" spans="1:3" x14ac:dyDescent="0.25">
      <c r="A6">
        <v>198401</v>
      </c>
      <c r="B6">
        <v>25.1</v>
      </c>
      <c r="C6">
        <v>-2.1</v>
      </c>
    </row>
    <row r="7" spans="1:3" x14ac:dyDescent="0.25">
      <c r="A7">
        <v>198501</v>
      </c>
      <c r="B7">
        <v>22.5</v>
      </c>
      <c r="C7">
        <v>-4.7</v>
      </c>
    </row>
    <row r="8" spans="1:3" x14ac:dyDescent="0.25">
      <c r="A8">
        <v>198601</v>
      </c>
      <c r="B8">
        <v>29.7</v>
      </c>
      <c r="C8">
        <v>2.5</v>
      </c>
    </row>
    <row r="9" spans="1:3" x14ac:dyDescent="0.25">
      <c r="A9">
        <v>198701</v>
      </c>
      <c r="B9">
        <v>27.3</v>
      </c>
      <c r="C9">
        <v>0.1</v>
      </c>
    </row>
    <row r="10" spans="1:3" x14ac:dyDescent="0.25">
      <c r="A10">
        <v>198801</v>
      </c>
      <c r="B10">
        <v>24.8</v>
      </c>
      <c r="C10">
        <v>-2.4</v>
      </c>
    </row>
    <row r="11" spans="1:3" x14ac:dyDescent="0.25">
      <c r="A11">
        <v>198901</v>
      </c>
      <c r="B11">
        <v>32</v>
      </c>
      <c r="C11">
        <v>4.8</v>
      </c>
    </row>
    <row r="12" spans="1:3" x14ac:dyDescent="0.25">
      <c r="A12">
        <v>199001</v>
      </c>
      <c r="B12">
        <v>35.200000000000003</v>
      </c>
      <c r="C12">
        <v>8</v>
      </c>
    </row>
    <row r="13" spans="1:3" x14ac:dyDescent="0.25">
      <c r="A13">
        <v>199101</v>
      </c>
      <c r="B13">
        <v>28.2</v>
      </c>
      <c r="C13">
        <v>1</v>
      </c>
    </row>
    <row r="14" spans="1:3" x14ac:dyDescent="0.25">
      <c r="A14">
        <v>199201</v>
      </c>
      <c r="B14">
        <v>29.4</v>
      </c>
      <c r="C14">
        <v>2.2000000000000002</v>
      </c>
    </row>
    <row r="15" spans="1:3" x14ac:dyDescent="0.25">
      <c r="A15">
        <v>199301</v>
      </c>
      <c r="B15">
        <v>30.1</v>
      </c>
      <c r="C15">
        <v>2.9</v>
      </c>
    </row>
    <row r="16" spans="1:3" x14ac:dyDescent="0.25">
      <c r="A16">
        <v>199401</v>
      </c>
      <c r="B16">
        <v>21.3</v>
      </c>
      <c r="C16">
        <v>-5.9</v>
      </c>
    </row>
    <row r="17" spans="1:3" x14ac:dyDescent="0.25">
      <c r="A17">
        <v>199501</v>
      </c>
      <c r="B17">
        <v>34.1</v>
      </c>
      <c r="C17">
        <v>6.9</v>
      </c>
    </row>
    <row r="18" spans="1:3" x14ac:dyDescent="0.25">
      <c r="A18">
        <v>199601</v>
      </c>
      <c r="B18">
        <v>27.6</v>
      </c>
      <c r="C18">
        <v>0.4</v>
      </c>
    </row>
    <row r="19" spans="1:3" x14ac:dyDescent="0.25">
      <c r="A19">
        <v>199701</v>
      </c>
      <c r="B19">
        <v>28.4</v>
      </c>
      <c r="C19">
        <v>1.2</v>
      </c>
    </row>
    <row r="20" spans="1:3" x14ac:dyDescent="0.25">
      <c r="A20">
        <v>199801</v>
      </c>
      <c r="B20">
        <v>34.299999999999997</v>
      </c>
      <c r="C20">
        <v>7.1</v>
      </c>
    </row>
    <row r="21" spans="1:3" x14ac:dyDescent="0.25">
      <c r="A21">
        <v>199901</v>
      </c>
      <c r="B21">
        <v>29.6</v>
      </c>
      <c r="C21">
        <v>2.4</v>
      </c>
    </row>
    <row r="22" spans="1:3" x14ac:dyDescent="0.25">
      <c r="A22">
        <v>200001</v>
      </c>
      <c r="B22">
        <v>26.8</v>
      </c>
      <c r="C22">
        <v>-0.4</v>
      </c>
    </row>
    <row r="23" spans="1:3" x14ac:dyDescent="0.25">
      <c r="A23">
        <v>200101</v>
      </c>
      <c r="B23">
        <v>28</v>
      </c>
      <c r="C23">
        <v>0.8</v>
      </c>
    </row>
    <row r="24" spans="1:3" x14ac:dyDescent="0.25">
      <c r="A24">
        <v>200201</v>
      </c>
      <c r="B24">
        <v>34.700000000000003</v>
      </c>
      <c r="C24">
        <v>7.5</v>
      </c>
    </row>
    <row r="25" spans="1:3" x14ac:dyDescent="0.25">
      <c r="A25">
        <v>200301</v>
      </c>
      <c r="B25">
        <v>23.5</v>
      </c>
      <c r="C25">
        <v>-3.7</v>
      </c>
    </row>
    <row r="26" spans="1:3" x14ac:dyDescent="0.25">
      <c r="A26">
        <v>200401</v>
      </c>
      <c r="B26">
        <v>20.2</v>
      </c>
      <c r="C26">
        <v>-7</v>
      </c>
    </row>
    <row r="27" spans="1:3" x14ac:dyDescent="0.25">
      <c r="A27">
        <v>200501</v>
      </c>
      <c r="B27">
        <v>26.3</v>
      </c>
      <c r="C27">
        <v>-0.9</v>
      </c>
    </row>
    <row r="28" spans="1:3" x14ac:dyDescent="0.25">
      <c r="A28">
        <v>200601</v>
      </c>
      <c r="B28">
        <v>36</v>
      </c>
      <c r="C28">
        <v>8.8000000000000007</v>
      </c>
    </row>
    <row r="29" spans="1:3" x14ac:dyDescent="0.25">
      <c r="A29">
        <v>200701</v>
      </c>
      <c r="B29">
        <v>32.799999999999997</v>
      </c>
      <c r="C29">
        <v>5.6</v>
      </c>
    </row>
    <row r="30" spans="1:3" x14ac:dyDescent="0.25">
      <c r="A30">
        <v>200801</v>
      </c>
      <c r="B30">
        <v>31.7</v>
      </c>
      <c r="C30">
        <v>4.5</v>
      </c>
    </row>
    <row r="31" spans="1:3" x14ac:dyDescent="0.25">
      <c r="A31">
        <v>200901</v>
      </c>
      <c r="B31">
        <v>23.4</v>
      </c>
      <c r="C31">
        <v>-3.8</v>
      </c>
    </row>
    <row r="32" spans="1:3" x14ac:dyDescent="0.25">
      <c r="A32">
        <v>201001</v>
      </c>
      <c r="B32">
        <v>28.4</v>
      </c>
      <c r="C32">
        <v>1.2</v>
      </c>
    </row>
    <row r="33" spans="1:3" x14ac:dyDescent="0.25">
      <c r="A33">
        <v>201101</v>
      </c>
      <c r="B33">
        <v>25.2</v>
      </c>
      <c r="C33">
        <v>-2</v>
      </c>
    </row>
    <row r="34" spans="1:3" x14ac:dyDescent="0.25">
      <c r="A34">
        <v>201201</v>
      </c>
      <c r="B34">
        <v>33.5</v>
      </c>
      <c r="C34">
        <v>6.3</v>
      </c>
    </row>
    <row r="35" spans="1:3" x14ac:dyDescent="0.25">
      <c r="A35">
        <v>201301</v>
      </c>
      <c r="B35">
        <v>30.4</v>
      </c>
      <c r="C35">
        <v>3.2</v>
      </c>
    </row>
    <row r="36" spans="1:3" x14ac:dyDescent="0.25">
      <c r="A36">
        <v>201401</v>
      </c>
      <c r="B36">
        <v>26.1</v>
      </c>
      <c r="C36">
        <v>-1.1000000000000001</v>
      </c>
    </row>
    <row r="37" spans="1:3" x14ac:dyDescent="0.25">
      <c r="A37">
        <v>201501</v>
      </c>
      <c r="B37">
        <v>25.5</v>
      </c>
      <c r="C37">
        <v>-1.7</v>
      </c>
    </row>
    <row r="38" spans="1:3" x14ac:dyDescent="0.25">
      <c r="A38">
        <v>201601</v>
      </c>
      <c r="B38">
        <v>31.3</v>
      </c>
      <c r="C38">
        <v>4.0999999999999996</v>
      </c>
    </row>
    <row r="39" spans="1:3" x14ac:dyDescent="0.25">
      <c r="A39">
        <v>201701</v>
      </c>
      <c r="B39">
        <v>34.200000000000003</v>
      </c>
      <c r="C39">
        <v>7</v>
      </c>
    </row>
    <row r="40" spans="1:3" x14ac:dyDescent="0.25">
      <c r="A40">
        <v>201801</v>
      </c>
      <c r="B40">
        <v>27.6</v>
      </c>
      <c r="C40">
        <v>0.4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198002</v>
      </c>
      <c r="B2">
        <v>25.6</v>
      </c>
      <c r="C2">
        <v>-2.2000000000000002</v>
      </c>
    </row>
    <row r="3" spans="1:3" x14ac:dyDescent="0.25">
      <c r="A3">
        <v>198102</v>
      </c>
      <c r="B3">
        <v>34.6</v>
      </c>
      <c r="C3">
        <v>6.8</v>
      </c>
    </row>
    <row r="4" spans="1:3" x14ac:dyDescent="0.25">
      <c r="A4">
        <v>198202</v>
      </c>
      <c r="B4">
        <v>29.7</v>
      </c>
      <c r="C4">
        <v>1.9</v>
      </c>
    </row>
    <row r="5" spans="1:3" x14ac:dyDescent="0.25">
      <c r="A5">
        <v>198302</v>
      </c>
      <c r="B5">
        <v>30.8</v>
      </c>
      <c r="C5">
        <v>3</v>
      </c>
    </row>
    <row r="6" spans="1:3" x14ac:dyDescent="0.25">
      <c r="A6">
        <v>198402</v>
      </c>
      <c r="B6">
        <v>35.6</v>
      </c>
      <c r="C6">
        <v>7.8</v>
      </c>
    </row>
    <row r="7" spans="1:3" x14ac:dyDescent="0.25">
      <c r="A7">
        <v>198502</v>
      </c>
      <c r="B7">
        <v>30.2</v>
      </c>
      <c r="C7">
        <v>2.4</v>
      </c>
    </row>
    <row r="8" spans="1:3" x14ac:dyDescent="0.25">
      <c r="A8">
        <v>198602</v>
      </c>
      <c r="B8">
        <v>27.4</v>
      </c>
      <c r="C8">
        <v>-0.4</v>
      </c>
    </row>
    <row r="9" spans="1:3" x14ac:dyDescent="0.25">
      <c r="A9">
        <v>198702</v>
      </c>
      <c r="B9">
        <v>27.5</v>
      </c>
      <c r="C9">
        <v>-0.3</v>
      </c>
    </row>
    <row r="10" spans="1:3" x14ac:dyDescent="0.25">
      <c r="A10">
        <v>198802</v>
      </c>
      <c r="B10">
        <v>30.1</v>
      </c>
      <c r="C10">
        <v>2.2999999999999998</v>
      </c>
    </row>
    <row r="11" spans="1:3" x14ac:dyDescent="0.25">
      <c r="A11">
        <v>198902</v>
      </c>
      <c r="B11">
        <v>28.3</v>
      </c>
      <c r="C11">
        <v>0.5</v>
      </c>
    </row>
    <row r="12" spans="1:3" x14ac:dyDescent="0.25">
      <c r="A12">
        <v>199002</v>
      </c>
      <c r="B12">
        <v>32.9</v>
      </c>
      <c r="C12">
        <v>5.0999999999999996</v>
      </c>
    </row>
    <row r="13" spans="1:3" x14ac:dyDescent="0.25">
      <c r="A13">
        <v>199102</v>
      </c>
      <c r="B13">
        <v>33.6</v>
      </c>
      <c r="C13">
        <v>5.8</v>
      </c>
    </row>
    <row r="14" spans="1:3" x14ac:dyDescent="0.25">
      <c r="A14">
        <v>199202</v>
      </c>
      <c r="B14">
        <v>30.8</v>
      </c>
      <c r="C14">
        <v>3</v>
      </c>
    </row>
    <row r="15" spans="1:3" x14ac:dyDescent="0.25">
      <c r="A15">
        <v>199302</v>
      </c>
      <c r="B15">
        <v>24.4</v>
      </c>
      <c r="C15">
        <v>-3.4</v>
      </c>
    </row>
    <row r="16" spans="1:3" x14ac:dyDescent="0.25">
      <c r="A16">
        <v>199402</v>
      </c>
      <c r="B16">
        <v>24.6</v>
      </c>
      <c r="C16">
        <v>-3.2</v>
      </c>
    </row>
    <row r="17" spans="1:3" x14ac:dyDescent="0.25">
      <c r="A17">
        <v>199502</v>
      </c>
      <c r="B17">
        <v>27.8</v>
      </c>
      <c r="C17">
        <v>0</v>
      </c>
    </row>
    <row r="18" spans="1:3" x14ac:dyDescent="0.25">
      <c r="A18">
        <v>199602</v>
      </c>
      <c r="B18">
        <v>28.3</v>
      </c>
      <c r="C18">
        <v>0.5</v>
      </c>
    </row>
    <row r="19" spans="1:3" x14ac:dyDescent="0.25">
      <c r="A19">
        <v>199702</v>
      </c>
      <c r="B19">
        <v>35.4</v>
      </c>
      <c r="C19">
        <v>7.6</v>
      </c>
    </row>
    <row r="20" spans="1:3" x14ac:dyDescent="0.25">
      <c r="A20">
        <v>199802</v>
      </c>
      <c r="B20">
        <v>36</v>
      </c>
      <c r="C20">
        <v>8.1999999999999993</v>
      </c>
    </row>
    <row r="21" spans="1:3" x14ac:dyDescent="0.25">
      <c r="A21">
        <v>199902</v>
      </c>
      <c r="B21">
        <v>33.4</v>
      </c>
      <c r="C21">
        <v>5.6</v>
      </c>
    </row>
    <row r="22" spans="1:3" x14ac:dyDescent="0.25">
      <c r="A22">
        <v>200002</v>
      </c>
      <c r="B22">
        <v>33</v>
      </c>
      <c r="C22">
        <v>5.2</v>
      </c>
    </row>
    <row r="23" spans="1:3" x14ac:dyDescent="0.25">
      <c r="A23">
        <v>200102</v>
      </c>
      <c r="B23">
        <v>30.9</v>
      </c>
      <c r="C23">
        <v>3.1</v>
      </c>
    </row>
    <row r="24" spans="1:3" x14ac:dyDescent="0.25">
      <c r="A24">
        <v>200202</v>
      </c>
      <c r="B24">
        <v>34.9</v>
      </c>
      <c r="C24">
        <v>7.1</v>
      </c>
    </row>
    <row r="25" spans="1:3" x14ac:dyDescent="0.25">
      <c r="A25">
        <v>200302</v>
      </c>
      <c r="B25">
        <v>25.2</v>
      </c>
      <c r="C25">
        <v>-2.6</v>
      </c>
    </row>
    <row r="26" spans="1:3" x14ac:dyDescent="0.25">
      <c r="A26">
        <v>200402</v>
      </c>
      <c r="B26">
        <v>30.9</v>
      </c>
      <c r="C26">
        <v>3.1</v>
      </c>
    </row>
    <row r="27" spans="1:3" x14ac:dyDescent="0.25">
      <c r="A27">
        <v>200502</v>
      </c>
      <c r="B27">
        <v>30.3</v>
      </c>
      <c r="C27">
        <v>2.5</v>
      </c>
    </row>
    <row r="28" spans="1:3" x14ac:dyDescent="0.25">
      <c r="A28">
        <v>200602</v>
      </c>
      <c r="B28">
        <v>30.6</v>
      </c>
      <c r="C28">
        <v>2.8</v>
      </c>
    </row>
    <row r="29" spans="1:3" x14ac:dyDescent="0.25">
      <c r="A29">
        <v>200702</v>
      </c>
      <c r="B29">
        <v>25.4</v>
      </c>
      <c r="C29">
        <v>-2.4</v>
      </c>
    </row>
    <row r="30" spans="1:3" x14ac:dyDescent="0.25">
      <c r="A30">
        <v>200802</v>
      </c>
      <c r="B30">
        <v>31.8</v>
      </c>
      <c r="C30">
        <v>4</v>
      </c>
    </row>
    <row r="31" spans="1:3" x14ac:dyDescent="0.25">
      <c r="A31">
        <v>200902</v>
      </c>
      <c r="B31">
        <v>32</v>
      </c>
      <c r="C31">
        <v>4.2</v>
      </c>
    </row>
    <row r="32" spans="1:3" x14ac:dyDescent="0.25">
      <c r="A32">
        <v>201002</v>
      </c>
      <c r="B32">
        <v>31.4</v>
      </c>
      <c r="C32">
        <v>3.6</v>
      </c>
    </row>
    <row r="33" spans="1:3" x14ac:dyDescent="0.25">
      <c r="A33">
        <v>201102</v>
      </c>
      <c r="B33">
        <v>28.8</v>
      </c>
      <c r="C33">
        <v>1</v>
      </c>
    </row>
    <row r="34" spans="1:3" x14ac:dyDescent="0.25">
      <c r="A34">
        <v>201202</v>
      </c>
      <c r="B34">
        <v>35.700000000000003</v>
      </c>
      <c r="C34">
        <v>7.9</v>
      </c>
    </row>
    <row r="35" spans="1:3" x14ac:dyDescent="0.25">
      <c r="A35">
        <v>201302</v>
      </c>
      <c r="B35">
        <v>30.2</v>
      </c>
      <c r="C35">
        <v>2.4</v>
      </c>
    </row>
    <row r="36" spans="1:3" x14ac:dyDescent="0.25">
      <c r="A36">
        <v>201402</v>
      </c>
      <c r="B36">
        <v>27.2</v>
      </c>
      <c r="C36">
        <v>-0.6</v>
      </c>
    </row>
    <row r="37" spans="1:3" x14ac:dyDescent="0.25">
      <c r="A37">
        <v>201502</v>
      </c>
      <c r="B37">
        <v>17.7</v>
      </c>
      <c r="C37">
        <v>-10.1</v>
      </c>
    </row>
    <row r="38" spans="1:3" x14ac:dyDescent="0.25">
      <c r="A38">
        <v>201602</v>
      </c>
      <c r="B38">
        <v>33.1</v>
      </c>
      <c r="C38">
        <v>5.3</v>
      </c>
    </row>
    <row r="39" spans="1:3" x14ac:dyDescent="0.25">
      <c r="A39">
        <v>201702</v>
      </c>
      <c r="B39">
        <v>35.200000000000003</v>
      </c>
      <c r="C39">
        <v>7.4</v>
      </c>
    </row>
    <row r="40" spans="1:3" x14ac:dyDescent="0.25">
      <c r="A40">
        <v>201802</v>
      </c>
      <c r="B40">
        <v>37.6</v>
      </c>
      <c r="C40"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198001</v>
      </c>
      <c r="B2">
        <v>27.5</v>
      </c>
      <c r="C2">
        <v>2.1</v>
      </c>
    </row>
    <row r="3" spans="1:3" x14ac:dyDescent="0.25">
      <c r="A3">
        <v>198101</v>
      </c>
      <c r="B3">
        <v>17.7</v>
      </c>
      <c r="C3">
        <v>-7.7</v>
      </c>
    </row>
    <row r="4" spans="1:3" x14ac:dyDescent="0.25">
      <c r="A4">
        <v>198201</v>
      </c>
      <c r="B4">
        <v>17.8</v>
      </c>
      <c r="C4">
        <v>-7.6</v>
      </c>
    </row>
    <row r="5" spans="1:3" x14ac:dyDescent="0.25">
      <c r="A5">
        <v>198301</v>
      </c>
      <c r="B5">
        <v>27</v>
      </c>
      <c r="C5">
        <v>1.6</v>
      </c>
    </row>
    <row r="6" spans="1:3" x14ac:dyDescent="0.25">
      <c r="A6">
        <v>198401</v>
      </c>
      <c r="B6">
        <v>22.5</v>
      </c>
      <c r="C6">
        <v>-2.9</v>
      </c>
    </row>
    <row r="7" spans="1:3" x14ac:dyDescent="0.25">
      <c r="A7">
        <v>198501</v>
      </c>
      <c r="B7">
        <v>21.8</v>
      </c>
      <c r="C7">
        <v>-3.6</v>
      </c>
    </row>
    <row r="8" spans="1:3" x14ac:dyDescent="0.25">
      <c r="A8">
        <v>198601</v>
      </c>
      <c r="B8">
        <v>27.4</v>
      </c>
      <c r="C8">
        <v>2</v>
      </c>
    </row>
    <row r="9" spans="1:3" x14ac:dyDescent="0.25">
      <c r="A9">
        <v>198701</v>
      </c>
      <c r="B9">
        <v>25.5</v>
      </c>
      <c r="C9">
        <v>0.1</v>
      </c>
    </row>
    <row r="10" spans="1:3" x14ac:dyDescent="0.25">
      <c r="A10">
        <v>198801</v>
      </c>
      <c r="B10">
        <v>22.4</v>
      </c>
      <c r="C10">
        <v>-3</v>
      </c>
    </row>
    <row r="11" spans="1:3" x14ac:dyDescent="0.25">
      <c r="A11">
        <v>198901</v>
      </c>
      <c r="B11">
        <v>30.1</v>
      </c>
      <c r="C11">
        <v>4.7</v>
      </c>
    </row>
    <row r="12" spans="1:3" x14ac:dyDescent="0.25">
      <c r="A12">
        <v>199001</v>
      </c>
      <c r="B12">
        <v>34.299999999999997</v>
      </c>
      <c r="C12">
        <v>8.9</v>
      </c>
    </row>
    <row r="13" spans="1:3" x14ac:dyDescent="0.25">
      <c r="A13">
        <v>199101</v>
      </c>
      <c r="B13">
        <v>26.7</v>
      </c>
      <c r="C13">
        <v>1.3</v>
      </c>
    </row>
    <row r="14" spans="1:3" x14ac:dyDescent="0.25">
      <c r="A14">
        <v>199201</v>
      </c>
      <c r="B14">
        <v>28.3</v>
      </c>
      <c r="C14">
        <v>2.9</v>
      </c>
    </row>
    <row r="15" spans="1:3" x14ac:dyDescent="0.25">
      <c r="A15">
        <v>199301</v>
      </c>
      <c r="B15">
        <v>29.3</v>
      </c>
      <c r="C15">
        <v>3.9</v>
      </c>
    </row>
    <row r="16" spans="1:3" x14ac:dyDescent="0.25">
      <c r="A16">
        <v>199401</v>
      </c>
      <c r="B16">
        <v>18.7</v>
      </c>
      <c r="C16">
        <v>-6.7</v>
      </c>
    </row>
    <row r="17" spans="1:3" x14ac:dyDescent="0.25">
      <c r="A17">
        <v>199501</v>
      </c>
      <c r="B17">
        <v>32.299999999999997</v>
      </c>
      <c r="C17">
        <v>6.9</v>
      </c>
    </row>
    <row r="18" spans="1:3" x14ac:dyDescent="0.25">
      <c r="A18">
        <v>199601</v>
      </c>
      <c r="B18">
        <v>25.2</v>
      </c>
      <c r="C18">
        <v>-0.2</v>
      </c>
    </row>
    <row r="19" spans="1:3" x14ac:dyDescent="0.25">
      <c r="A19">
        <v>199701</v>
      </c>
      <c r="B19">
        <v>26.9</v>
      </c>
      <c r="C19">
        <v>1.5</v>
      </c>
    </row>
    <row r="20" spans="1:3" x14ac:dyDescent="0.25">
      <c r="A20">
        <v>199801</v>
      </c>
      <c r="B20">
        <v>33.1</v>
      </c>
      <c r="C20">
        <v>7.7</v>
      </c>
    </row>
    <row r="21" spans="1:3" x14ac:dyDescent="0.25">
      <c r="A21">
        <v>199901</v>
      </c>
      <c r="B21">
        <v>27.4</v>
      </c>
      <c r="C21">
        <v>2</v>
      </c>
    </row>
    <row r="22" spans="1:3" x14ac:dyDescent="0.25">
      <c r="A22">
        <v>200001</v>
      </c>
      <c r="B22">
        <v>24.6</v>
      </c>
      <c r="C22">
        <v>-0.8</v>
      </c>
    </row>
    <row r="23" spans="1:3" x14ac:dyDescent="0.25">
      <c r="A23">
        <v>200101</v>
      </c>
      <c r="B23">
        <v>25.8</v>
      </c>
      <c r="C23">
        <v>0.4</v>
      </c>
    </row>
    <row r="24" spans="1:3" x14ac:dyDescent="0.25">
      <c r="A24">
        <v>200201</v>
      </c>
      <c r="B24">
        <v>33.299999999999997</v>
      </c>
      <c r="C24">
        <v>7.9</v>
      </c>
    </row>
    <row r="25" spans="1:3" x14ac:dyDescent="0.25">
      <c r="A25">
        <v>200301</v>
      </c>
      <c r="B25">
        <v>21.4</v>
      </c>
      <c r="C25">
        <v>-4</v>
      </c>
    </row>
    <row r="26" spans="1:3" x14ac:dyDescent="0.25">
      <c r="A26">
        <v>200401</v>
      </c>
      <c r="B26">
        <v>18.7</v>
      </c>
      <c r="C26">
        <v>-6.7</v>
      </c>
    </row>
    <row r="27" spans="1:3" x14ac:dyDescent="0.25">
      <c r="A27">
        <v>200501</v>
      </c>
      <c r="B27">
        <v>24.3</v>
      </c>
      <c r="C27">
        <v>-1.1000000000000001</v>
      </c>
    </row>
    <row r="28" spans="1:3" x14ac:dyDescent="0.25">
      <c r="A28">
        <v>200601</v>
      </c>
      <c r="B28">
        <v>33.700000000000003</v>
      </c>
      <c r="C28">
        <v>8.3000000000000007</v>
      </c>
    </row>
    <row r="29" spans="1:3" x14ac:dyDescent="0.25">
      <c r="A29">
        <v>200701</v>
      </c>
      <c r="B29">
        <v>31.3</v>
      </c>
      <c r="C29">
        <v>5.9</v>
      </c>
    </row>
    <row r="30" spans="1:3" x14ac:dyDescent="0.25">
      <c r="A30">
        <v>200801</v>
      </c>
      <c r="B30">
        <v>29.7</v>
      </c>
      <c r="C30">
        <v>4.3</v>
      </c>
    </row>
    <row r="31" spans="1:3" x14ac:dyDescent="0.25">
      <c r="A31">
        <v>200901</v>
      </c>
      <c r="B31">
        <v>21</v>
      </c>
      <c r="C31">
        <v>-4.4000000000000004</v>
      </c>
    </row>
    <row r="32" spans="1:3" x14ac:dyDescent="0.25">
      <c r="A32">
        <v>201001</v>
      </c>
      <c r="B32">
        <v>27</v>
      </c>
      <c r="C32">
        <v>1.6</v>
      </c>
    </row>
    <row r="33" spans="1:3" x14ac:dyDescent="0.25">
      <c r="A33">
        <v>201101</v>
      </c>
      <c r="B33">
        <v>23.2</v>
      </c>
      <c r="C33">
        <v>-2.2000000000000002</v>
      </c>
    </row>
    <row r="34" spans="1:3" x14ac:dyDescent="0.25">
      <c r="A34">
        <v>201201</v>
      </c>
      <c r="B34">
        <v>31.7</v>
      </c>
      <c r="C34">
        <v>6.3</v>
      </c>
    </row>
    <row r="35" spans="1:3" x14ac:dyDescent="0.25">
      <c r="A35">
        <v>201301</v>
      </c>
      <c r="B35">
        <v>28.8</v>
      </c>
      <c r="C35">
        <v>3.4</v>
      </c>
    </row>
    <row r="36" spans="1:3" x14ac:dyDescent="0.25">
      <c r="A36">
        <v>201401</v>
      </c>
      <c r="B36">
        <v>23.6</v>
      </c>
      <c r="C36">
        <v>-1.8</v>
      </c>
    </row>
    <row r="37" spans="1:3" x14ac:dyDescent="0.25">
      <c r="A37">
        <v>201501</v>
      </c>
      <c r="B37">
        <v>23.3</v>
      </c>
      <c r="C37">
        <v>-2.1</v>
      </c>
    </row>
    <row r="38" spans="1:3" x14ac:dyDescent="0.25">
      <c r="A38">
        <v>201601</v>
      </c>
      <c r="B38">
        <v>29.7</v>
      </c>
      <c r="C38">
        <v>4.3</v>
      </c>
    </row>
    <row r="39" spans="1:3" x14ac:dyDescent="0.25">
      <c r="A39">
        <v>201701</v>
      </c>
      <c r="B39">
        <v>32.799999999999997</v>
      </c>
      <c r="C39">
        <v>7.4</v>
      </c>
    </row>
    <row r="40" spans="1:3" x14ac:dyDescent="0.25">
      <c r="A40">
        <v>201801</v>
      </c>
      <c r="B40">
        <v>25.3</v>
      </c>
      <c r="C40">
        <v>-0.1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198003</v>
      </c>
      <c r="B2">
        <v>35.6</v>
      </c>
      <c r="C2">
        <v>-0.5</v>
      </c>
    </row>
    <row r="3" spans="1:3" x14ac:dyDescent="0.25">
      <c r="A3">
        <v>198103</v>
      </c>
      <c r="B3">
        <v>36.700000000000003</v>
      </c>
      <c r="C3">
        <v>0.6</v>
      </c>
    </row>
    <row r="4" spans="1:3" x14ac:dyDescent="0.25">
      <c r="A4">
        <v>198203</v>
      </c>
      <c r="B4">
        <v>36.299999999999997</v>
      </c>
      <c r="C4">
        <v>0.2</v>
      </c>
    </row>
    <row r="5" spans="1:3" x14ac:dyDescent="0.25">
      <c r="A5">
        <v>198303</v>
      </c>
      <c r="B5">
        <v>39.1</v>
      </c>
      <c r="C5">
        <v>3</v>
      </c>
    </row>
    <row r="6" spans="1:3" x14ac:dyDescent="0.25">
      <c r="A6">
        <v>198403</v>
      </c>
      <c r="B6">
        <v>31.9</v>
      </c>
      <c r="C6">
        <v>-4.2</v>
      </c>
    </row>
    <row r="7" spans="1:3" x14ac:dyDescent="0.25">
      <c r="A7">
        <v>198503</v>
      </c>
      <c r="B7">
        <v>39.1</v>
      </c>
      <c r="C7">
        <v>3</v>
      </c>
    </row>
    <row r="8" spans="1:3" x14ac:dyDescent="0.25">
      <c r="A8">
        <v>198603</v>
      </c>
      <c r="B8">
        <v>38.200000000000003</v>
      </c>
      <c r="C8">
        <v>2.1</v>
      </c>
    </row>
    <row r="9" spans="1:3" x14ac:dyDescent="0.25">
      <c r="A9">
        <v>198703</v>
      </c>
      <c r="B9">
        <v>38.200000000000003</v>
      </c>
      <c r="C9">
        <v>2.1</v>
      </c>
    </row>
    <row r="10" spans="1:3" x14ac:dyDescent="0.25">
      <c r="A10">
        <v>198803</v>
      </c>
      <c r="B10">
        <v>37.799999999999997</v>
      </c>
      <c r="C10">
        <v>1.7</v>
      </c>
    </row>
    <row r="11" spans="1:3" x14ac:dyDescent="0.25">
      <c r="A11">
        <v>198903</v>
      </c>
      <c r="B11">
        <v>36.299999999999997</v>
      </c>
      <c r="C11">
        <v>0.2</v>
      </c>
    </row>
    <row r="12" spans="1:3" x14ac:dyDescent="0.25">
      <c r="A12">
        <v>199003</v>
      </c>
      <c r="B12">
        <v>38.700000000000003</v>
      </c>
      <c r="C12">
        <v>2.6</v>
      </c>
    </row>
    <row r="13" spans="1:3" x14ac:dyDescent="0.25">
      <c r="A13">
        <v>199103</v>
      </c>
      <c r="B13">
        <v>39.799999999999997</v>
      </c>
      <c r="C13">
        <v>3.7</v>
      </c>
    </row>
    <row r="14" spans="1:3" x14ac:dyDescent="0.25">
      <c r="A14">
        <v>199203</v>
      </c>
      <c r="B14">
        <v>34.5</v>
      </c>
      <c r="C14">
        <v>-1.6</v>
      </c>
    </row>
    <row r="15" spans="1:3" x14ac:dyDescent="0.25">
      <c r="A15">
        <v>199303</v>
      </c>
      <c r="B15">
        <v>34.200000000000003</v>
      </c>
      <c r="C15">
        <v>-1.9</v>
      </c>
    </row>
    <row r="16" spans="1:3" x14ac:dyDescent="0.25">
      <c r="A16">
        <v>199403</v>
      </c>
      <c r="B16">
        <v>36.799999999999997</v>
      </c>
      <c r="C16">
        <v>0.7</v>
      </c>
    </row>
    <row r="17" spans="1:3" x14ac:dyDescent="0.25">
      <c r="A17">
        <v>199503</v>
      </c>
      <c r="B17">
        <v>39.5</v>
      </c>
      <c r="C17">
        <v>3.4</v>
      </c>
    </row>
    <row r="18" spans="1:3" x14ac:dyDescent="0.25">
      <c r="A18">
        <v>199603</v>
      </c>
      <c r="B18">
        <v>34.200000000000003</v>
      </c>
      <c r="C18">
        <v>-1.9</v>
      </c>
    </row>
    <row r="19" spans="1:3" x14ac:dyDescent="0.25">
      <c r="A19">
        <v>199703</v>
      </c>
      <c r="B19">
        <v>36.700000000000003</v>
      </c>
      <c r="C19">
        <v>0.6</v>
      </c>
    </row>
    <row r="20" spans="1:3" x14ac:dyDescent="0.25">
      <c r="A20">
        <v>199803</v>
      </c>
      <c r="B20">
        <v>39.9</v>
      </c>
      <c r="C20">
        <v>3.8</v>
      </c>
    </row>
    <row r="21" spans="1:3" x14ac:dyDescent="0.25">
      <c r="A21">
        <v>199903</v>
      </c>
      <c r="B21">
        <v>38.799999999999997</v>
      </c>
      <c r="C21">
        <v>2.7</v>
      </c>
    </row>
    <row r="22" spans="1:3" x14ac:dyDescent="0.25">
      <c r="A22">
        <v>200003</v>
      </c>
      <c r="B22">
        <v>42.3</v>
      </c>
      <c r="C22">
        <v>6.2</v>
      </c>
    </row>
    <row r="23" spans="1:3" x14ac:dyDescent="0.25">
      <c r="A23">
        <v>200103</v>
      </c>
      <c r="B23">
        <v>35.299999999999997</v>
      </c>
      <c r="C23">
        <v>-0.8</v>
      </c>
    </row>
    <row r="24" spans="1:3" x14ac:dyDescent="0.25">
      <c r="A24">
        <v>200203</v>
      </c>
      <c r="B24">
        <v>39.299999999999997</v>
      </c>
      <c r="C24">
        <v>3.2</v>
      </c>
    </row>
    <row r="25" spans="1:3" x14ac:dyDescent="0.25">
      <c r="A25">
        <v>200303</v>
      </c>
      <c r="B25">
        <v>36.799999999999997</v>
      </c>
      <c r="C25">
        <v>0.7</v>
      </c>
    </row>
    <row r="26" spans="1:3" x14ac:dyDescent="0.25">
      <c r="A26">
        <v>200403</v>
      </c>
      <c r="B26">
        <v>37.9</v>
      </c>
      <c r="C26">
        <v>1.8</v>
      </c>
    </row>
    <row r="27" spans="1:3" x14ac:dyDescent="0.25">
      <c r="A27">
        <v>200503</v>
      </c>
      <c r="B27">
        <v>33.299999999999997</v>
      </c>
      <c r="C27">
        <v>-2.8</v>
      </c>
    </row>
    <row r="28" spans="1:3" x14ac:dyDescent="0.25">
      <c r="A28">
        <v>200603</v>
      </c>
      <c r="B28">
        <v>37.299999999999997</v>
      </c>
      <c r="C28">
        <v>1.2</v>
      </c>
    </row>
    <row r="29" spans="1:3" x14ac:dyDescent="0.25">
      <c r="A29">
        <v>200703</v>
      </c>
      <c r="B29">
        <v>36.700000000000003</v>
      </c>
      <c r="C29">
        <v>0.6</v>
      </c>
    </row>
    <row r="30" spans="1:3" x14ac:dyDescent="0.25">
      <c r="A30">
        <v>200803</v>
      </c>
      <c r="B30">
        <v>37.9</v>
      </c>
      <c r="C30">
        <v>1.8</v>
      </c>
    </row>
    <row r="31" spans="1:3" x14ac:dyDescent="0.25">
      <c r="A31">
        <v>200903</v>
      </c>
      <c r="B31">
        <v>37.200000000000003</v>
      </c>
      <c r="C31">
        <v>1.1000000000000001</v>
      </c>
    </row>
    <row r="32" spans="1:3" x14ac:dyDescent="0.25">
      <c r="A32">
        <v>201003</v>
      </c>
      <c r="B32">
        <v>43.6</v>
      </c>
      <c r="C32">
        <v>7.5</v>
      </c>
    </row>
    <row r="33" spans="1:3" x14ac:dyDescent="0.25">
      <c r="A33">
        <v>201103</v>
      </c>
      <c r="B33">
        <v>38</v>
      </c>
      <c r="C33">
        <v>1.9</v>
      </c>
    </row>
    <row r="34" spans="1:3" x14ac:dyDescent="0.25">
      <c r="A34">
        <v>201203</v>
      </c>
      <c r="B34">
        <v>45.5</v>
      </c>
      <c r="C34">
        <v>9.4</v>
      </c>
    </row>
    <row r="35" spans="1:3" x14ac:dyDescent="0.25">
      <c r="A35">
        <v>201303</v>
      </c>
      <c r="B35">
        <v>37.1</v>
      </c>
      <c r="C35">
        <v>1</v>
      </c>
    </row>
    <row r="36" spans="1:3" x14ac:dyDescent="0.25">
      <c r="A36">
        <v>201403</v>
      </c>
      <c r="B36">
        <v>32.799999999999997</v>
      </c>
      <c r="C36">
        <v>-3.3</v>
      </c>
    </row>
    <row r="37" spans="1:3" x14ac:dyDescent="0.25">
      <c r="A37">
        <v>201503</v>
      </c>
      <c r="B37">
        <v>31.8</v>
      </c>
      <c r="C37">
        <v>-4.3</v>
      </c>
    </row>
    <row r="38" spans="1:3" x14ac:dyDescent="0.25">
      <c r="A38">
        <v>201603</v>
      </c>
      <c r="B38">
        <v>42.9</v>
      </c>
      <c r="C38">
        <v>6.8</v>
      </c>
    </row>
    <row r="39" spans="1:3" x14ac:dyDescent="0.25">
      <c r="A39">
        <v>201703</v>
      </c>
      <c r="B39">
        <v>34.1</v>
      </c>
      <c r="C39">
        <v>-2</v>
      </c>
    </row>
    <row r="40" spans="1:3" x14ac:dyDescent="0.25">
      <c r="A40">
        <v>201803</v>
      </c>
      <c r="B40">
        <v>37.200000000000003</v>
      </c>
      <c r="C40">
        <v>1.1000000000000001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197912</v>
      </c>
      <c r="B2">
        <v>24.9</v>
      </c>
      <c r="C2">
        <v>4.7</v>
      </c>
    </row>
    <row r="3" spans="1:3" x14ac:dyDescent="0.25">
      <c r="A3">
        <v>198012</v>
      </c>
      <c r="B3">
        <v>13.4</v>
      </c>
      <c r="C3">
        <v>-6.8</v>
      </c>
    </row>
    <row r="4" spans="1:3" x14ac:dyDescent="0.25">
      <c r="A4">
        <v>198112</v>
      </c>
      <c r="B4">
        <v>22.5</v>
      </c>
      <c r="C4">
        <v>2.2999999999999998</v>
      </c>
    </row>
    <row r="5" spans="1:3" x14ac:dyDescent="0.25">
      <c r="A5">
        <v>198212</v>
      </c>
      <c r="B5">
        <v>27.7</v>
      </c>
      <c r="C5">
        <v>7.5</v>
      </c>
    </row>
    <row r="6" spans="1:3" x14ac:dyDescent="0.25">
      <c r="A6">
        <v>198312</v>
      </c>
      <c r="B6">
        <v>18.7</v>
      </c>
      <c r="C6">
        <v>-1.5</v>
      </c>
    </row>
    <row r="7" spans="1:3" x14ac:dyDescent="0.25">
      <c r="A7">
        <v>198412</v>
      </c>
      <c r="B7">
        <v>26.6</v>
      </c>
      <c r="C7">
        <v>6.4</v>
      </c>
    </row>
    <row r="8" spans="1:3" x14ac:dyDescent="0.25">
      <c r="A8">
        <v>198512</v>
      </c>
      <c r="B8">
        <v>17.7</v>
      </c>
      <c r="C8">
        <v>-2.5</v>
      </c>
    </row>
    <row r="9" spans="1:3" x14ac:dyDescent="0.25">
      <c r="A9">
        <v>198612</v>
      </c>
      <c r="B9">
        <v>24</v>
      </c>
      <c r="C9">
        <v>3.8</v>
      </c>
    </row>
    <row r="10" spans="1:3" x14ac:dyDescent="0.25">
      <c r="A10">
        <v>198712</v>
      </c>
      <c r="B10">
        <v>25.5</v>
      </c>
      <c r="C10">
        <v>5.3</v>
      </c>
    </row>
    <row r="11" spans="1:3" x14ac:dyDescent="0.25">
      <c r="A11">
        <v>198812</v>
      </c>
      <c r="B11">
        <v>19</v>
      </c>
      <c r="C11">
        <v>-1.2</v>
      </c>
    </row>
    <row r="12" spans="1:3" x14ac:dyDescent="0.25">
      <c r="A12">
        <v>198912</v>
      </c>
      <c r="B12">
        <v>4.5</v>
      </c>
      <c r="C12">
        <v>-15.7</v>
      </c>
    </row>
    <row r="13" spans="1:3" x14ac:dyDescent="0.25">
      <c r="A13">
        <v>199012</v>
      </c>
      <c r="B13">
        <v>26.6</v>
      </c>
      <c r="C13">
        <v>6.4</v>
      </c>
    </row>
    <row r="14" spans="1:3" x14ac:dyDescent="0.25">
      <c r="A14">
        <v>199112</v>
      </c>
      <c r="B14">
        <v>21.3</v>
      </c>
      <c r="C14">
        <v>1.1000000000000001</v>
      </c>
    </row>
    <row r="15" spans="1:3" x14ac:dyDescent="0.25">
      <c r="A15">
        <v>199212</v>
      </c>
      <c r="B15">
        <v>23.9</v>
      </c>
      <c r="C15">
        <v>3.7</v>
      </c>
    </row>
    <row r="16" spans="1:3" x14ac:dyDescent="0.25">
      <c r="A16">
        <v>199312</v>
      </c>
      <c r="B16">
        <v>21.7</v>
      </c>
      <c r="C16">
        <v>1.5</v>
      </c>
    </row>
    <row r="17" spans="1:3" x14ac:dyDescent="0.25">
      <c r="A17">
        <v>199412</v>
      </c>
      <c r="B17">
        <v>26</v>
      </c>
      <c r="C17">
        <v>5.8</v>
      </c>
    </row>
    <row r="18" spans="1:3" x14ac:dyDescent="0.25">
      <c r="A18">
        <v>199512</v>
      </c>
      <c r="B18">
        <v>17.3</v>
      </c>
      <c r="C18">
        <v>-2.9</v>
      </c>
    </row>
    <row r="19" spans="1:3" x14ac:dyDescent="0.25">
      <c r="A19">
        <v>199612</v>
      </c>
      <c r="B19">
        <v>29.2</v>
      </c>
      <c r="C19">
        <v>9</v>
      </c>
    </row>
    <row r="20" spans="1:3" x14ac:dyDescent="0.25">
      <c r="A20">
        <v>199712</v>
      </c>
      <c r="B20">
        <v>22.7</v>
      </c>
      <c r="C20">
        <v>2.5</v>
      </c>
    </row>
    <row r="21" spans="1:3" x14ac:dyDescent="0.25">
      <c r="A21">
        <v>199812</v>
      </c>
      <c r="B21">
        <v>29.2</v>
      </c>
      <c r="C21">
        <v>9</v>
      </c>
    </row>
    <row r="22" spans="1:3" x14ac:dyDescent="0.25">
      <c r="A22">
        <v>199912</v>
      </c>
      <c r="B22">
        <v>25.7</v>
      </c>
      <c r="C22">
        <v>5.5</v>
      </c>
    </row>
    <row r="23" spans="1:3" x14ac:dyDescent="0.25">
      <c r="A23">
        <v>200012</v>
      </c>
      <c r="B23">
        <v>16.600000000000001</v>
      </c>
      <c r="C23">
        <v>-3.6</v>
      </c>
    </row>
    <row r="24" spans="1:3" x14ac:dyDescent="0.25">
      <c r="A24">
        <v>200112</v>
      </c>
      <c r="B24">
        <v>29.8</v>
      </c>
      <c r="C24">
        <v>9.6</v>
      </c>
    </row>
    <row r="25" spans="1:3" x14ac:dyDescent="0.25">
      <c r="A25">
        <v>200212</v>
      </c>
      <c r="B25">
        <v>21.6</v>
      </c>
      <c r="C25">
        <v>1.4</v>
      </c>
    </row>
    <row r="26" spans="1:3" x14ac:dyDescent="0.25">
      <c r="A26">
        <v>200312</v>
      </c>
      <c r="B26">
        <v>21.8</v>
      </c>
      <c r="C26">
        <v>1.6</v>
      </c>
    </row>
    <row r="27" spans="1:3" x14ac:dyDescent="0.25">
      <c r="A27">
        <v>200412</v>
      </c>
      <c r="B27">
        <v>21.4</v>
      </c>
      <c r="C27">
        <v>1.2</v>
      </c>
    </row>
    <row r="28" spans="1:3" x14ac:dyDescent="0.25">
      <c r="A28">
        <v>200512</v>
      </c>
      <c r="B28">
        <v>21.3</v>
      </c>
      <c r="C28">
        <v>1.1000000000000001</v>
      </c>
    </row>
    <row r="29" spans="1:3" x14ac:dyDescent="0.25">
      <c r="A29">
        <v>200612</v>
      </c>
      <c r="B29">
        <v>30.5</v>
      </c>
      <c r="C29">
        <v>10.3</v>
      </c>
    </row>
    <row r="30" spans="1:3" x14ac:dyDescent="0.25">
      <c r="A30">
        <v>200712</v>
      </c>
      <c r="B30">
        <v>21.5</v>
      </c>
      <c r="C30">
        <v>1.3</v>
      </c>
    </row>
    <row r="31" spans="1:3" x14ac:dyDescent="0.25">
      <c r="A31">
        <v>200812</v>
      </c>
      <c r="B31">
        <v>22.9</v>
      </c>
      <c r="C31">
        <v>2.7</v>
      </c>
    </row>
    <row r="32" spans="1:3" x14ac:dyDescent="0.25">
      <c r="A32">
        <v>200912</v>
      </c>
      <c r="B32">
        <v>21.9</v>
      </c>
      <c r="C32">
        <v>1.7</v>
      </c>
    </row>
    <row r="33" spans="1:3" x14ac:dyDescent="0.25">
      <c r="A33">
        <v>201012</v>
      </c>
      <c r="B33">
        <v>20.8</v>
      </c>
      <c r="C33">
        <v>0.6</v>
      </c>
    </row>
    <row r="34" spans="1:3" x14ac:dyDescent="0.25">
      <c r="A34">
        <v>201112</v>
      </c>
      <c r="B34">
        <v>27.9</v>
      </c>
      <c r="C34">
        <v>7.7</v>
      </c>
    </row>
    <row r="35" spans="1:3" x14ac:dyDescent="0.25">
      <c r="A35">
        <v>201212</v>
      </c>
      <c r="B35">
        <v>27.4</v>
      </c>
      <c r="C35">
        <v>7.2</v>
      </c>
    </row>
    <row r="36" spans="1:3" x14ac:dyDescent="0.25">
      <c r="A36">
        <v>201312</v>
      </c>
      <c r="B36">
        <v>21.4</v>
      </c>
      <c r="C36">
        <v>1.2</v>
      </c>
    </row>
    <row r="37" spans="1:3" x14ac:dyDescent="0.25">
      <c r="A37">
        <v>201412</v>
      </c>
      <c r="B37">
        <v>27</v>
      </c>
      <c r="C37">
        <v>6.8</v>
      </c>
    </row>
    <row r="38" spans="1:3" x14ac:dyDescent="0.25">
      <c r="A38">
        <v>201512</v>
      </c>
      <c r="B38">
        <v>35.1</v>
      </c>
      <c r="C38">
        <v>14.9</v>
      </c>
    </row>
    <row r="39" spans="1:3" x14ac:dyDescent="0.25">
      <c r="A39">
        <v>201612</v>
      </c>
      <c r="B39">
        <v>23.9</v>
      </c>
      <c r="C39">
        <v>3.7</v>
      </c>
    </row>
    <row r="40" spans="1:3" x14ac:dyDescent="0.25">
      <c r="A40">
        <v>201712</v>
      </c>
      <c r="B40">
        <v>17.899999999999999</v>
      </c>
      <c r="C40">
        <v>-2.2999999999999998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198001</v>
      </c>
      <c r="B2">
        <v>18.399999999999999</v>
      </c>
      <c r="C2">
        <v>3.1</v>
      </c>
    </row>
    <row r="3" spans="1:3" x14ac:dyDescent="0.25">
      <c r="A3">
        <v>198101</v>
      </c>
      <c r="B3">
        <v>7.1</v>
      </c>
      <c r="C3">
        <v>-8.1999999999999993</v>
      </c>
    </row>
    <row r="4" spans="1:3" x14ac:dyDescent="0.25">
      <c r="A4">
        <v>198201</v>
      </c>
      <c r="B4">
        <v>6.4</v>
      </c>
      <c r="C4">
        <v>-8.9</v>
      </c>
    </row>
    <row r="5" spans="1:3" x14ac:dyDescent="0.25">
      <c r="A5">
        <v>198301</v>
      </c>
      <c r="B5">
        <v>18.399999999999999</v>
      </c>
      <c r="C5">
        <v>3.1</v>
      </c>
    </row>
    <row r="6" spans="1:3" x14ac:dyDescent="0.25">
      <c r="A6">
        <v>198401</v>
      </c>
      <c r="B6">
        <v>13.4</v>
      </c>
      <c r="C6">
        <v>-1.9</v>
      </c>
    </row>
    <row r="7" spans="1:3" x14ac:dyDescent="0.25">
      <c r="A7">
        <v>198501</v>
      </c>
      <c r="B7">
        <v>11.5</v>
      </c>
      <c r="C7">
        <v>-3.8</v>
      </c>
    </row>
    <row r="8" spans="1:3" x14ac:dyDescent="0.25">
      <c r="A8">
        <v>198601</v>
      </c>
      <c r="B8">
        <v>16.7</v>
      </c>
      <c r="C8">
        <v>1.4</v>
      </c>
    </row>
    <row r="9" spans="1:3" x14ac:dyDescent="0.25">
      <c r="A9">
        <v>198701</v>
      </c>
      <c r="B9">
        <v>15.5</v>
      </c>
      <c r="C9">
        <v>0.2</v>
      </c>
    </row>
    <row r="10" spans="1:3" x14ac:dyDescent="0.25">
      <c r="A10">
        <v>198801</v>
      </c>
      <c r="B10">
        <v>15.4</v>
      </c>
      <c r="C10">
        <v>0.1</v>
      </c>
    </row>
    <row r="11" spans="1:3" x14ac:dyDescent="0.25">
      <c r="A11">
        <v>198901</v>
      </c>
      <c r="B11">
        <v>20.399999999999999</v>
      </c>
      <c r="C11">
        <v>5.0999999999999996</v>
      </c>
    </row>
    <row r="12" spans="1:3" x14ac:dyDescent="0.25">
      <c r="A12">
        <v>199001</v>
      </c>
      <c r="B12">
        <v>26.2</v>
      </c>
      <c r="C12">
        <v>10.9</v>
      </c>
    </row>
    <row r="13" spans="1:3" x14ac:dyDescent="0.25">
      <c r="A13">
        <v>199101</v>
      </c>
      <c r="B13">
        <v>15.7</v>
      </c>
      <c r="C13">
        <v>0.4</v>
      </c>
    </row>
    <row r="14" spans="1:3" x14ac:dyDescent="0.25">
      <c r="A14">
        <v>199201</v>
      </c>
      <c r="B14">
        <v>16.399999999999999</v>
      </c>
      <c r="C14">
        <v>1.1000000000000001</v>
      </c>
    </row>
    <row r="15" spans="1:3" x14ac:dyDescent="0.25">
      <c r="A15">
        <v>199301</v>
      </c>
      <c r="B15">
        <v>19.600000000000001</v>
      </c>
      <c r="C15">
        <v>4.3</v>
      </c>
    </row>
    <row r="16" spans="1:3" x14ac:dyDescent="0.25">
      <c r="A16">
        <v>199401</v>
      </c>
      <c r="B16">
        <v>5.4</v>
      </c>
      <c r="C16">
        <v>-9.9</v>
      </c>
    </row>
    <row r="17" spans="1:3" x14ac:dyDescent="0.25">
      <c r="A17">
        <v>199501</v>
      </c>
      <c r="B17">
        <v>24.1</v>
      </c>
      <c r="C17">
        <v>8.8000000000000007</v>
      </c>
    </row>
    <row r="18" spans="1:3" x14ac:dyDescent="0.25">
      <c r="A18">
        <v>199601</v>
      </c>
      <c r="B18">
        <v>15.1</v>
      </c>
      <c r="C18">
        <v>-0.2</v>
      </c>
    </row>
    <row r="19" spans="1:3" x14ac:dyDescent="0.25">
      <c r="A19">
        <v>199701</v>
      </c>
      <c r="B19">
        <v>15.9</v>
      </c>
      <c r="C19">
        <v>0.6</v>
      </c>
    </row>
    <row r="20" spans="1:3" x14ac:dyDescent="0.25">
      <c r="A20">
        <v>199801</v>
      </c>
      <c r="B20">
        <v>21.7</v>
      </c>
      <c r="C20">
        <v>6.4</v>
      </c>
    </row>
    <row r="21" spans="1:3" x14ac:dyDescent="0.25">
      <c r="A21">
        <v>199901</v>
      </c>
      <c r="B21">
        <v>17</v>
      </c>
      <c r="C21">
        <v>1.7</v>
      </c>
    </row>
    <row r="22" spans="1:3" x14ac:dyDescent="0.25">
      <c r="A22">
        <v>200001</v>
      </c>
      <c r="B22">
        <v>15</v>
      </c>
      <c r="C22">
        <v>-0.3</v>
      </c>
    </row>
    <row r="23" spans="1:3" x14ac:dyDescent="0.25">
      <c r="A23">
        <v>200101</v>
      </c>
      <c r="B23">
        <v>17.8</v>
      </c>
      <c r="C23">
        <v>2.5</v>
      </c>
    </row>
    <row r="24" spans="1:3" x14ac:dyDescent="0.25">
      <c r="A24">
        <v>200201</v>
      </c>
      <c r="B24">
        <v>25.2</v>
      </c>
      <c r="C24">
        <v>9.9</v>
      </c>
    </row>
    <row r="25" spans="1:3" x14ac:dyDescent="0.25">
      <c r="A25">
        <v>200301</v>
      </c>
      <c r="B25">
        <v>9.5</v>
      </c>
      <c r="C25">
        <v>-5.8</v>
      </c>
    </row>
    <row r="26" spans="1:3" x14ac:dyDescent="0.25">
      <c r="A26">
        <v>200401</v>
      </c>
      <c r="B26">
        <v>7.2</v>
      </c>
      <c r="C26">
        <v>-8.1</v>
      </c>
    </row>
    <row r="27" spans="1:3" x14ac:dyDescent="0.25">
      <c r="A27">
        <v>200501</v>
      </c>
      <c r="B27">
        <v>13.9</v>
      </c>
      <c r="C27">
        <v>-1.4</v>
      </c>
    </row>
    <row r="28" spans="1:3" x14ac:dyDescent="0.25">
      <c r="A28">
        <v>200601</v>
      </c>
      <c r="B28">
        <v>26</v>
      </c>
      <c r="C28">
        <v>10.7</v>
      </c>
    </row>
    <row r="29" spans="1:3" x14ac:dyDescent="0.25">
      <c r="A29">
        <v>200701</v>
      </c>
      <c r="B29">
        <v>19.600000000000001</v>
      </c>
      <c r="C29">
        <v>4.3</v>
      </c>
    </row>
    <row r="30" spans="1:3" x14ac:dyDescent="0.25">
      <c r="A30">
        <v>200801</v>
      </c>
      <c r="B30">
        <v>21.5</v>
      </c>
      <c r="C30">
        <v>6.2</v>
      </c>
    </row>
    <row r="31" spans="1:3" x14ac:dyDescent="0.25">
      <c r="A31">
        <v>200901</v>
      </c>
      <c r="B31">
        <v>10.9</v>
      </c>
      <c r="C31">
        <v>-4.4000000000000004</v>
      </c>
    </row>
    <row r="32" spans="1:3" x14ac:dyDescent="0.25">
      <c r="A32">
        <v>201001</v>
      </c>
      <c r="B32">
        <v>20.100000000000001</v>
      </c>
      <c r="C32">
        <v>4.8</v>
      </c>
    </row>
    <row r="33" spans="1:3" x14ac:dyDescent="0.25">
      <c r="A33">
        <v>201101</v>
      </c>
      <c r="B33">
        <v>15.7</v>
      </c>
      <c r="C33">
        <v>0.4</v>
      </c>
    </row>
    <row r="34" spans="1:3" x14ac:dyDescent="0.25">
      <c r="A34">
        <v>201201</v>
      </c>
      <c r="B34">
        <v>21.4</v>
      </c>
      <c r="C34">
        <v>6.1</v>
      </c>
    </row>
    <row r="35" spans="1:3" x14ac:dyDescent="0.25">
      <c r="A35">
        <v>201301</v>
      </c>
      <c r="B35">
        <v>18.600000000000001</v>
      </c>
      <c r="C35">
        <v>3.3</v>
      </c>
    </row>
    <row r="36" spans="1:3" x14ac:dyDescent="0.25">
      <c r="A36">
        <v>201401</v>
      </c>
      <c r="B36">
        <v>14.6</v>
      </c>
      <c r="C36">
        <v>-0.7</v>
      </c>
    </row>
    <row r="37" spans="1:3" x14ac:dyDescent="0.25">
      <c r="A37">
        <v>201501</v>
      </c>
      <c r="B37">
        <v>12.2</v>
      </c>
      <c r="C37">
        <v>-3.1</v>
      </c>
    </row>
    <row r="38" spans="1:3" x14ac:dyDescent="0.25">
      <c r="A38">
        <v>201601</v>
      </c>
      <c r="B38">
        <v>20.9</v>
      </c>
      <c r="C38">
        <v>5.6</v>
      </c>
    </row>
    <row r="39" spans="1:3" x14ac:dyDescent="0.25">
      <c r="A39">
        <v>201701</v>
      </c>
      <c r="B39">
        <v>24.8</v>
      </c>
      <c r="C39">
        <v>9.5</v>
      </c>
    </row>
    <row r="40" spans="1:3" x14ac:dyDescent="0.25">
      <c r="A40">
        <v>201801</v>
      </c>
      <c r="B40">
        <v>16.600000000000001</v>
      </c>
      <c r="C40">
        <v>1.3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198002</v>
      </c>
      <c r="B2">
        <v>14.8</v>
      </c>
      <c r="C2">
        <v>-1.7</v>
      </c>
    </row>
    <row r="3" spans="1:3" x14ac:dyDescent="0.25">
      <c r="A3">
        <v>198102</v>
      </c>
      <c r="B3">
        <v>27.9</v>
      </c>
      <c r="C3">
        <v>11.4</v>
      </c>
    </row>
    <row r="4" spans="1:3" x14ac:dyDescent="0.25">
      <c r="A4">
        <v>198202</v>
      </c>
      <c r="B4">
        <v>17.2</v>
      </c>
      <c r="C4">
        <v>0.7</v>
      </c>
    </row>
    <row r="5" spans="1:3" x14ac:dyDescent="0.25">
      <c r="A5">
        <v>198302</v>
      </c>
      <c r="B5">
        <v>20.7</v>
      </c>
      <c r="C5">
        <v>4.2</v>
      </c>
    </row>
    <row r="6" spans="1:3" x14ac:dyDescent="0.25">
      <c r="A6">
        <v>198402</v>
      </c>
      <c r="B6">
        <v>26.9</v>
      </c>
      <c r="C6">
        <v>10.4</v>
      </c>
    </row>
    <row r="7" spans="1:3" x14ac:dyDescent="0.25">
      <c r="A7">
        <v>198502</v>
      </c>
      <c r="B7">
        <v>20.5</v>
      </c>
      <c r="C7">
        <v>4</v>
      </c>
    </row>
    <row r="8" spans="1:3" x14ac:dyDescent="0.25">
      <c r="A8">
        <v>198602</v>
      </c>
      <c r="B8">
        <v>15.2</v>
      </c>
      <c r="C8">
        <v>-1.3</v>
      </c>
    </row>
    <row r="9" spans="1:3" x14ac:dyDescent="0.25">
      <c r="A9">
        <v>198702</v>
      </c>
      <c r="B9">
        <v>13.7</v>
      </c>
      <c r="C9">
        <v>-2.8</v>
      </c>
    </row>
    <row r="10" spans="1:3" x14ac:dyDescent="0.25">
      <c r="A10">
        <v>198802</v>
      </c>
      <c r="B10">
        <v>18.399999999999999</v>
      </c>
      <c r="C10">
        <v>1.9</v>
      </c>
    </row>
    <row r="11" spans="1:3" x14ac:dyDescent="0.25">
      <c r="A11">
        <v>198902</v>
      </c>
      <c r="B11">
        <v>17.100000000000001</v>
      </c>
      <c r="C11">
        <v>0.6</v>
      </c>
    </row>
    <row r="12" spans="1:3" x14ac:dyDescent="0.25">
      <c r="A12">
        <v>199002</v>
      </c>
      <c r="B12">
        <v>20.7</v>
      </c>
      <c r="C12">
        <v>4.2</v>
      </c>
    </row>
    <row r="13" spans="1:3" x14ac:dyDescent="0.25">
      <c r="A13">
        <v>199102</v>
      </c>
      <c r="B13">
        <v>23.4</v>
      </c>
      <c r="C13">
        <v>6.9</v>
      </c>
    </row>
    <row r="14" spans="1:3" x14ac:dyDescent="0.25">
      <c r="A14">
        <v>199202</v>
      </c>
      <c r="B14">
        <v>18.5</v>
      </c>
      <c r="C14">
        <v>2</v>
      </c>
    </row>
    <row r="15" spans="1:3" x14ac:dyDescent="0.25">
      <c r="A15">
        <v>199302</v>
      </c>
      <c r="B15">
        <v>9.1999999999999993</v>
      </c>
      <c r="C15">
        <v>-7.3</v>
      </c>
    </row>
    <row r="16" spans="1:3" x14ac:dyDescent="0.25">
      <c r="A16">
        <v>199402</v>
      </c>
      <c r="B16">
        <v>12.4</v>
      </c>
      <c r="C16">
        <v>-4.0999999999999996</v>
      </c>
    </row>
    <row r="17" spans="1:3" x14ac:dyDescent="0.25">
      <c r="A17">
        <v>199502</v>
      </c>
      <c r="B17">
        <v>15.7</v>
      </c>
      <c r="C17">
        <v>-0.8</v>
      </c>
    </row>
    <row r="18" spans="1:3" x14ac:dyDescent="0.25">
      <c r="A18">
        <v>199602</v>
      </c>
      <c r="B18">
        <v>18.399999999999999</v>
      </c>
      <c r="C18">
        <v>1.9</v>
      </c>
    </row>
    <row r="19" spans="1:3" x14ac:dyDescent="0.25">
      <c r="A19">
        <v>199702</v>
      </c>
      <c r="B19">
        <v>23.2</v>
      </c>
      <c r="C19">
        <v>6.7</v>
      </c>
    </row>
    <row r="20" spans="1:3" x14ac:dyDescent="0.25">
      <c r="A20">
        <v>199802</v>
      </c>
      <c r="B20">
        <v>26.1</v>
      </c>
      <c r="C20">
        <v>9.6</v>
      </c>
    </row>
    <row r="21" spans="1:3" x14ac:dyDescent="0.25">
      <c r="A21">
        <v>199902</v>
      </c>
      <c r="B21">
        <v>22.2</v>
      </c>
      <c r="C21">
        <v>5.7</v>
      </c>
    </row>
    <row r="22" spans="1:3" x14ac:dyDescent="0.25">
      <c r="A22">
        <v>200002</v>
      </c>
      <c r="B22">
        <v>20.8</v>
      </c>
      <c r="C22">
        <v>4.3</v>
      </c>
    </row>
    <row r="23" spans="1:3" x14ac:dyDescent="0.25">
      <c r="A23">
        <v>200102</v>
      </c>
      <c r="B23">
        <v>19.5</v>
      </c>
      <c r="C23">
        <v>3</v>
      </c>
    </row>
    <row r="24" spans="1:3" x14ac:dyDescent="0.25">
      <c r="A24">
        <v>200202</v>
      </c>
      <c r="B24">
        <v>24</v>
      </c>
      <c r="C24">
        <v>7.5</v>
      </c>
    </row>
    <row r="25" spans="1:3" x14ac:dyDescent="0.25">
      <c r="A25">
        <v>200302</v>
      </c>
      <c r="B25">
        <v>14.2</v>
      </c>
      <c r="C25">
        <v>-2.2999999999999998</v>
      </c>
    </row>
    <row r="26" spans="1:3" x14ac:dyDescent="0.25">
      <c r="A26">
        <v>200402</v>
      </c>
      <c r="B26">
        <v>17.5</v>
      </c>
      <c r="C26">
        <v>1</v>
      </c>
    </row>
    <row r="27" spans="1:3" x14ac:dyDescent="0.25">
      <c r="A27">
        <v>200502</v>
      </c>
      <c r="B27">
        <v>21.1</v>
      </c>
      <c r="C27">
        <v>4.5999999999999996</v>
      </c>
    </row>
    <row r="28" spans="1:3" x14ac:dyDescent="0.25">
      <c r="A28">
        <v>200602</v>
      </c>
      <c r="B28">
        <v>21.3</v>
      </c>
      <c r="C28">
        <v>4.8</v>
      </c>
    </row>
    <row r="29" spans="1:3" x14ac:dyDescent="0.25">
      <c r="A29">
        <v>200702</v>
      </c>
      <c r="B29">
        <v>12.8</v>
      </c>
      <c r="C29">
        <v>-3.7</v>
      </c>
    </row>
    <row r="30" spans="1:3" x14ac:dyDescent="0.25">
      <c r="A30">
        <v>200802</v>
      </c>
      <c r="B30">
        <v>20.5</v>
      </c>
      <c r="C30">
        <v>4</v>
      </c>
    </row>
    <row r="31" spans="1:3" x14ac:dyDescent="0.25">
      <c r="A31">
        <v>200902</v>
      </c>
      <c r="B31">
        <v>20.6</v>
      </c>
      <c r="C31">
        <v>4.0999999999999996</v>
      </c>
    </row>
    <row r="32" spans="1:3" x14ac:dyDescent="0.25">
      <c r="A32">
        <v>201002</v>
      </c>
      <c r="B32">
        <v>23.5</v>
      </c>
      <c r="C32">
        <v>7</v>
      </c>
    </row>
    <row r="33" spans="1:3" x14ac:dyDescent="0.25">
      <c r="A33">
        <v>201102</v>
      </c>
      <c r="B33">
        <v>17.600000000000001</v>
      </c>
      <c r="C33">
        <v>1.1000000000000001</v>
      </c>
    </row>
    <row r="34" spans="1:3" x14ac:dyDescent="0.25">
      <c r="A34">
        <v>201202</v>
      </c>
      <c r="B34">
        <v>25.6</v>
      </c>
      <c r="C34">
        <v>9.1</v>
      </c>
    </row>
    <row r="35" spans="1:3" x14ac:dyDescent="0.25">
      <c r="A35">
        <v>201302</v>
      </c>
      <c r="B35">
        <v>21.5</v>
      </c>
      <c r="C35">
        <v>5</v>
      </c>
    </row>
    <row r="36" spans="1:3" x14ac:dyDescent="0.25">
      <c r="A36">
        <v>201402</v>
      </c>
      <c r="B36">
        <v>16.600000000000001</v>
      </c>
      <c r="C36">
        <v>0.1</v>
      </c>
    </row>
    <row r="37" spans="1:3" x14ac:dyDescent="0.25">
      <c r="A37">
        <v>201502</v>
      </c>
      <c r="B37">
        <v>5.3</v>
      </c>
      <c r="C37">
        <v>-11.2</v>
      </c>
    </row>
    <row r="38" spans="1:3" x14ac:dyDescent="0.25">
      <c r="A38">
        <v>201602</v>
      </c>
      <c r="B38">
        <v>23.9</v>
      </c>
      <c r="C38">
        <v>7.4</v>
      </c>
    </row>
    <row r="39" spans="1:3" x14ac:dyDescent="0.25">
      <c r="A39">
        <v>201702</v>
      </c>
      <c r="B39">
        <v>25.7</v>
      </c>
      <c r="C39">
        <v>9.1999999999999993</v>
      </c>
    </row>
    <row r="40" spans="1:3" x14ac:dyDescent="0.25">
      <c r="A40">
        <v>201802</v>
      </c>
      <c r="B40">
        <v>25.5</v>
      </c>
      <c r="C40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198003</v>
      </c>
      <c r="B2">
        <v>27.2</v>
      </c>
      <c r="C2">
        <v>0</v>
      </c>
    </row>
    <row r="3" spans="1:3" x14ac:dyDescent="0.25">
      <c r="A3">
        <v>198103</v>
      </c>
      <c r="B3">
        <v>29.8</v>
      </c>
      <c r="C3">
        <v>2.6</v>
      </c>
    </row>
    <row r="4" spans="1:3" x14ac:dyDescent="0.25">
      <c r="A4">
        <v>198203</v>
      </c>
      <c r="B4">
        <v>26.7</v>
      </c>
      <c r="C4">
        <v>-0.5</v>
      </c>
    </row>
    <row r="5" spans="1:3" x14ac:dyDescent="0.25">
      <c r="A5">
        <v>198303</v>
      </c>
      <c r="B5">
        <v>30.7</v>
      </c>
      <c r="C5">
        <v>3.5</v>
      </c>
    </row>
    <row r="6" spans="1:3" x14ac:dyDescent="0.25">
      <c r="A6">
        <v>198403</v>
      </c>
      <c r="B6">
        <v>21.5</v>
      </c>
      <c r="C6">
        <v>-5.7</v>
      </c>
    </row>
    <row r="7" spans="1:3" x14ac:dyDescent="0.25">
      <c r="A7">
        <v>198503</v>
      </c>
      <c r="B7">
        <v>29.4</v>
      </c>
      <c r="C7">
        <v>2.2000000000000002</v>
      </c>
    </row>
    <row r="8" spans="1:3" x14ac:dyDescent="0.25">
      <c r="A8">
        <v>198603</v>
      </c>
      <c r="B8">
        <v>30.1</v>
      </c>
      <c r="C8">
        <v>2.9</v>
      </c>
    </row>
    <row r="9" spans="1:3" x14ac:dyDescent="0.25">
      <c r="A9">
        <v>198703</v>
      </c>
      <c r="B9">
        <v>30.6</v>
      </c>
      <c r="C9">
        <v>3.4</v>
      </c>
    </row>
    <row r="10" spans="1:3" x14ac:dyDescent="0.25">
      <c r="A10">
        <v>198803</v>
      </c>
      <c r="B10">
        <v>27.2</v>
      </c>
      <c r="C10">
        <v>0</v>
      </c>
    </row>
    <row r="11" spans="1:3" x14ac:dyDescent="0.25">
      <c r="A11">
        <v>198903</v>
      </c>
      <c r="B11">
        <v>26</v>
      </c>
      <c r="C11">
        <v>-1.2</v>
      </c>
    </row>
    <row r="12" spans="1:3" x14ac:dyDescent="0.25">
      <c r="A12">
        <v>199003</v>
      </c>
      <c r="B12">
        <v>30.2</v>
      </c>
      <c r="C12">
        <v>3</v>
      </c>
    </row>
    <row r="13" spans="1:3" x14ac:dyDescent="0.25">
      <c r="A13">
        <v>199103</v>
      </c>
      <c r="B13">
        <v>31.2</v>
      </c>
      <c r="C13">
        <v>4</v>
      </c>
    </row>
    <row r="14" spans="1:3" x14ac:dyDescent="0.25">
      <c r="A14">
        <v>199203</v>
      </c>
      <c r="B14">
        <v>23.8</v>
      </c>
      <c r="C14">
        <v>-3.4</v>
      </c>
    </row>
    <row r="15" spans="1:3" x14ac:dyDescent="0.25">
      <c r="A15">
        <v>199303</v>
      </c>
      <c r="B15">
        <v>25.2</v>
      </c>
      <c r="C15">
        <v>-2</v>
      </c>
    </row>
    <row r="16" spans="1:3" x14ac:dyDescent="0.25">
      <c r="A16">
        <v>199403</v>
      </c>
      <c r="B16">
        <v>27.1</v>
      </c>
      <c r="C16">
        <v>-0.1</v>
      </c>
    </row>
    <row r="17" spans="1:3" x14ac:dyDescent="0.25">
      <c r="A17">
        <v>199503</v>
      </c>
      <c r="B17">
        <v>32.299999999999997</v>
      </c>
      <c r="C17">
        <v>5.0999999999999996</v>
      </c>
    </row>
    <row r="18" spans="1:3" x14ac:dyDescent="0.25">
      <c r="A18">
        <v>199603</v>
      </c>
      <c r="B18">
        <v>25.9</v>
      </c>
      <c r="C18">
        <v>-1.3</v>
      </c>
    </row>
    <row r="19" spans="1:3" x14ac:dyDescent="0.25">
      <c r="A19">
        <v>199703</v>
      </c>
      <c r="B19">
        <v>24.8</v>
      </c>
      <c r="C19">
        <v>-2.4</v>
      </c>
    </row>
    <row r="20" spans="1:3" x14ac:dyDescent="0.25">
      <c r="A20">
        <v>199803</v>
      </c>
      <c r="B20">
        <v>31.3</v>
      </c>
      <c r="C20">
        <v>4.0999999999999996</v>
      </c>
    </row>
    <row r="21" spans="1:3" x14ac:dyDescent="0.25">
      <c r="A21">
        <v>199903</v>
      </c>
      <c r="B21">
        <v>28.9</v>
      </c>
      <c r="C21">
        <v>1.7</v>
      </c>
    </row>
    <row r="22" spans="1:3" x14ac:dyDescent="0.25">
      <c r="A22">
        <v>200003</v>
      </c>
      <c r="B22">
        <v>34.1</v>
      </c>
      <c r="C22">
        <v>6.9</v>
      </c>
    </row>
    <row r="23" spans="1:3" x14ac:dyDescent="0.25">
      <c r="A23">
        <v>200103</v>
      </c>
      <c r="B23">
        <v>25.2</v>
      </c>
      <c r="C23">
        <v>-2</v>
      </c>
    </row>
    <row r="24" spans="1:3" x14ac:dyDescent="0.25">
      <c r="A24">
        <v>200203</v>
      </c>
      <c r="B24">
        <v>29.7</v>
      </c>
      <c r="C24">
        <v>2.5</v>
      </c>
    </row>
    <row r="25" spans="1:3" x14ac:dyDescent="0.25">
      <c r="A25">
        <v>200303</v>
      </c>
      <c r="B25">
        <v>27.8</v>
      </c>
      <c r="C25">
        <v>0.6</v>
      </c>
    </row>
    <row r="26" spans="1:3" x14ac:dyDescent="0.25">
      <c r="A26">
        <v>200403</v>
      </c>
      <c r="B26">
        <v>31.6</v>
      </c>
      <c r="C26">
        <v>4.4000000000000004</v>
      </c>
    </row>
    <row r="27" spans="1:3" x14ac:dyDescent="0.25">
      <c r="A27">
        <v>200503</v>
      </c>
      <c r="B27">
        <v>25.1</v>
      </c>
      <c r="C27">
        <v>-2.1</v>
      </c>
    </row>
    <row r="28" spans="1:3" x14ac:dyDescent="0.25">
      <c r="A28">
        <v>200603</v>
      </c>
      <c r="B28">
        <v>28.9</v>
      </c>
      <c r="C28">
        <v>1.7</v>
      </c>
    </row>
    <row r="29" spans="1:3" x14ac:dyDescent="0.25">
      <c r="A29">
        <v>200703</v>
      </c>
      <c r="B29">
        <v>25.8</v>
      </c>
      <c r="C29">
        <v>-1.4</v>
      </c>
    </row>
    <row r="30" spans="1:3" x14ac:dyDescent="0.25">
      <c r="A30">
        <v>200803</v>
      </c>
      <c r="B30">
        <v>25.8</v>
      </c>
      <c r="C30">
        <v>-1.4</v>
      </c>
    </row>
    <row r="31" spans="1:3" x14ac:dyDescent="0.25">
      <c r="A31">
        <v>200903</v>
      </c>
      <c r="B31">
        <v>29.6</v>
      </c>
      <c r="C31">
        <v>2.4</v>
      </c>
    </row>
    <row r="32" spans="1:3" x14ac:dyDescent="0.25">
      <c r="A32">
        <v>201003</v>
      </c>
      <c r="B32">
        <v>35.9</v>
      </c>
      <c r="C32">
        <v>8.6999999999999993</v>
      </c>
    </row>
    <row r="33" spans="1:3" x14ac:dyDescent="0.25">
      <c r="A33">
        <v>201103</v>
      </c>
      <c r="B33">
        <v>27.5</v>
      </c>
      <c r="C33">
        <v>0.3</v>
      </c>
    </row>
    <row r="34" spans="1:3" x14ac:dyDescent="0.25">
      <c r="A34">
        <v>201203</v>
      </c>
      <c r="B34">
        <v>38.700000000000003</v>
      </c>
      <c r="C34">
        <v>11.5</v>
      </c>
    </row>
    <row r="35" spans="1:3" x14ac:dyDescent="0.25">
      <c r="A35">
        <v>201303</v>
      </c>
      <c r="B35">
        <v>29.5</v>
      </c>
      <c r="C35">
        <v>2.2999999999999998</v>
      </c>
    </row>
    <row r="36" spans="1:3" x14ac:dyDescent="0.25">
      <c r="A36">
        <v>201403</v>
      </c>
      <c r="B36">
        <v>18.600000000000001</v>
      </c>
      <c r="C36">
        <v>-8.6</v>
      </c>
    </row>
    <row r="37" spans="1:3" x14ac:dyDescent="0.25">
      <c r="A37">
        <v>201503</v>
      </c>
      <c r="B37">
        <v>22.3</v>
      </c>
      <c r="C37">
        <v>-4.9000000000000004</v>
      </c>
    </row>
    <row r="38" spans="1:3" x14ac:dyDescent="0.25">
      <c r="A38">
        <v>201603</v>
      </c>
      <c r="B38">
        <v>33.6</v>
      </c>
      <c r="C38">
        <v>6.4</v>
      </c>
    </row>
    <row r="39" spans="1:3" x14ac:dyDescent="0.25">
      <c r="A39">
        <v>201703</v>
      </c>
      <c r="B39">
        <v>23.5</v>
      </c>
      <c r="C39">
        <v>-3.7</v>
      </c>
    </row>
    <row r="40" spans="1:3" x14ac:dyDescent="0.25">
      <c r="A40">
        <v>201803</v>
      </c>
      <c r="B40">
        <v>28.1</v>
      </c>
      <c r="C40">
        <v>0.9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C1" workbookViewId="0">
      <selection activeCell="H2" sqref="H2"/>
    </sheetView>
  </sheetViews>
  <sheetFormatPr defaultRowHeight="15" x14ac:dyDescent="0.25"/>
  <sheetData>
    <row r="1" spans="1:19" x14ac:dyDescent="0.25"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N1" t="s">
        <v>8</v>
      </c>
      <c r="O1" t="s">
        <v>7</v>
      </c>
      <c r="P1" t="s">
        <v>6</v>
      </c>
      <c r="Q1" t="s">
        <v>5</v>
      </c>
      <c r="R1" t="s">
        <v>4</v>
      </c>
      <c r="S1" t="s">
        <v>3</v>
      </c>
    </row>
    <row r="2" spans="1:19" x14ac:dyDescent="0.25">
      <c r="A2">
        <v>1980</v>
      </c>
      <c r="B2">
        <v>24</v>
      </c>
      <c r="C2">
        <v>22.8</v>
      </c>
      <c r="D2">
        <v>14.5</v>
      </c>
      <c r="E2">
        <v>25.6</v>
      </c>
      <c r="F2">
        <v>14.8</v>
      </c>
      <c r="G2">
        <v>16.8</v>
      </c>
      <c r="H2">
        <v>28.756</v>
      </c>
      <c r="I2">
        <v>27.228000000000002</v>
      </c>
      <c r="J2">
        <v>17.213999999999999</v>
      </c>
      <c r="K2">
        <v>29.986000000000001</v>
      </c>
      <c r="L2">
        <v>18.702999999999999</v>
      </c>
      <c r="M2">
        <v>20.763999999999999</v>
      </c>
      <c r="N2">
        <f>B2-H2</f>
        <v>-4.7560000000000002</v>
      </c>
      <c r="O2">
        <f t="shared" ref="O2:S2" si="0">C2-I2</f>
        <v>-4.4280000000000008</v>
      </c>
      <c r="P2">
        <f t="shared" si="0"/>
        <v>-2.7139999999999986</v>
      </c>
      <c r="Q2">
        <f t="shared" si="0"/>
        <v>-4.3859999999999992</v>
      </c>
      <c r="R2">
        <f t="shared" si="0"/>
        <v>-3.9029999999999987</v>
      </c>
      <c r="S2">
        <f t="shared" si="0"/>
        <v>-3.9639999999999986</v>
      </c>
    </row>
    <row r="3" spans="1:19" x14ac:dyDescent="0.25">
      <c r="A3">
        <v>1981</v>
      </c>
      <c r="B3">
        <v>33.5</v>
      </c>
      <c r="C3">
        <v>32.299999999999997</v>
      </c>
      <c r="D3">
        <v>26.8</v>
      </c>
      <c r="E3">
        <v>34.6</v>
      </c>
      <c r="F3">
        <v>27.9</v>
      </c>
      <c r="G3">
        <v>28.4</v>
      </c>
      <c r="H3">
        <f>H2+0.0177</f>
        <v>28.773700000000002</v>
      </c>
      <c r="I3">
        <f>I2+0.0267</f>
        <v>27.254700000000003</v>
      </c>
      <c r="J3">
        <f>J2+0.0208</f>
        <v>17.2348</v>
      </c>
      <c r="K3">
        <f>K2+0.0249</f>
        <v>30.010899999999999</v>
      </c>
      <c r="L3">
        <f>L2+0.0388</f>
        <v>18.741799999999998</v>
      </c>
      <c r="M3">
        <f>M2+0.0269</f>
        <v>20.790900000000001</v>
      </c>
      <c r="N3">
        <f t="shared" ref="N3:N40" si="1">B3-H3</f>
        <v>4.7262999999999984</v>
      </c>
      <c r="O3">
        <f t="shared" ref="O3:O40" si="2">C3-I3</f>
        <v>5.0452999999999939</v>
      </c>
      <c r="P3">
        <f t="shared" ref="P3:P40" si="3">D3-J3</f>
        <v>9.5652000000000008</v>
      </c>
      <c r="Q3">
        <f t="shared" ref="Q3:Q40" si="4">E3-K3</f>
        <v>4.589100000000002</v>
      </c>
      <c r="R3">
        <f t="shared" ref="R3:R40" si="5">F3-L3</f>
        <v>9.1582000000000008</v>
      </c>
      <c r="S3">
        <f t="shared" ref="S3:S40" si="6">G3-M3</f>
        <v>7.609099999999998</v>
      </c>
    </row>
    <row r="4" spans="1:19" x14ac:dyDescent="0.25">
      <c r="A4">
        <v>1982</v>
      </c>
      <c r="B4">
        <v>28</v>
      </c>
      <c r="C4">
        <v>26.1</v>
      </c>
      <c r="D4">
        <v>14</v>
      </c>
      <c r="E4">
        <v>29.7</v>
      </c>
      <c r="F4">
        <v>17.2</v>
      </c>
      <c r="G4">
        <v>18.5</v>
      </c>
      <c r="H4">
        <f t="shared" ref="H4:H6" si="7">H3+0.0177</f>
        <v>28.791400000000003</v>
      </c>
      <c r="I4">
        <f t="shared" ref="I4:I6" si="8">I3+0.0267</f>
        <v>27.281400000000005</v>
      </c>
      <c r="J4">
        <f t="shared" ref="J4:J6" si="9">J3+0.0208</f>
        <v>17.255600000000001</v>
      </c>
      <c r="K4">
        <f t="shared" ref="K4:K6" si="10">K3+0.0249</f>
        <v>30.035799999999998</v>
      </c>
      <c r="L4">
        <f t="shared" ref="L4:L6" si="11">L3+0.0388</f>
        <v>18.780599999999996</v>
      </c>
      <c r="M4">
        <f t="shared" ref="M4:M6" si="12">M3+0.0269</f>
        <v>20.817800000000002</v>
      </c>
      <c r="N4">
        <f t="shared" si="1"/>
        <v>-0.79140000000000299</v>
      </c>
      <c r="O4">
        <f t="shared" si="2"/>
        <v>-1.1814000000000036</v>
      </c>
      <c r="P4">
        <f t="shared" si="3"/>
        <v>-3.2556000000000012</v>
      </c>
      <c r="Q4">
        <f t="shared" si="4"/>
        <v>-0.33579999999999899</v>
      </c>
      <c r="R4">
        <f t="shared" si="5"/>
        <v>-1.5805999999999969</v>
      </c>
      <c r="S4">
        <f t="shared" si="6"/>
        <v>-2.3178000000000019</v>
      </c>
    </row>
    <row r="5" spans="1:19" x14ac:dyDescent="0.25">
      <c r="A5">
        <v>1983</v>
      </c>
      <c r="B5">
        <v>29.5</v>
      </c>
      <c r="C5">
        <v>28.3</v>
      </c>
      <c r="D5">
        <v>19.399999999999999</v>
      </c>
      <c r="E5">
        <v>30.8</v>
      </c>
      <c r="F5">
        <v>20.7</v>
      </c>
      <c r="G5">
        <v>23</v>
      </c>
      <c r="H5">
        <f t="shared" si="7"/>
        <v>28.809100000000004</v>
      </c>
      <c r="I5">
        <f t="shared" si="8"/>
        <v>27.308100000000007</v>
      </c>
      <c r="J5">
        <f t="shared" si="9"/>
        <v>17.276400000000002</v>
      </c>
      <c r="K5">
        <f t="shared" si="10"/>
        <v>30.060699999999997</v>
      </c>
      <c r="L5">
        <f t="shared" si="11"/>
        <v>18.819399999999995</v>
      </c>
      <c r="M5">
        <f t="shared" si="12"/>
        <v>20.844700000000003</v>
      </c>
      <c r="N5">
        <f t="shared" si="1"/>
        <v>0.69089999999999563</v>
      </c>
      <c r="O5">
        <f t="shared" si="2"/>
        <v>0.99189999999999401</v>
      </c>
      <c r="P5">
        <f t="shared" si="3"/>
        <v>2.1235999999999962</v>
      </c>
      <c r="Q5">
        <f t="shared" si="4"/>
        <v>0.73930000000000362</v>
      </c>
      <c r="R5">
        <f t="shared" si="5"/>
        <v>1.8806000000000047</v>
      </c>
      <c r="S5">
        <f t="shared" si="6"/>
        <v>2.1552999999999969</v>
      </c>
    </row>
    <row r="6" spans="1:19" x14ac:dyDescent="0.25">
      <c r="A6">
        <v>1984</v>
      </c>
      <c r="B6">
        <v>34.299999999999997</v>
      </c>
      <c r="C6">
        <v>33.299999999999997</v>
      </c>
      <c r="D6">
        <v>25.4</v>
      </c>
      <c r="E6">
        <v>35.6</v>
      </c>
      <c r="F6">
        <v>26.9</v>
      </c>
      <c r="G6">
        <v>28.3</v>
      </c>
      <c r="H6">
        <f t="shared" si="7"/>
        <v>28.826800000000006</v>
      </c>
      <c r="I6">
        <f t="shared" si="8"/>
        <v>27.334800000000008</v>
      </c>
      <c r="J6">
        <f t="shared" si="9"/>
        <v>17.297200000000004</v>
      </c>
      <c r="K6">
        <f t="shared" si="10"/>
        <v>30.085599999999996</v>
      </c>
      <c r="L6">
        <f t="shared" si="11"/>
        <v>18.858199999999993</v>
      </c>
      <c r="M6">
        <f t="shared" si="12"/>
        <v>20.871600000000004</v>
      </c>
      <c r="N6">
        <f t="shared" si="1"/>
        <v>5.4731999999999914</v>
      </c>
      <c r="O6">
        <f t="shared" si="2"/>
        <v>5.9651999999999887</v>
      </c>
      <c r="P6">
        <f t="shared" si="3"/>
        <v>8.1027999999999949</v>
      </c>
      <c r="Q6">
        <f t="shared" si="4"/>
        <v>5.5144000000000055</v>
      </c>
      <c r="R6">
        <f t="shared" si="5"/>
        <v>8.0418000000000056</v>
      </c>
      <c r="S6">
        <f t="shared" si="6"/>
        <v>7.4283999999999963</v>
      </c>
    </row>
    <row r="7" spans="1:19" x14ac:dyDescent="0.25">
      <c r="A7">
        <v>1985</v>
      </c>
      <c r="B7">
        <v>29.1</v>
      </c>
      <c r="C7">
        <v>27.9</v>
      </c>
      <c r="D7">
        <v>19.399999999999999</v>
      </c>
      <c r="E7">
        <v>30.2</v>
      </c>
      <c r="F7">
        <v>20.5</v>
      </c>
      <c r="G7">
        <v>22.2</v>
      </c>
      <c r="H7">
        <f t="shared" ref="H7:H40" si="13">H6+0.0177</f>
        <v>28.844500000000007</v>
      </c>
      <c r="I7">
        <f t="shared" ref="I7:I40" si="14">I6+0.0267</f>
        <v>27.36150000000001</v>
      </c>
      <c r="J7">
        <f t="shared" ref="J7:J40" si="15">J6+0.0208</f>
        <v>17.318000000000005</v>
      </c>
      <c r="K7">
        <f t="shared" ref="K7:K40" si="16">K6+0.0249</f>
        <v>30.110499999999995</v>
      </c>
      <c r="L7">
        <f t="shared" ref="L7:L40" si="17">L6+0.0388</f>
        <v>18.896999999999991</v>
      </c>
      <c r="M7">
        <f t="shared" ref="M7:M40" si="18">M6+0.0269</f>
        <v>20.898500000000006</v>
      </c>
      <c r="N7">
        <f t="shared" si="1"/>
        <v>0.25549999999999429</v>
      </c>
      <c r="O7">
        <f t="shared" si="2"/>
        <v>0.53849999999998843</v>
      </c>
      <c r="P7">
        <f t="shared" si="3"/>
        <v>2.0819999999999936</v>
      </c>
      <c r="Q7">
        <f t="shared" si="4"/>
        <v>8.9500000000004576E-2</v>
      </c>
      <c r="R7">
        <f t="shared" si="5"/>
        <v>1.6030000000000086</v>
      </c>
      <c r="S7">
        <f t="shared" si="6"/>
        <v>1.3014999999999937</v>
      </c>
    </row>
    <row r="8" spans="1:19" x14ac:dyDescent="0.25">
      <c r="A8">
        <v>1986</v>
      </c>
      <c r="B8">
        <v>25.7</v>
      </c>
      <c r="C8">
        <v>24.6</v>
      </c>
      <c r="D8">
        <v>15.5</v>
      </c>
      <c r="E8">
        <v>27.4</v>
      </c>
      <c r="F8">
        <v>15.2</v>
      </c>
      <c r="G8">
        <v>17.8</v>
      </c>
      <c r="H8">
        <f t="shared" si="13"/>
        <v>28.862200000000009</v>
      </c>
      <c r="I8">
        <f t="shared" si="14"/>
        <v>27.388200000000012</v>
      </c>
      <c r="J8">
        <f t="shared" si="15"/>
        <v>17.338800000000006</v>
      </c>
      <c r="K8">
        <f t="shared" si="16"/>
        <v>30.135399999999994</v>
      </c>
      <c r="L8">
        <f t="shared" si="17"/>
        <v>18.93579999999999</v>
      </c>
      <c r="M8">
        <f t="shared" si="18"/>
        <v>20.925400000000007</v>
      </c>
      <c r="N8">
        <f t="shared" si="1"/>
        <v>-3.1622000000000092</v>
      </c>
      <c r="O8">
        <f t="shared" si="2"/>
        <v>-2.7882000000000104</v>
      </c>
      <c r="P8">
        <f t="shared" si="3"/>
        <v>-1.8388000000000062</v>
      </c>
      <c r="Q8">
        <f t="shared" si="4"/>
        <v>-2.7353999999999949</v>
      </c>
      <c r="R8">
        <f t="shared" si="5"/>
        <v>-3.7357999999999905</v>
      </c>
      <c r="S8">
        <f t="shared" si="6"/>
        <v>-3.1254000000000062</v>
      </c>
    </row>
    <row r="9" spans="1:19" x14ac:dyDescent="0.25">
      <c r="A9">
        <v>1987</v>
      </c>
      <c r="B9">
        <v>26.3</v>
      </c>
      <c r="C9">
        <v>24.6</v>
      </c>
      <c r="D9">
        <v>15</v>
      </c>
      <c r="E9">
        <v>27.5</v>
      </c>
      <c r="F9">
        <v>13.7</v>
      </c>
      <c r="G9">
        <v>17.600000000000001</v>
      </c>
      <c r="H9">
        <f t="shared" si="13"/>
        <v>28.87990000000001</v>
      </c>
      <c r="I9">
        <f t="shared" si="14"/>
        <v>27.414900000000014</v>
      </c>
      <c r="J9">
        <f t="shared" si="15"/>
        <v>17.359600000000007</v>
      </c>
      <c r="K9">
        <f t="shared" si="16"/>
        <v>30.160299999999992</v>
      </c>
      <c r="L9">
        <f t="shared" si="17"/>
        <v>18.974599999999988</v>
      </c>
      <c r="M9">
        <f t="shared" si="18"/>
        <v>20.952300000000008</v>
      </c>
      <c r="N9">
        <f t="shared" si="1"/>
        <v>-2.5799000000000092</v>
      </c>
      <c r="O9">
        <f t="shared" si="2"/>
        <v>-2.8149000000000122</v>
      </c>
      <c r="P9">
        <f t="shared" si="3"/>
        <v>-2.3596000000000075</v>
      </c>
      <c r="Q9">
        <f t="shared" si="4"/>
        <v>-2.6602999999999923</v>
      </c>
      <c r="R9">
        <f t="shared" si="5"/>
        <v>-5.2745999999999889</v>
      </c>
      <c r="S9">
        <f t="shared" si="6"/>
        <v>-3.3523000000000067</v>
      </c>
    </row>
    <row r="10" spans="1:19" x14ac:dyDescent="0.25">
      <c r="A10">
        <v>1988</v>
      </c>
      <c r="B10">
        <v>28.2</v>
      </c>
      <c r="C10">
        <v>26.8</v>
      </c>
      <c r="D10">
        <v>17.100000000000001</v>
      </c>
      <c r="E10">
        <v>30.1</v>
      </c>
      <c r="F10">
        <v>18.399999999999999</v>
      </c>
      <c r="G10">
        <v>20.399999999999999</v>
      </c>
      <c r="H10">
        <f t="shared" si="13"/>
        <v>28.897600000000011</v>
      </c>
      <c r="I10">
        <f t="shared" si="14"/>
        <v>27.441600000000015</v>
      </c>
      <c r="J10">
        <f t="shared" si="15"/>
        <v>17.380400000000009</v>
      </c>
      <c r="K10">
        <f t="shared" si="16"/>
        <v>30.185199999999991</v>
      </c>
      <c r="L10">
        <f t="shared" si="17"/>
        <v>19.013399999999987</v>
      </c>
      <c r="M10">
        <f t="shared" si="18"/>
        <v>20.979200000000009</v>
      </c>
      <c r="N10">
        <f t="shared" si="1"/>
        <v>-0.69760000000001199</v>
      </c>
      <c r="O10">
        <f t="shared" si="2"/>
        <v>-0.6416000000000146</v>
      </c>
      <c r="P10">
        <f t="shared" si="3"/>
        <v>-0.28040000000000731</v>
      </c>
      <c r="Q10">
        <f t="shared" si="4"/>
        <v>-8.5199999999989728E-2</v>
      </c>
      <c r="R10">
        <f t="shared" si="5"/>
        <v>-0.61339999999998795</v>
      </c>
      <c r="S10">
        <f t="shared" si="6"/>
        <v>-0.57920000000001082</v>
      </c>
    </row>
    <row r="11" spans="1:19" x14ac:dyDescent="0.25">
      <c r="A11">
        <v>1989</v>
      </c>
      <c r="B11">
        <v>27.7</v>
      </c>
      <c r="C11">
        <v>25.8</v>
      </c>
      <c r="D11">
        <v>15</v>
      </c>
      <c r="E11">
        <v>28.3</v>
      </c>
      <c r="F11">
        <v>17.100000000000001</v>
      </c>
      <c r="G11">
        <v>19.3</v>
      </c>
      <c r="H11">
        <f t="shared" si="13"/>
        <v>28.915300000000013</v>
      </c>
      <c r="I11">
        <f t="shared" si="14"/>
        <v>27.468300000000017</v>
      </c>
      <c r="J11">
        <f t="shared" si="15"/>
        <v>17.40120000000001</v>
      </c>
      <c r="K11">
        <f t="shared" si="16"/>
        <v>30.21009999999999</v>
      </c>
      <c r="L11">
        <f t="shared" si="17"/>
        <v>19.052199999999985</v>
      </c>
      <c r="M11">
        <f t="shared" si="18"/>
        <v>21.006100000000011</v>
      </c>
      <c r="N11">
        <f t="shared" si="1"/>
        <v>-1.2153000000000134</v>
      </c>
      <c r="O11">
        <f t="shared" si="2"/>
        <v>-1.6683000000000163</v>
      </c>
      <c r="P11">
        <f t="shared" si="3"/>
        <v>-2.40120000000001</v>
      </c>
      <c r="Q11">
        <f t="shared" si="4"/>
        <v>-1.9100999999999893</v>
      </c>
      <c r="R11">
        <f t="shared" si="5"/>
        <v>-1.9521999999999835</v>
      </c>
      <c r="S11">
        <f t="shared" si="6"/>
        <v>-1.7061000000000099</v>
      </c>
    </row>
    <row r="12" spans="1:19" x14ac:dyDescent="0.25">
      <c r="A12">
        <v>1990</v>
      </c>
      <c r="B12">
        <v>32.6</v>
      </c>
      <c r="C12">
        <v>30.1</v>
      </c>
      <c r="D12">
        <v>16.399999999999999</v>
      </c>
      <c r="E12">
        <v>32.9</v>
      </c>
      <c r="F12">
        <v>20.7</v>
      </c>
      <c r="G12">
        <v>22.2</v>
      </c>
      <c r="H12">
        <f t="shared" si="13"/>
        <v>28.933000000000014</v>
      </c>
      <c r="I12">
        <f t="shared" si="14"/>
        <v>27.495000000000019</v>
      </c>
      <c r="J12">
        <f t="shared" si="15"/>
        <v>17.422000000000011</v>
      </c>
      <c r="K12">
        <f t="shared" si="16"/>
        <v>30.234999999999989</v>
      </c>
      <c r="L12">
        <f t="shared" si="17"/>
        <v>19.090999999999983</v>
      </c>
      <c r="M12">
        <f t="shared" si="18"/>
        <v>21.033000000000012</v>
      </c>
      <c r="N12">
        <f t="shared" si="1"/>
        <v>3.6669999999999874</v>
      </c>
      <c r="O12">
        <f t="shared" si="2"/>
        <v>2.6049999999999827</v>
      </c>
      <c r="P12">
        <f t="shared" si="3"/>
        <v>-1.0220000000000127</v>
      </c>
      <c r="Q12">
        <f t="shared" si="4"/>
        <v>2.6650000000000098</v>
      </c>
      <c r="R12">
        <f t="shared" si="5"/>
        <v>1.609000000000016</v>
      </c>
      <c r="S12">
        <f t="shared" si="6"/>
        <v>1.1669999999999874</v>
      </c>
    </row>
    <row r="13" spans="1:19" x14ac:dyDescent="0.25">
      <c r="A13">
        <v>1991</v>
      </c>
      <c r="B13">
        <v>32.9</v>
      </c>
      <c r="C13">
        <v>31.6</v>
      </c>
      <c r="D13">
        <v>20</v>
      </c>
      <c r="E13">
        <v>33.6</v>
      </c>
      <c r="F13">
        <v>23.4</v>
      </c>
      <c r="G13">
        <v>24.7</v>
      </c>
      <c r="H13">
        <f t="shared" si="13"/>
        <v>28.950700000000015</v>
      </c>
      <c r="I13">
        <f t="shared" si="14"/>
        <v>27.52170000000002</v>
      </c>
      <c r="J13">
        <f t="shared" si="15"/>
        <v>17.442800000000013</v>
      </c>
      <c r="K13">
        <f t="shared" si="16"/>
        <v>30.259899999999988</v>
      </c>
      <c r="L13">
        <f t="shared" si="17"/>
        <v>19.129799999999982</v>
      </c>
      <c r="M13">
        <f t="shared" si="18"/>
        <v>21.059900000000013</v>
      </c>
      <c r="N13">
        <f t="shared" si="1"/>
        <v>3.9492999999999832</v>
      </c>
      <c r="O13">
        <f t="shared" si="2"/>
        <v>4.0782999999999809</v>
      </c>
      <c r="P13">
        <f t="shared" si="3"/>
        <v>2.5571999999999875</v>
      </c>
      <c r="Q13">
        <f t="shared" si="4"/>
        <v>3.3401000000000138</v>
      </c>
      <c r="R13">
        <f t="shared" si="5"/>
        <v>4.2702000000000169</v>
      </c>
      <c r="S13">
        <f t="shared" si="6"/>
        <v>3.6400999999999861</v>
      </c>
    </row>
    <row r="14" spans="1:19" x14ac:dyDescent="0.25">
      <c r="A14">
        <v>1992</v>
      </c>
      <c r="B14">
        <v>29.8</v>
      </c>
      <c r="C14">
        <v>28.2</v>
      </c>
      <c r="D14">
        <v>16.2</v>
      </c>
      <c r="E14">
        <v>30.8</v>
      </c>
      <c r="F14">
        <v>18.5</v>
      </c>
      <c r="G14">
        <v>21.5</v>
      </c>
      <c r="H14">
        <f t="shared" si="13"/>
        <v>28.968400000000017</v>
      </c>
      <c r="I14">
        <f t="shared" si="14"/>
        <v>27.548400000000022</v>
      </c>
      <c r="J14">
        <f t="shared" si="15"/>
        <v>17.463600000000014</v>
      </c>
      <c r="K14">
        <f t="shared" si="16"/>
        <v>30.284799999999986</v>
      </c>
      <c r="L14">
        <f t="shared" si="17"/>
        <v>19.16859999999998</v>
      </c>
      <c r="M14">
        <f t="shared" si="18"/>
        <v>21.086800000000014</v>
      </c>
      <c r="N14">
        <f t="shared" si="1"/>
        <v>0.83159999999998391</v>
      </c>
      <c r="O14">
        <f t="shared" si="2"/>
        <v>0.65159999999997709</v>
      </c>
      <c r="P14">
        <f t="shared" si="3"/>
        <v>-1.2636000000000145</v>
      </c>
      <c r="Q14">
        <f t="shared" si="4"/>
        <v>0.51520000000001431</v>
      </c>
      <c r="R14">
        <f t="shared" si="5"/>
        <v>-0.6685999999999801</v>
      </c>
      <c r="S14">
        <f t="shared" si="6"/>
        <v>0.41319999999998558</v>
      </c>
    </row>
    <row r="15" spans="1:19" x14ac:dyDescent="0.25">
      <c r="A15">
        <v>1993</v>
      </c>
      <c r="B15">
        <v>23.1</v>
      </c>
      <c r="C15">
        <v>20.8</v>
      </c>
      <c r="D15">
        <v>7.1</v>
      </c>
      <c r="E15">
        <v>24.4</v>
      </c>
      <c r="F15">
        <v>9.1999999999999993</v>
      </c>
      <c r="G15">
        <v>12</v>
      </c>
      <c r="H15">
        <f t="shared" si="13"/>
        <v>28.986100000000018</v>
      </c>
      <c r="I15">
        <f t="shared" si="14"/>
        <v>27.575100000000024</v>
      </c>
      <c r="J15">
        <f t="shared" si="15"/>
        <v>17.484400000000015</v>
      </c>
      <c r="K15">
        <f t="shared" si="16"/>
        <v>30.309699999999985</v>
      </c>
      <c r="L15">
        <f t="shared" si="17"/>
        <v>19.207399999999978</v>
      </c>
      <c r="M15">
        <f t="shared" si="18"/>
        <v>21.113700000000016</v>
      </c>
      <c r="N15">
        <f t="shared" si="1"/>
        <v>-5.8861000000000168</v>
      </c>
      <c r="O15">
        <f t="shared" si="2"/>
        <v>-6.7751000000000232</v>
      </c>
      <c r="P15">
        <f t="shared" si="3"/>
        <v>-10.384400000000015</v>
      </c>
      <c r="Q15">
        <f t="shared" si="4"/>
        <v>-5.9096999999999866</v>
      </c>
      <c r="R15">
        <f t="shared" si="5"/>
        <v>-10.007399999999979</v>
      </c>
      <c r="S15">
        <f t="shared" si="6"/>
        <v>-9.1137000000000157</v>
      </c>
    </row>
    <row r="16" spans="1:19" x14ac:dyDescent="0.25">
      <c r="A16">
        <v>1994</v>
      </c>
      <c r="B16">
        <v>22.8</v>
      </c>
      <c r="C16">
        <v>21.9</v>
      </c>
      <c r="D16">
        <v>11.4</v>
      </c>
      <c r="E16">
        <v>24.6</v>
      </c>
      <c r="F16">
        <v>12.4</v>
      </c>
      <c r="G16">
        <v>14.8</v>
      </c>
      <c r="H16">
        <f t="shared" si="13"/>
        <v>29.00380000000002</v>
      </c>
      <c r="I16">
        <f t="shared" si="14"/>
        <v>27.601800000000026</v>
      </c>
      <c r="J16">
        <f t="shared" si="15"/>
        <v>17.505200000000016</v>
      </c>
      <c r="K16">
        <f t="shared" si="16"/>
        <v>30.334599999999984</v>
      </c>
      <c r="L16">
        <f t="shared" si="17"/>
        <v>19.246199999999977</v>
      </c>
      <c r="M16">
        <f t="shared" si="18"/>
        <v>21.140600000000017</v>
      </c>
      <c r="N16">
        <f t="shared" si="1"/>
        <v>-6.2038000000000189</v>
      </c>
      <c r="O16">
        <f t="shared" si="2"/>
        <v>-5.7018000000000271</v>
      </c>
      <c r="P16">
        <f t="shared" si="3"/>
        <v>-6.1052000000000159</v>
      </c>
      <c r="Q16">
        <f t="shared" si="4"/>
        <v>-5.7345999999999826</v>
      </c>
      <c r="R16">
        <f t="shared" si="5"/>
        <v>-6.8461999999999765</v>
      </c>
      <c r="S16">
        <f t="shared" si="6"/>
        <v>-6.3406000000000162</v>
      </c>
    </row>
    <row r="17" spans="1:19" x14ac:dyDescent="0.25">
      <c r="A17">
        <v>1995</v>
      </c>
      <c r="B17">
        <v>25.8</v>
      </c>
      <c r="C17">
        <v>24.5</v>
      </c>
      <c r="D17">
        <v>13</v>
      </c>
      <c r="E17">
        <v>27.8</v>
      </c>
      <c r="F17">
        <v>15.7</v>
      </c>
      <c r="G17">
        <v>17.7</v>
      </c>
      <c r="H17">
        <f t="shared" si="13"/>
        <v>29.021500000000021</v>
      </c>
      <c r="I17">
        <f t="shared" si="14"/>
        <v>27.628500000000027</v>
      </c>
      <c r="J17">
        <f t="shared" si="15"/>
        <v>17.526000000000018</v>
      </c>
      <c r="K17">
        <f t="shared" si="16"/>
        <v>30.359499999999983</v>
      </c>
      <c r="L17">
        <f t="shared" si="17"/>
        <v>19.284999999999975</v>
      </c>
      <c r="M17">
        <f t="shared" si="18"/>
        <v>21.167500000000018</v>
      </c>
      <c r="N17">
        <f t="shared" si="1"/>
        <v>-3.2215000000000202</v>
      </c>
      <c r="O17">
        <f t="shared" si="2"/>
        <v>-3.1285000000000274</v>
      </c>
      <c r="P17">
        <f t="shared" si="3"/>
        <v>-4.5260000000000176</v>
      </c>
      <c r="Q17">
        <f t="shared" si="4"/>
        <v>-2.5594999999999821</v>
      </c>
      <c r="R17">
        <f t="shared" si="5"/>
        <v>-3.584999999999976</v>
      </c>
      <c r="S17">
        <f t="shared" si="6"/>
        <v>-3.4675000000000189</v>
      </c>
    </row>
    <row r="18" spans="1:19" x14ac:dyDescent="0.25">
      <c r="A18">
        <v>1996</v>
      </c>
      <c r="B18">
        <v>27.4</v>
      </c>
      <c r="C18">
        <v>26</v>
      </c>
      <c r="D18">
        <v>16.899999999999999</v>
      </c>
      <c r="E18">
        <v>28.3</v>
      </c>
      <c r="F18">
        <v>18.399999999999999</v>
      </c>
      <c r="G18">
        <v>19.600000000000001</v>
      </c>
      <c r="H18">
        <f t="shared" si="13"/>
        <v>29.039200000000022</v>
      </c>
      <c r="I18">
        <f t="shared" si="14"/>
        <v>27.655200000000029</v>
      </c>
      <c r="J18">
        <f t="shared" si="15"/>
        <v>17.546800000000019</v>
      </c>
      <c r="K18">
        <f t="shared" si="16"/>
        <v>30.384399999999982</v>
      </c>
      <c r="L18">
        <f t="shared" si="17"/>
        <v>19.323799999999974</v>
      </c>
      <c r="M18">
        <f t="shared" si="18"/>
        <v>21.194400000000019</v>
      </c>
      <c r="N18">
        <f t="shared" si="1"/>
        <v>-1.6392000000000237</v>
      </c>
      <c r="O18">
        <f t="shared" si="2"/>
        <v>-1.6552000000000291</v>
      </c>
      <c r="P18">
        <f t="shared" si="3"/>
        <v>-0.64680000000002025</v>
      </c>
      <c r="Q18">
        <f t="shared" si="4"/>
        <v>-2.0843999999999809</v>
      </c>
      <c r="R18">
        <f t="shared" si="5"/>
        <v>-0.92379999999997509</v>
      </c>
      <c r="S18">
        <f t="shared" si="6"/>
        <v>-1.594400000000018</v>
      </c>
    </row>
    <row r="19" spans="1:19" x14ac:dyDescent="0.25">
      <c r="A19">
        <v>1997</v>
      </c>
      <c r="B19">
        <v>33.9</v>
      </c>
      <c r="C19">
        <v>32.5</v>
      </c>
      <c r="D19">
        <v>18.2</v>
      </c>
      <c r="E19">
        <v>35.4</v>
      </c>
      <c r="F19">
        <v>23.2</v>
      </c>
      <c r="G19">
        <v>24.9</v>
      </c>
      <c r="H19">
        <f t="shared" si="13"/>
        <v>29.056900000000024</v>
      </c>
      <c r="I19">
        <f t="shared" si="14"/>
        <v>27.681900000000031</v>
      </c>
      <c r="J19">
        <f t="shared" si="15"/>
        <v>17.56760000000002</v>
      </c>
      <c r="K19">
        <f t="shared" si="16"/>
        <v>30.40929999999998</v>
      </c>
      <c r="L19">
        <f t="shared" si="17"/>
        <v>19.362599999999972</v>
      </c>
      <c r="M19">
        <f t="shared" si="18"/>
        <v>21.221300000000021</v>
      </c>
      <c r="N19">
        <f t="shared" si="1"/>
        <v>4.8430999999999749</v>
      </c>
      <c r="O19">
        <f t="shared" si="2"/>
        <v>4.8180999999999692</v>
      </c>
      <c r="P19">
        <f t="shared" si="3"/>
        <v>0.6323999999999792</v>
      </c>
      <c r="Q19">
        <f t="shared" si="4"/>
        <v>4.9907000000000181</v>
      </c>
      <c r="R19">
        <f t="shared" si="5"/>
        <v>3.8374000000000272</v>
      </c>
      <c r="S19">
        <f t="shared" si="6"/>
        <v>3.6786999999999779</v>
      </c>
    </row>
    <row r="20" spans="1:19" x14ac:dyDescent="0.25">
      <c r="A20">
        <v>1998</v>
      </c>
      <c r="B20">
        <v>35.200000000000003</v>
      </c>
      <c r="C20">
        <v>33.700000000000003</v>
      </c>
      <c r="D20">
        <v>24.2</v>
      </c>
      <c r="E20">
        <v>36</v>
      </c>
      <c r="F20">
        <v>26.1</v>
      </c>
      <c r="G20">
        <v>27.8</v>
      </c>
      <c r="H20">
        <f t="shared" si="13"/>
        <v>29.074600000000025</v>
      </c>
      <c r="I20">
        <f t="shared" si="14"/>
        <v>27.708600000000033</v>
      </c>
      <c r="J20">
        <f t="shared" si="15"/>
        <v>17.588400000000021</v>
      </c>
      <c r="K20">
        <f t="shared" si="16"/>
        <v>30.434199999999979</v>
      </c>
      <c r="L20">
        <f t="shared" si="17"/>
        <v>19.40139999999997</v>
      </c>
      <c r="M20">
        <f t="shared" si="18"/>
        <v>21.248200000000022</v>
      </c>
      <c r="N20">
        <f t="shared" si="1"/>
        <v>6.1253999999999778</v>
      </c>
      <c r="O20">
        <f t="shared" si="2"/>
        <v>5.9913999999999703</v>
      </c>
      <c r="P20">
        <f t="shared" si="3"/>
        <v>6.6115999999999779</v>
      </c>
      <c r="Q20">
        <f t="shared" si="4"/>
        <v>5.5658000000000207</v>
      </c>
      <c r="R20">
        <f t="shared" si="5"/>
        <v>6.698600000000031</v>
      </c>
      <c r="S20">
        <f t="shared" si="6"/>
        <v>6.5517999999999788</v>
      </c>
    </row>
    <row r="21" spans="1:19" x14ac:dyDescent="0.25">
      <c r="A21">
        <v>1999</v>
      </c>
      <c r="B21">
        <v>31.7</v>
      </c>
      <c r="C21">
        <v>30.6</v>
      </c>
      <c r="D21">
        <v>21.4</v>
      </c>
      <c r="E21">
        <v>33.4</v>
      </c>
      <c r="F21">
        <v>22.2</v>
      </c>
      <c r="G21">
        <v>24.4</v>
      </c>
      <c r="H21">
        <f t="shared" si="13"/>
        <v>29.092300000000026</v>
      </c>
      <c r="I21">
        <f t="shared" si="14"/>
        <v>27.735300000000034</v>
      </c>
      <c r="J21">
        <f t="shared" si="15"/>
        <v>17.609200000000023</v>
      </c>
      <c r="K21">
        <f t="shared" si="16"/>
        <v>30.459099999999978</v>
      </c>
      <c r="L21">
        <f t="shared" si="17"/>
        <v>19.440199999999969</v>
      </c>
      <c r="M21">
        <f t="shared" si="18"/>
        <v>21.275100000000023</v>
      </c>
      <c r="N21">
        <f t="shared" si="1"/>
        <v>2.6076999999999728</v>
      </c>
      <c r="O21">
        <f t="shared" si="2"/>
        <v>2.8646999999999672</v>
      </c>
      <c r="P21">
        <f t="shared" si="3"/>
        <v>3.790799999999976</v>
      </c>
      <c r="Q21">
        <f t="shared" si="4"/>
        <v>2.9409000000000205</v>
      </c>
      <c r="R21">
        <f t="shared" si="5"/>
        <v>2.7598000000000305</v>
      </c>
      <c r="S21">
        <f t="shared" si="6"/>
        <v>3.1248999999999754</v>
      </c>
    </row>
    <row r="22" spans="1:19" x14ac:dyDescent="0.25">
      <c r="A22">
        <v>2000</v>
      </c>
      <c r="B22">
        <v>31.3</v>
      </c>
      <c r="C22">
        <v>30.1</v>
      </c>
      <c r="D22">
        <v>18.2</v>
      </c>
      <c r="E22">
        <v>33</v>
      </c>
      <c r="F22">
        <v>20.8</v>
      </c>
      <c r="G22">
        <v>22.8</v>
      </c>
      <c r="H22">
        <f t="shared" si="13"/>
        <v>29.110000000000028</v>
      </c>
      <c r="I22">
        <f t="shared" si="14"/>
        <v>27.762000000000036</v>
      </c>
      <c r="J22">
        <f t="shared" si="15"/>
        <v>17.630000000000024</v>
      </c>
      <c r="K22">
        <f t="shared" si="16"/>
        <v>30.483999999999977</v>
      </c>
      <c r="L22">
        <f t="shared" si="17"/>
        <v>19.478999999999967</v>
      </c>
      <c r="M22">
        <f t="shared" si="18"/>
        <v>21.302000000000024</v>
      </c>
      <c r="N22">
        <f t="shared" si="1"/>
        <v>2.1899999999999729</v>
      </c>
      <c r="O22">
        <f t="shared" si="2"/>
        <v>2.3379999999999654</v>
      </c>
      <c r="P22">
        <f t="shared" si="3"/>
        <v>0.56999999999997542</v>
      </c>
      <c r="Q22">
        <f t="shared" si="4"/>
        <v>2.5160000000000231</v>
      </c>
      <c r="R22">
        <f t="shared" si="5"/>
        <v>1.3210000000000335</v>
      </c>
      <c r="S22">
        <f t="shared" si="6"/>
        <v>1.4979999999999762</v>
      </c>
    </row>
    <row r="23" spans="1:19" x14ac:dyDescent="0.25">
      <c r="A23">
        <v>2001</v>
      </c>
      <c r="B23">
        <v>29.5</v>
      </c>
      <c r="C23">
        <v>27.8</v>
      </c>
      <c r="D23">
        <v>16</v>
      </c>
      <c r="E23">
        <v>30.9</v>
      </c>
      <c r="F23">
        <v>19.5</v>
      </c>
      <c r="G23">
        <v>20.8</v>
      </c>
      <c r="H23">
        <f t="shared" si="13"/>
        <v>29.127700000000029</v>
      </c>
      <c r="I23">
        <f t="shared" si="14"/>
        <v>27.788700000000038</v>
      </c>
      <c r="J23">
        <f t="shared" si="15"/>
        <v>17.650800000000025</v>
      </c>
      <c r="K23">
        <f t="shared" si="16"/>
        <v>30.508899999999976</v>
      </c>
      <c r="L23">
        <f t="shared" si="17"/>
        <v>19.517799999999966</v>
      </c>
      <c r="M23">
        <f t="shared" si="18"/>
        <v>21.328900000000026</v>
      </c>
      <c r="N23">
        <f t="shared" si="1"/>
        <v>0.37229999999997077</v>
      </c>
      <c r="O23">
        <f t="shared" si="2"/>
        <v>1.1299999999963006E-2</v>
      </c>
      <c r="P23">
        <f t="shared" si="3"/>
        <v>-1.6508000000000251</v>
      </c>
      <c r="Q23">
        <f t="shared" si="4"/>
        <v>0.39110000000002287</v>
      </c>
      <c r="R23">
        <f t="shared" si="5"/>
        <v>-1.7799999999965621E-2</v>
      </c>
      <c r="S23">
        <f t="shared" si="6"/>
        <v>-0.52890000000002502</v>
      </c>
    </row>
    <row r="24" spans="1:19" x14ac:dyDescent="0.25">
      <c r="A24">
        <v>2002</v>
      </c>
      <c r="B24">
        <v>34.1</v>
      </c>
      <c r="C24">
        <v>32.4</v>
      </c>
      <c r="D24">
        <v>20.399999999999999</v>
      </c>
      <c r="E24">
        <v>34.9</v>
      </c>
      <c r="F24">
        <v>24</v>
      </c>
      <c r="G24">
        <v>25</v>
      </c>
      <c r="H24">
        <f t="shared" si="13"/>
        <v>29.145400000000031</v>
      </c>
      <c r="I24">
        <f t="shared" si="14"/>
        <v>27.815400000000039</v>
      </c>
      <c r="J24">
        <f t="shared" si="15"/>
        <v>17.671600000000026</v>
      </c>
      <c r="K24">
        <f t="shared" si="16"/>
        <v>30.533799999999975</v>
      </c>
      <c r="L24">
        <f t="shared" si="17"/>
        <v>19.556599999999964</v>
      </c>
      <c r="M24">
        <f t="shared" si="18"/>
        <v>21.355800000000027</v>
      </c>
      <c r="N24">
        <f t="shared" si="1"/>
        <v>4.9545999999999708</v>
      </c>
      <c r="O24">
        <f t="shared" si="2"/>
        <v>4.5845999999999592</v>
      </c>
      <c r="P24">
        <f t="shared" si="3"/>
        <v>2.7283999999999722</v>
      </c>
      <c r="Q24">
        <f t="shared" si="4"/>
        <v>4.3662000000000241</v>
      </c>
      <c r="R24">
        <f t="shared" si="5"/>
        <v>4.443400000000036</v>
      </c>
      <c r="S24">
        <f t="shared" si="6"/>
        <v>3.644199999999973</v>
      </c>
    </row>
    <row r="25" spans="1:19" x14ac:dyDescent="0.25">
      <c r="A25">
        <v>2003</v>
      </c>
      <c r="B25">
        <v>23.8</v>
      </c>
      <c r="C25">
        <v>22.8</v>
      </c>
      <c r="D25">
        <v>12.2</v>
      </c>
      <c r="E25">
        <v>25.2</v>
      </c>
      <c r="F25">
        <v>14.2</v>
      </c>
      <c r="G25">
        <v>16.3</v>
      </c>
      <c r="H25">
        <f t="shared" si="13"/>
        <v>29.163100000000032</v>
      </c>
      <c r="I25">
        <f t="shared" si="14"/>
        <v>27.842100000000041</v>
      </c>
      <c r="J25">
        <f t="shared" si="15"/>
        <v>17.692400000000028</v>
      </c>
      <c r="K25">
        <f t="shared" si="16"/>
        <v>30.558699999999973</v>
      </c>
      <c r="L25">
        <f t="shared" si="17"/>
        <v>19.595399999999962</v>
      </c>
      <c r="M25">
        <f t="shared" si="18"/>
        <v>21.382700000000028</v>
      </c>
      <c r="N25">
        <f t="shared" si="1"/>
        <v>-5.3631000000000313</v>
      </c>
      <c r="O25">
        <f t="shared" si="2"/>
        <v>-5.0421000000000404</v>
      </c>
      <c r="P25">
        <f t="shared" si="3"/>
        <v>-5.4924000000000284</v>
      </c>
      <c r="Q25">
        <f t="shared" si="4"/>
        <v>-5.358699999999974</v>
      </c>
      <c r="R25">
        <f t="shared" si="5"/>
        <v>-5.3953999999999631</v>
      </c>
      <c r="S25">
        <f t="shared" si="6"/>
        <v>-5.0827000000000275</v>
      </c>
    </row>
    <row r="26" spans="1:19" x14ac:dyDescent="0.25">
      <c r="A26">
        <v>2004</v>
      </c>
      <c r="B26">
        <v>28.5</v>
      </c>
      <c r="C26">
        <v>27.4</v>
      </c>
      <c r="D26">
        <v>18</v>
      </c>
      <c r="E26">
        <v>30.9</v>
      </c>
      <c r="F26">
        <v>17.5</v>
      </c>
      <c r="G26">
        <v>20.7</v>
      </c>
      <c r="H26">
        <f t="shared" si="13"/>
        <v>29.180800000000033</v>
      </c>
      <c r="I26">
        <f t="shared" si="14"/>
        <v>27.868800000000043</v>
      </c>
      <c r="J26">
        <f t="shared" si="15"/>
        <v>17.713200000000029</v>
      </c>
      <c r="K26">
        <f t="shared" si="16"/>
        <v>30.583599999999972</v>
      </c>
      <c r="L26">
        <f t="shared" si="17"/>
        <v>19.634199999999961</v>
      </c>
      <c r="M26">
        <f t="shared" si="18"/>
        <v>21.409600000000029</v>
      </c>
      <c r="N26">
        <f t="shared" si="1"/>
        <v>-0.68080000000003338</v>
      </c>
      <c r="O26">
        <f t="shared" si="2"/>
        <v>-0.46880000000004429</v>
      </c>
      <c r="P26">
        <f t="shared" si="3"/>
        <v>0.28679999999997108</v>
      </c>
      <c r="Q26">
        <f t="shared" si="4"/>
        <v>0.31640000000002644</v>
      </c>
      <c r="R26">
        <f t="shared" si="5"/>
        <v>-2.1341999999999608</v>
      </c>
      <c r="S26">
        <f t="shared" si="6"/>
        <v>-0.70960000000003021</v>
      </c>
    </row>
    <row r="27" spans="1:19" x14ac:dyDescent="0.25">
      <c r="A27">
        <v>2005</v>
      </c>
      <c r="B27">
        <v>29.7</v>
      </c>
      <c r="C27">
        <v>28.2</v>
      </c>
      <c r="D27">
        <v>19.600000000000001</v>
      </c>
      <c r="E27">
        <v>30.3</v>
      </c>
      <c r="F27">
        <v>21.1</v>
      </c>
      <c r="G27">
        <v>22.5</v>
      </c>
      <c r="H27">
        <f t="shared" si="13"/>
        <v>29.198500000000035</v>
      </c>
      <c r="I27">
        <f t="shared" si="14"/>
        <v>27.895500000000045</v>
      </c>
      <c r="J27">
        <f t="shared" si="15"/>
        <v>17.73400000000003</v>
      </c>
      <c r="K27">
        <f t="shared" si="16"/>
        <v>30.608499999999971</v>
      </c>
      <c r="L27">
        <f t="shared" si="17"/>
        <v>19.672999999999959</v>
      </c>
      <c r="M27">
        <f t="shared" si="18"/>
        <v>21.436500000000031</v>
      </c>
      <c r="N27">
        <f t="shared" si="1"/>
        <v>0.50149999999996453</v>
      </c>
      <c r="O27">
        <f t="shared" si="2"/>
        <v>0.3044999999999547</v>
      </c>
      <c r="P27">
        <f t="shared" si="3"/>
        <v>1.8659999999999712</v>
      </c>
      <c r="Q27">
        <f t="shared" si="4"/>
        <v>-0.30849999999997024</v>
      </c>
      <c r="R27">
        <f t="shared" si="5"/>
        <v>1.4270000000000422</v>
      </c>
      <c r="S27">
        <f t="shared" si="6"/>
        <v>1.0634999999999692</v>
      </c>
    </row>
    <row r="28" spans="1:19" x14ac:dyDescent="0.25">
      <c r="A28">
        <v>2006</v>
      </c>
      <c r="B28">
        <v>29.5</v>
      </c>
      <c r="C28">
        <v>28.2</v>
      </c>
      <c r="D28">
        <v>19</v>
      </c>
      <c r="E28">
        <v>30.6</v>
      </c>
      <c r="F28">
        <v>21.3</v>
      </c>
      <c r="G28">
        <v>22.5</v>
      </c>
      <c r="H28">
        <f t="shared" si="13"/>
        <v>29.216200000000036</v>
      </c>
      <c r="I28">
        <f t="shared" si="14"/>
        <v>27.922200000000046</v>
      </c>
      <c r="J28">
        <f t="shared" si="15"/>
        <v>17.754800000000031</v>
      </c>
      <c r="K28">
        <f t="shared" si="16"/>
        <v>30.63339999999997</v>
      </c>
      <c r="L28">
        <f t="shared" si="17"/>
        <v>19.711799999999958</v>
      </c>
      <c r="M28">
        <f t="shared" si="18"/>
        <v>21.463400000000032</v>
      </c>
      <c r="N28">
        <f t="shared" si="1"/>
        <v>0.28379999999996386</v>
      </c>
      <c r="O28">
        <f t="shared" si="2"/>
        <v>0.27779999999995297</v>
      </c>
      <c r="P28">
        <f t="shared" si="3"/>
        <v>1.2451999999999686</v>
      </c>
      <c r="Q28">
        <f t="shared" si="4"/>
        <v>-3.3399999999968344E-2</v>
      </c>
      <c r="R28">
        <f t="shared" si="5"/>
        <v>1.5882000000000431</v>
      </c>
      <c r="S28">
        <f t="shared" si="6"/>
        <v>1.036599999999968</v>
      </c>
    </row>
    <row r="29" spans="1:19" x14ac:dyDescent="0.25">
      <c r="A29">
        <v>2007</v>
      </c>
      <c r="B29">
        <v>23.3</v>
      </c>
      <c r="C29">
        <v>22.4</v>
      </c>
      <c r="D29">
        <v>11.6</v>
      </c>
      <c r="E29">
        <v>25.4</v>
      </c>
      <c r="F29">
        <v>12.8</v>
      </c>
      <c r="G29">
        <v>14.9</v>
      </c>
      <c r="H29">
        <f t="shared" si="13"/>
        <v>29.233900000000038</v>
      </c>
      <c r="I29">
        <f t="shared" si="14"/>
        <v>27.948900000000048</v>
      </c>
      <c r="J29">
        <f t="shared" si="15"/>
        <v>17.775600000000033</v>
      </c>
      <c r="K29">
        <f t="shared" si="16"/>
        <v>30.658299999999969</v>
      </c>
      <c r="L29">
        <f t="shared" si="17"/>
        <v>19.750599999999956</v>
      </c>
      <c r="M29">
        <f t="shared" si="18"/>
        <v>21.490300000000033</v>
      </c>
      <c r="N29">
        <f t="shared" si="1"/>
        <v>-5.9339000000000368</v>
      </c>
      <c r="O29">
        <f t="shared" si="2"/>
        <v>-5.5489000000000495</v>
      </c>
      <c r="P29">
        <f t="shared" si="3"/>
        <v>-6.1756000000000331</v>
      </c>
      <c r="Q29">
        <f t="shared" si="4"/>
        <v>-5.25829999999997</v>
      </c>
      <c r="R29">
        <f t="shared" si="5"/>
        <v>-6.9505999999999553</v>
      </c>
      <c r="S29">
        <f t="shared" si="6"/>
        <v>-6.5903000000000329</v>
      </c>
    </row>
    <row r="30" spans="1:19" x14ac:dyDescent="0.25">
      <c r="A30">
        <v>2008</v>
      </c>
      <c r="B30">
        <v>29.8</v>
      </c>
      <c r="C30">
        <v>28.6</v>
      </c>
      <c r="D30">
        <v>18.5</v>
      </c>
      <c r="E30">
        <v>31.8</v>
      </c>
      <c r="F30">
        <v>20.5</v>
      </c>
      <c r="G30">
        <v>22.2</v>
      </c>
      <c r="H30">
        <f t="shared" si="13"/>
        <v>29.251600000000039</v>
      </c>
      <c r="I30">
        <f t="shared" si="14"/>
        <v>27.97560000000005</v>
      </c>
      <c r="J30">
        <f t="shared" si="15"/>
        <v>17.796400000000034</v>
      </c>
      <c r="K30">
        <f t="shared" si="16"/>
        <v>30.683199999999967</v>
      </c>
      <c r="L30">
        <f t="shared" si="17"/>
        <v>19.789399999999954</v>
      </c>
      <c r="M30">
        <f t="shared" si="18"/>
        <v>21.517200000000035</v>
      </c>
      <c r="N30">
        <f t="shared" si="1"/>
        <v>0.54839999999996181</v>
      </c>
      <c r="O30">
        <f t="shared" si="2"/>
        <v>0.62439999999995166</v>
      </c>
      <c r="P30">
        <f t="shared" si="3"/>
        <v>0.70359999999996603</v>
      </c>
      <c r="Q30">
        <f t="shared" si="4"/>
        <v>1.1168000000000333</v>
      </c>
      <c r="R30">
        <f t="shared" si="5"/>
        <v>0.71060000000004564</v>
      </c>
      <c r="S30">
        <f t="shared" si="6"/>
        <v>0.68279999999996477</v>
      </c>
    </row>
    <row r="31" spans="1:19" x14ac:dyDescent="0.25">
      <c r="A31">
        <v>2009</v>
      </c>
      <c r="B31">
        <v>30.2</v>
      </c>
      <c r="C31">
        <v>28.6</v>
      </c>
      <c r="D31">
        <v>18.899999999999999</v>
      </c>
      <c r="E31">
        <v>32</v>
      </c>
      <c r="F31">
        <v>20.6</v>
      </c>
      <c r="G31">
        <v>21.7</v>
      </c>
      <c r="H31">
        <f t="shared" si="13"/>
        <v>29.26930000000004</v>
      </c>
      <c r="I31">
        <f t="shared" si="14"/>
        <v>28.002300000000051</v>
      </c>
      <c r="J31">
        <f t="shared" si="15"/>
        <v>17.817200000000035</v>
      </c>
      <c r="K31">
        <f t="shared" si="16"/>
        <v>30.708099999999966</v>
      </c>
      <c r="L31">
        <f t="shared" si="17"/>
        <v>19.828199999999953</v>
      </c>
      <c r="M31">
        <f t="shared" si="18"/>
        <v>21.544100000000036</v>
      </c>
      <c r="N31">
        <f t="shared" si="1"/>
        <v>0.930699999999959</v>
      </c>
      <c r="O31">
        <f t="shared" si="2"/>
        <v>0.59769999999994994</v>
      </c>
      <c r="P31">
        <f t="shared" si="3"/>
        <v>1.0827999999999633</v>
      </c>
      <c r="Q31">
        <f t="shared" si="4"/>
        <v>1.2919000000000338</v>
      </c>
      <c r="R31">
        <f t="shared" si="5"/>
        <v>0.77180000000004867</v>
      </c>
      <c r="S31">
        <f t="shared" si="6"/>
        <v>0.15589999999996351</v>
      </c>
    </row>
    <row r="32" spans="1:19" x14ac:dyDescent="0.25">
      <c r="A32">
        <v>2010</v>
      </c>
      <c r="B32">
        <v>29.8</v>
      </c>
      <c r="C32">
        <v>29.3</v>
      </c>
      <c r="D32">
        <v>24.6</v>
      </c>
      <c r="E32">
        <v>31.4</v>
      </c>
      <c r="F32">
        <v>23.5</v>
      </c>
      <c r="G32">
        <v>25.3</v>
      </c>
      <c r="H32">
        <f t="shared" si="13"/>
        <v>29.287000000000042</v>
      </c>
      <c r="I32">
        <f t="shared" si="14"/>
        <v>28.029000000000053</v>
      </c>
      <c r="J32">
        <f t="shared" si="15"/>
        <v>17.838000000000036</v>
      </c>
      <c r="K32">
        <f t="shared" si="16"/>
        <v>30.732999999999965</v>
      </c>
      <c r="L32">
        <f t="shared" si="17"/>
        <v>19.866999999999951</v>
      </c>
      <c r="M32">
        <f t="shared" si="18"/>
        <v>21.571000000000037</v>
      </c>
      <c r="N32">
        <f t="shared" si="1"/>
        <v>0.51299999999995904</v>
      </c>
      <c r="O32">
        <f t="shared" si="2"/>
        <v>1.2709999999999475</v>
      </c>
      <c r="P32">
        <f t="shared" si="3"/>
        <v>6.7619999999999649</v>
      </c>
      <c r="Q32">
        <f t="shared" si="4"/>
        <v>0.66700000000003357</v>
      </c>
      <c r="R32">
        <f t="shared" si="5"/>
        <v>3.6330000000000489</v>
      </c>
      <c r="S32">
        <f t="shared" si="6"/>
        <v>3.7289999999999637</v>
      </c>
    </row>
    <row r="33" spans="1:20" x14ac:dyDescent="0.25">
      <c r="A33">
        <v>2011</v>
      </c>
      <c r="B33">
        <v>27.1</v>
      </c>
      <c r="C33">
        <v>25.5</v>
      </c>
      <c r="D33">
        <v>16.2</v>
      </c>
      <c r="E33">
        <v>28.8</v>
      </c>
      <c r="F33">
        <v>17.600000000000001</v>
      </c>
      <c r="G33">
        <v>18.7</v>
      </c>
      <c r="H33">
        <f t="shared" si="13"/>
        <v>29.304700000000043</v>
      </c>
      <c r="I33">
        <f t="shared" si="14"/>
        <v>28.055700000000055</v>
      </c>
      <c r="J33">
        <f t="shared" si="15"/>
        <v>17.858800000000038</v>
      </c>
      <c r="K33">
        <f t="shared" si="16"/>
        <v>30.757899999999964</v>
      </c>
      <c r="L33">
        <f t="shared" si="17"/>
        <v>19.90579999999995</v>
      </c>
      <c r="M33">
        <f t="shared" si="18"/>
        <v>21.597900000000038</v>
      </c>
      <c r="N33">
        <f t="shared" si="1"/>
        <v>-2.2047000000000416</v>
      </c>
      <c r="O33">
        <f t="shared" si="2"/>
        <v>-2.5557000000000549</v>
      </c>
      <c r="P33">
        <f t="shared" si="3"/>
        <v>-1.6588000000000385</v>
      </c>
      <c r="Q33">
        <f t="shared" si="4"/>
        <v>-1.9578999999999631</v>
      </c>
      <c r="R33">
        <f t="shared" si="5"/>
        <v>-2.3057999999999481</v>
      </c>
      <c r="S33">
        <f t="shared" si="6"/>
        <v>-2.897900000000039</v>
      </c>
    </row>
    <row r="34" spans="1:20" x14ac:dyDescent="0.25">
      <c r="A34">
        <v>2012</v>
      </c>
      <c r="B34">
        <v>35</v>
      </c>
      <c r="C34">
        <v>33.6</v>
      </c>
      <c r="D34">
        <v>21.4</v>
      </c>
      <c r="E34">
        <v>35.700000000000003</v>
      </c>
      <c r="F34">
        <v>25.6</v>
      </c>
      <c r="G34">
        <v>26.9</v>
      </c>
      <c r="H34">
        <f t="shared" si="13"/>
        <v>29.322400000000044</v>
      </c>
      <c r="I34">
        <f t="shared" si="14"/>
        <v>28.082400000000057</v>
      </c>
      <c r="J34">
        <f t="shared" si="15"/>
        <v>17.879600000000039</v>
      </c>
      <c r="K34">
        <f t="shared" si="16"/>
        <v>30.782799999999963</v>
      </c>
      <c r="L34">
        <f t="shared" si="17"/>
        <v>19.944599999999948</v>
      </c>
      <c r="M34">
        <f t="shared" si="18"/>
        <v>21.62480000000004</v>
      </c>
      <c r="N34">
        <f t="shared" si="1"/>
        <v>5.6775999999999556</v>
      </c>
      <c r="O34">
        <f t="shared" si="2"/>
        <v>5.5175999999999448</v>
      </c>
      <c r="P34">
        <f t="shared" si="3"/>
        <v>3.5203999999999596</v>
      </c>
      <c r="Q34">
        <f t="shared" si="4"/>
        <v>4.9172000000000402</v>
      </c>
      <c r="R34">
        <f t="shared" si="5"/>
        <v>5.6554000000000535</v>
      </c>
      <c r="S34">
        <f t="shared" si="6"/>
        <v>5.275199999999959</v>
      </c>
    </row>
    <row r="35" spans="1:20" x14ac:dyDescent="0.25">
      <c r="A35">
        <v>2013</v>
      </c>
      <c r="B35">
        <v>29.2</v>
      </c>
      <c r="C35">
        <v>28.4</v>
      </c>
      <c r="D35">
        <v>20</v>
      </c>
      <c r="E35">
        <v>30.2</v>
      </c>
      <c r="F35">
        <v>21.5</v>
      </c>
      <c r="G35">
        <v>23.1</v>
      </c>
      <c r="H35">
        <f t="shared" si="13"/>
        <v>29.340100000000046</v>
      </c>
      <c r="I35">
        <f t="shared" si="14"/>
        <v>28.109100000000058</v>
      </c>
      <c r="J35">
        <f t="shared" si="15"/>
        <v>17.90040000000004</v>
      </c>
      <c r="K35">
        <f t="shared" si="16"/>
        <v>30.807699999999961</v>
      </c>
      <c r="L35">
        <f t="shared" si="17"/>
        <v>19.983399999999946</v>
      </c>
      <c r="M35">
        <f t="shared" si="18"/>
        <v>21.651700000000041</v>
      </c>
      <c r="N35">
        <f t="shared" si="1"/>
        <v>-0.14010000000004652</v>
      </c>
      <c r="O35">
        <f t="shared" si="2"/>
        <v>0.29089999999994021</v>
      </c>
      <c r="P35">
        <f t="shared" si="3"/>
        <v>2.0995999999999597</v>
      </c>
      <c r="Q35">
        <f t="shared" si="4"/>
        <v>-0.60769999999996216</v>
      </c>
      <c r="R35">
        <f t="shared" si="5"/>
        <v>1.5166000000000537</v>
      </c>
      <c r="S35">
        <f t="shared" si="6"/>
        <v>1.4482999999999606</v>
      </c>
    </row>
    <row r="36" spans="1:20" x14ac:dyDescent="0.25">
      <c r="A36">
        <v>2014</v>
      </c>
      <c r="B36">
        <v>25</v>
      </c>
      <c r="C36">
        <v>24.1</v>
      </c>
      <c r="D36">
        <v>15.7</v>
      </c>
      <c r="E36">
        <v>27.2</v>
      </c>
      <c r="F36">
        <v>16.600000000000001</v>
      </c>
      <c r="G36">
        <v>18.100000000000001</v>
      </c>
      <c r="H36">
        <f t="shared" si="13"/>
        <v>29.357800000000047</v>
      </c>
      <c r="I36">
        <f t="shared" si="14"/>
        <v>28.13580000000006</v>
      </c>
      <c r="J36">
        <f t="shared" si="15"/>
        <v>17.921200000000042</v>
      </c>
      <c r="K36">
        <f t="shared" si="16"/>
        <v>30.83259999999996</v>
      </c>
      <c r="L36">
        <f t="shared" si="17"/>
        <v>20.022199999999945</v>
      </c>
      <c r="M36">
        <f t="shared" si="18"/>
        <v>21.678600000000042</v>
      </c>
      <c r="N36">
        <f t="shared" si="1"/>
        <v>-4.3578000000000472</v>
      </c>
      <c r="O36">
        <f t="shared" si="2"/>
        <v>-4.0358000000000587</v>
      </c>
      <c r="P36">
        <f t="shared" si="3"/>
        <v>-2.2212000000000423</v>
      </c>
      <c r="Q36">
        <f t="shared" si="4"/>
        <v>-3.632599999999961</v>
      </c>
      <c r="R36">
        <f t="shared" si="5"/>
        <v>-3.4221999999999433</v>
      </c>
      <c r="S36">
        <f t="shared" si="6"/>
        <v>-3.5786000000000406</v>
      </c>
    </row>
    <row r="37" spans="1:20" x14ac:dyDescent="0.25">
      <c r="A37">
        <v>2015</v>
      </c>
      <c r="B37">
        <v>15.8</v>
      </c>
      <c r="C37">
        <v>14.6</v>
      </c>
      <c r="D37">
        <v>5.2</v>
      </c>
      <c r="E37">
        <v>17.7</v>
      </c>
      <c r="F37">
        <v>5.3</v>
      </c>
      <c r="G37">
        <v>8.1</v>
      </c>
      <c r="H37">
        <f t="shared" si="13"/>
        <v>29.375500000000049</v>
      </c>
      <c r="I37">
        <f t="shared" si="14"/>
        <v>28.162500000000062</v>
      </c>
      <c r="J37">
        <f t="shared" si="15"/>
        <v>17.942000000000043</v>
      </c>
      <c r="K37">
        <f t="shared" si="16"/>
        <v>30.857499999999959</v>
      </c>
      <c r="L37">
        <f t="shared" si="17"/>
        <v>20.060999999999943</v>
      </c>
      <c r="M37">
        <f t="shared" si="18"/>
        <v>21.705500000000043</v>
      </c>
      <c r="N37">
        <f t="shared" si="1"/>
        <v>-13.575500000000048</v>
      </c>
      <c r="O37">
        <f t="shared" si="2"/>
        <v>-13.562500000000062</v>
      </c>
      <c r="P37">
        <f t="shared" si="3"/>
        <v>-12.742000000000044</v>
      </c>
      <c r="Q37">
        <f t="shared" si="4"/>
        <v>-13.15749999999996</v>
      </c>
      <c r="R37">
        <f t="shared" si="5"/>
        <v>-14.760999999999942</v>
      </c>
      <c r="S37">
        <f t="shared" si="6"/>
        <v>-13.605500000000044</v>
      </c>
      <c r="T37">
        <f>AVERAGE(N37:S37)</f>
        <v>-13.56733333333335</v>
      </c>
    </row>
    <row r="38" spans="1:20" x14ac:dyDescent="0.25">
      <c r="A38">
        <v>2016</v>
      </c>
      <c r="B38">
        <v>32</v>
      </c>
      <c r="C38">
        <v>30.9</v>
      </c>
      <c r="D38">
        <v>21.9</v>
      </c>
      <c r="E38">
        <v>33.1</v>
      </c>
      <c r="F38">
        <v>23.9</v>
      </c>
      <c r="G38">
        <v>25.6</v>
      </c>
      <c r="H38">
        <f t="shared" si="13"/>
        <v>29.39320000000005</v>
      </c>
      <c r="I38">
        <f t="shared" si="14"/>
        <v>28.189200000000064</v>
      </c>
      <c r="J38">
        <f t="shared" si="15"/>
        <v>17.962800000000044</v>
      </c>
      <c r="K38">
        <f t="shared" si="16"/>
        <v>30.882399999999958</v>
      </c>
      <c r="L38">
        <f t="shared" si="17"/>
        <v>20.099799999999941</v>
      </c>
      <c r="M38">
        <f t="shared" si="18"/>
        <v>21.732400000000045</v>
      </c>
      <c r="N38">
        <f t="shared" si="1"/>
        <v>2.60679999999995</v>
      </c>
      <c r="O38">
        <f t="shared" si="2"/>
        <v>2.710799999999935</v>
      </c>
      <c r="P38">
        <f t="shared" si="3"/>
        <v>3.9371999999999545</v>
      </c>
      <c r="Q38">
        <f t="shared" si="4"/>
        <v>2.2176000000000435</v>
      </c>
      <c r="R38">
        <f t="shared" si="5"/>
        <v>3.8002000000000571</v>
      </c>
      <c r="S38">
        <f t="shared" si="6"/>
        <v>3.8675999999999569</v>
      </c>
    </row>
    <row r="39" spans="1:20" x14ac:dyDescent="0.25">
      <c r="A39">
        <v>2017</v>
      </c>
      <c r="B39">
        <v>34.6</v>
      </c>
      <c r="C39">
        <v>33.1</v>
      </c>
      <c r="D39">
        <v>20.7</v>
      </c>
      <c r="E39">
        <v>35.200000000000003</v>
      </c>
      <c r="F39">
        <v>25.7</v>
      </c>
      <c r="G39">
        <v>26.7</v>
      </c>
      <c r="H39">
        <f t="shared" si="13"/>
        <v>29.410900000000051</v>
      </c>
      <c r="I39">
        <f t="shared" si="14"/>
        <v>28.215900000000065</v>
      </c>
      <c r="J39">
        <f t="shared" si="15"/>
        <v>17.983600000000045</v>
      </c>
      <c r="K39">
        <f t="shared" si="16"/>
        <v>30.907299999999957</v>
      </c>
      <c r="L39">
        <f t="shared" si="17"/>
        <v>20.13859999999994</v>
      </c>
      <c r="M39">
        <f t="shared" si="18"/>
        <v>21.759300000000046</v>
      </c>
      <c r="N39">
        <f t="shared" si="1"/>
        <v>5.1890999999999501</v>
      </c>
      <c r="O39">
        <f t="shared" si="2"/>
        <v>4.8840999999999362</v>
      </c>
      <c r="P39">
        <f t="shared" si="3"/>
        <v>2.716399999999954</v>
      </c>
      <c r="Q39">
        <f t="shared" si="4"/>
        <v>4.2927000000000461</v>
      </c>
      <c r="R39">
        <f t="shared" si="5"/>
        <v>5.5614000000000594</v>
      </c>
      <c r="S39">
        <f t="shared" si="6"/>
        <v>4.9406999999999535</v>
      </c>
    </row>
    <row r="40" spans="1:20" x14ac:dyDescent="0.25">
      <c r="A40">
        <v>2018</v>
      </c>
      <c r="B40">
        <v>35.6</v>
      </c>
      <c r="C40">
        <v>34.299999999999997</v>
      </c>
      <c r="D40">
        <v>22.6</v>
      </c>
      <c r="E40">
        <v>37.6</v>
      </c>
      <c r="F40">
        <v>25.5</v>
      </c>
      <c r="G40">
        <v>27</v>
      </c>
      <c r="H40">
        <f t="shared" si="13"/>
        <v>29.428600000000053</v>
      </c>
      <c r="I40">
        <f t="shared" si="14"/>
        <v>28.242600000000067</v>
      </c>
      <c r="J40">
        <f t="shared" si="15"/>
        <v>18.004400000000047</v>
      </c>
      <c r="K40">
        <f t="shared" si="16"/>
        <v>30.932199999999956</v>
      </c>
      <c r="L40">
        <f t="shared" si="17"/>
        <v>20.177399999999938</v>
      </c>
      <c r="M40">
        <f t="shared" si="18"/>
        <v>21.786200000000047</v>
      </c>
      <c r="N40">
        <f t="shared" si="1"/>
        <v>6.1713999999999487</v>
      </c>
      <c r="O40">
        <f t="shared" si="2"/>
        <v>6.0573999999999302</v>
      </c>
      <c r="P40">
        <f t="shared" si="3"/>
        <v>4.5955999999999548</v>
      </c>
      <c r="Q40">
        <f t="shared" si="4"/>
        <v>6.6678000000000459</v>
      </c>
      <c r="R40">
        <f t="shared" si="5"/>
        <v>5.3226000000000617</v>
      </c>
      <c r="S40">
        <f t="shared" si="6"/>
        <v>5.2137999999999529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F1" sqref="F1"/>
    </sheetView>
  </sheetViews>
  <sheetFormatPr defaultRowHeight="15" x14ac:dyDescent="0.25"/>
  <sheetData>
    <row r="1" spans="1:14" x14ac:dyDescent="0.25">
      <c r="B1" t="s">
        <v>9</v>
      </c>
      <c r="C1" t="s">
        <v>10</v>
      </c>
      <c r="D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5">
      <c r="A2">
        <v>1980</v>
      </c>
      <c r="B2">
        <v>27.5</v>
      </c>
      <c r="C2">
        <v>24</v>
      </c>
      <c r="D2">
        <v>34.6</v>
      </c>
      <c r="E2">
        <v>24.622</v>
      </c>
      <c r="F2">
        <v>28.756</v>
      </c>
      <c r="G2">
        <v>36.265999999999998</v>
      </c>
      <c r="H2">
        <f>B2-E2</f>
        <v>2.8780000000000001</v>
      </c>
      <c r="I2">
        <f t="shared" ref="I2:J2" si="0">C2-F2</f>
        <v>-4.7560000000000002</v>
      </c>
      <c r="J2">
        <f t="shared" si="0"/>
        <v>-1.6659999999999968</v>
      </c>
    </row>
    <row r="3" spans="1:14" x14ac:dyDescent="0.25">
      <c r="A3">
        <v>1981</v>
      </c>
      <c r="B3">
        <v>17.7</v>
      </c>
      <c r="C3">
        <v>33.5</v>
      </c>
      <c r="D3">
        <v>36</v>
      </c>
      <c r="E3">
        <f>E2+0.0908</f>
        <v>24.712800000000001</v>
      </c>
      <c r="F3">
        <f>F2+0.0177</f>
        <v>28.773700000000002</v>
      </c>
      <c r="G3">
        <f>G2+0.0202</f>
        <v>36.286200000000001</v>
      </c>
      <c r="H3">
        <f t="shared" ref="H3:H40" si="1">B3-E3</f>
        <v>-7.0128000000000021</v>
      </c>
      <c r="I3">
        <f t="shared" ref="I3:I40" si="2">C3-F3</f>
        <v>4.7262999999999984</v>
      </c>
      <c r="J3">
        <f t="shared" ref="J3:J40" si="3">D3-G3</f>
        <v>-0.2862000000000009</v>
      </c>
    </row>
    <row r="4" spans="1:14" x14ac:dyDescent="0.25">
      <c r="A4">
        <v>1982</v>
      </c>
      <c r="B4">
        <v>17.8</v>
      </c>
      <c r="C4">
        <v>28</v>
      </c>
      <c r="D4">
        <v>34.799999999999997</v>
      </c>
      <c r="E4">
        <f t="shared" ref="E4:E40" si="4">E3+0.0908</f>
        <v>24.803600000000003</v>
      </c>
      <c r="F4">
        <f t="shared" ref="F4:F40" si="5">F3+0.0177</f>
        <v>28.791400000000003</v>
      </c>
      <c r="G4">
        <f t="shared" ref="G4:G40" si="6">G3+0.0202</f>
        <v>36.306400000000004</v>
      </c>
      <c r="H4">
        <f t="shared" si="1"/>
        <v>-7.0036000000000023</v>
      </c>
      <c r="I4">
        <f t="shared" si="2"/>
        <v>-0.79140000000000299</v>
      </c>
      <c r="J4">
        <f t="shared" si="3"/>
        <v>-1.5064000000000064</v>
      </c>
    </row>
    <row r="5" spans="1:14" x14ac:dyDescent="0.25">
      <c r="A5">
        <v>1983</v>
      </c>
      <c r="B5">
        <v>27</v>
      </c>
      <c r="C5">
        <v>29.5</v>
      </c>
      <c r="D5">
        <v>38.6</v>
      </c>
      <c r="E5">
        <f t="shared" si="4"/>
        <v>24.894400000000005</v>
      </c>
      <c r="F5">
        <f t="shared" si="5"/>
        <v>28.809100000000004</v>
      </c>
      <c r="G5">
        <f t="shared" si="6"/>
        <v>36.326600000000006</v>
      </c>
      <c r="H5">
        <f t="shared" si="1"/>
        <v>2.1055999999999955</v>
      </c>
      <c r="I5">
        <f t="shared" si="2"/>
        <v>0.69089999999999563</v>
      </c>
      <c r="J5">
        <f t="shared" si="3"/>
        <v>2.2733999999999952</v>
      </c>
    </row>
    <row r="6" spans="1:14" x14ac:dyDescent="0.25">
      <c r="A6">
        <v>1984</v>
      </c>
      <c r="B6">
        <v>22.5</v>
      </c>
      <c r="C6">
        <v>34.299999999999997</v>
      </c>
      <c r="D6">
        <v>31</v>
      </c>
      <c r="E6">
        <f t="shared" si="4"/>
        <v>24.985200000000006</v>
      </c>
      <c r="F6">
        <f t="shared" si="5"/>
        <v>28.826800000000006</v>
      </c>
      <c r="G6">
        <f t="shared" si="6"/>
        <v>36.346800000000009</v>
      </c>
      <c r="H6">
        <f t="shared" si="1"/>
        <v>-2.4852000000000061</v>
      </c>
      <c r="I6">
        <f t="shared" si="2"/>
        <v>5.4731999999999914</v>
      </c>
      <c r="J6">
        <f t="shared" si="3"/>
        <v>-5.3468000000000089</v>
      </c>
    </row>
    <row r="7" spans="1:14" x14ac:dyDescent="0.25">
      <c r="A7">
        <v>1985</v>
      </c>
      <c r="B7">
        <v>21.8</v>
      </c>
      <c r="C7">
        <v>29.1</v>
      </c>
      <c r="D7">
        <v>39</v>
      </c>
      <c r="E7">
        <f t="shared" si="4"/>
        <v>25.076000000000008</v>
      </c>
      <c r="F7">
        <f t="shared" si="5"/>
        <v>28.844500000000007</v>
      </c>
      <c r="G7">
        <f t="shared" si="6"/>
        <v>36.367000000000012</v>
      </c>
      <c r="H7">
        <f t="shared" si="1"/>
        <v>-3.2760000000000069</v>
      </c>
      <c r="I7">
        <f t="shared" si="2"/>
        <v>0.25549999999999429</v>
      </c>
      <c r="J7">
        <f t="shared" si="3"/>
        <v>2.6329999999999885</v>
      </c>
    </row>
    <row r="8" spans="1:14" x14ac:dyDescent="0.25">
      <c r="A8">
        <v>1986</v>
      </c>
      <c r="B8">
        <v>27.4</v>
      </c>
      <c r="C8">
        <v>25.7</v>
      </c>
      <c r="D8">
        <v>37.4</v>
      </c>
      <c r="E8">
        <f t="shared" si="4"/>
        <v>25.166800000000009</v>
      </c>
      <c r="F8">
        <f t="shared" si="5"/>
        <v>28.862200000000009</v>
      </c>
      <c r="G8">
        <f t="shared" si="6"/>
        <v>36.387200000000014</v>
      </c>
      <c r="H8">
        <f t="shared" si="1"/>
        <v>2.2331999999999894</v>
      </c>
      <c r="I8">
        <f t="shared" si="2"/>
        <v>-3.1622000000000092</v>
      </c>
      <c r="J8">
        <f t="shared" si="3"/>
        <v>1.0127999999999844</v>
      </c>
    </row>
    <row r="9" spans="1:14" x14ac:dyDescent="0.25">
      <c r="A9">
        <v>1987</v>
      </c>
      <c r="B9">
        <v>25.5</v>
      </c>
      <c r="C9">
        <v>26.3</v>
      </c>
      <c r="D9">
        <v>38.299999999999997</v>
      </c>
      <c r="E9">
        <f t="shared" si="4"/>
        <v>25.257600000000011</v>
      </c>
      <c r="F9">
        <f t="shared" si="5"/>
        <v>28.87990000000001</v>
      </c>
      <c r="G9">
        <f t="shared" si="6"/>
        <v>36.407400000000017</v>
      </c>
      <c r="H9">
        <f t="shared" si="1"/>
        <v>0.24239999999998929</v>
      </c>
      <c r="I9">
        <f t="shared" si="2"/>
        <v>-2.5799000000000092</v>
      </c>
      <c r="J9">
        <f t="shared" si="3"/>
        <v>1.8925999999999803</v>
      </c>
    </row>
    <row r="10" spans="1:14" x14ac:dyDescent="0.25">
      <c r="A10">
        <v>1988</v>
      </c>
      <c r="B10">
        <v>22.4</v>
      </c>
      <c r="C10">
        <v>28.2</v>
      </c>
      <c r="D10">
        <v>37.1</v>
      </c>
      <c r="E10">
        <f t="shared" si="4"/>
        <v>25.348400000000012</v>
      </c>
      <c r="F10">
        <f t="shared" si="5"/>
        <v>28.897600000000011</v>
      </c>
      <c r="G10">
        <f t="shared" si="6"/>
        <v>36.42760000000002</v>
      </c>
      <c r="H10">
        <f t="shared" si="1"/>
        <v>-2.9484000000000137</v>
      </c>
      <c r="I10">
        <f t="shared" si="2"/>
        <v>-0.69760000000001199</v>
      </c>
      <c r="J10">
        <f t="shared" si="3"/>
        <v>0.6723999999999819</v>
      </c>
    </row>
    <row r="11" spans="1:14" x14ac:dyDescent="0.25">
      <c r="A11">
        <v>1989</v>
      </c>
      <c r="B11">
        <v>30.1</v>
      </c>
      <c r="C11">
        <v>27.7</v>
      </c>
      <c r="D11">
        <v>36.1</v>
      </c>
      <c r="E11">
        <f t="shared" si="4"/>
        <v>25.439200000000014</v>
      </c>
      <c r="F11">
        <f t="shared" si="5"/>
        <v>28.915300000000013</v>
      </c>
      <c r="G11">
        <f t="shared" si="6"/>
        <v>36.447800000000022</v>
      </c>
      <c r="H11">
        <f t="shared" si="1"/>
        <v>4.6607999999999876</v>
      </c>
      <c r="I11">
        <f t="shared" si="2"/>
        <v>-1.2153000000000134</v>
      </c>
      <c r="J11">
        <f t="shared" si="3"/>
        <v>-0.34780000000002076</v>
      </c>
    </row>
    <row r="12" spans="1:14" x14ac:dyDescent="0.25">
      <c r="A12">
        <v>1990</v>
      </c>
      <c r="B12">
        <v>34.299999999999997</v>
      </c>
      <c r="C12">
        <v>32.6</v>
      </c>
      <c r="D12">
        <v>38.6</v>
      </c>
      <c r="E12">
        <f t="shared" si="4"/>
        <v>25.530000000000015</v>
      </c>
      <c r="F12">
        <f t="shared" si="5"/>
        <v>28.933000000000014</v>
      </c>
      <c r="G12">
        <f t="shared" si="6"/>
        <v>36.468000000000025</v>
      </c>
      <c r="H12">
        <f t="shared" si="1"/>
        <v>8.7699999999999818</v>
      </c>
      <c r="I12">
        <f t="shared" si="2"/>
        <v>3.6669999999999874</v>
      </c>
      <c r="J12">
        <f t="shared" si="3"/>
        <v>2.1319999999999766</v>
      </c>
      <c r="K12">
        <v>11.908703011635628</v>
      </c>
      <c r="L12">
        <v>12.125818318670358</v>
      </c>
      <c r="M12">
        <v>44.408780817796789</v>
      </c>
      <c r="N12">
        <v>44.62589612483152</v>
      </c>
    </row>
    <row r="13" spans="1:14" x14ac:dyDescent="0.25">
      <c r="A13">
        <v>1991</v>
      </c>
      <c r="B13">
        <v>26.7</v>
      </c>
      <c r="C13">
        <v>32.9</v>
      </c>
      <c r="D13">
        <v>39.4</v>
      </c>
      <c r="E13">
        <f t="shared" si="4"/>
        <v>25.620800000000017</v>
      </c>
      <c r="F13">
        <f t="shared" si="5"/>
        <v>28.950700000000015</v>
      </c>
      <c r="G13">
        <f t="shared" si="6"/>
        <v>36.488200000000028</v>
      </c>
      <c r="H13">
        <f t="shared" si="1"/>
        <v>1.0791999999999824</v>
      </c>
      <c r="I13">
        <f t="shared" si="2"/>
        <v>3.9492999999999832</v>
      </c>
      <c r="J13">
        <f t="shared" si="3"/>
        <v>2.9117999999999711</v>
      </c>
      <c r="K13">
        <v>12.015808424267215</v>
      </c>
      <c r="L13">
        <v>11.775871623202862</v>
      </c>
      <c r="M13">
        <v>44.19188050607449</v>
      </c>
      <c r="N13">
        <v>43.95194370501013</v>
      </c>
    </row>
    <row r="14" spans="1:14" x14ac:dyDescent="0.25">
      <c r="A14">
        <v>1992</v>
      </c>
      <c r="B14">
        <v>28.3</v>
      </c>
      <c r="C14">
        <v>29.8</v>
      </c>
      <c r="D14">
        <v>33.6</v>
      </c>
      <c r="E14">
        <f t="shared" si="4"/>
        <v>25.711600000000018</v>
      </c>
      <c r="F14">
        <f t="shared" si="5"/>
        <v>28.968400000000017</v>
      </c>
      <c r="G14">
        <f t="shared" si="6"/>
        <v>36.50840000000003</v>
      </c>
      <c r="H14">
        <f t="shared" si="1"/>
        <v>2.5883999999999823</v>
      </c>
      <c r="I14">
        <f t="shared" si="2"/>
        <v>0.83159999999998391</v>
      </c>
      <c r="J14">
        <f t="shared" si="3"/>
        <v>-2.9084000000000287</v>
      </c>
      <c r="K14">
        <v>11.282675657441759</v>
      </c>
      <c r="L14">
        <v>9.7717566187600919</v>
      </c>
      <c r="M14">
        <v>46.141380281769344</v>
      </c>
      <c r="N14">
        <v>44.63046124308768</v>
      </c>
    </row>
    <row r="15" spans="1:14" x14ac:dyDescent="0.25">
      <c r="A15">
        <v>1993</v>
      </c>
      <c r="B15">
        <v>29.3</v>
      </c>
      <c r="C15">
        <v>23.1</v>
      </c>
      <c r="D15">
        <v>33.1</v>
      </c>
      <c r="E15">
        <f t="shared" si="4"/>
        <v>25.80240000000002</v>
      </c>
      <c r="F15">
        <f t="shared" si="5"/>
        <v>28.986100000000018</v>
      </c>
      <c r="G15">
        <f t="shared" si="6"/>
        <v>36.528600000000033</v>
      </c>
      <c r="H15">
        <f t="shared" si="1"/>
        <v>3.4975999999999807</v>
      </c>
      <c r="I15">
        <f t="shared" si="2"/>
        <v>-5.8861000000000168</v>
      </c>
      <c r="J15">
        <f t="shared" si="3"/>
        <v>-3.4286000000000314</v>
      </c>
      <c r="K15">
        <v>10.22866671361591</v>
      </c>
      <c r="L15">
        <v>8.650563455900194</v>
      </c>
      <c r="M15">
        <v>44.480507494266313</v>
      </c>
      <c r="N15">
        <v>42.902404236550595</v>
      </c>
    </row>
    <row r="16" spans="1:14" x14ac:dyDescent="0.25">
      <c r="A16">
        <v>1994</v>
      </c>
      <c r="B16">
        <v>18.7</v>
      </c>
      <c r="C16">
        <v>22.8</v>
      </c>
      <c r="D16">
        <v>35.200000000000003</v>
      </c>
      <c r="E16">
        <f t="shared" si="4"/>
        <v>25.893200000000022</v>
      </c>
      <c r="F16">
        <f t="shared" si="5"/>
        <v>29.00380000000002</v>
      </c>
      <c r="G16">
        <f t="shared" si="6"/>
        <v>36.548800000000035</v>
      </c>
      <c r="H16">
        <f t="shared" si="1"/>
        <v>-7.1932000000000222</v>
      </c>
      <c r="I16">
        <f t="shared" si="2"/>
        <v>-6.2038000000000189</v>
      </c>
      <c r="J16">
        <f t="shared" si="3"/>
        <v>-1.3488000000000326</v>
      </c>
      <c r="K16">
        <v>10.395885380019983</v>
      </c>
      <c r="L16">
        <v>8.5133784486393971</v>
      </c>
      <c r="M16">
        <v>44.253956490308525</v>
      </c>
      <c r="N16">
        <v>42.371449558927942</v>
      </c>
    </row>
    <row r="17" spans="1:14" x14ac:dyDescent="0.25">
      <c r="A17">
        <v>1995</v>
      </c>
      <c r="B17">
        <v>32.299999999999997</v>
      </c>
      <c r="C17">
        <v>25.8</v>
      </c>
      <c r="D17">
        <v>39.299999999999997</v>
      </c>
      <c r="E17">
        <f t="shared" si="4"/>
        <v>25.984000000000023</v>
      </c>
      <c r="F17">
        <f t="shared" si="5"/>
        <v>29.021500000000021</v>
      </c>
      <c r="G17">
        <f t="shared" si="6"/>
        <v>36.569000000000038</v>
      </c>
      <c r="H17">
        <f t="shared" si="1"/>
        <v>6.3159999999999741</v>
      </c>
      <c r="I17">
        <f t="shared" si="2"/>
        <v>-3.2215000000000202</v>
      </c>
      <c r="J17">
        <f t="shared" si="3"/>
        <v>2.730999999999959</v>
      </c>
      <c r="K17">
        <v>10.320433330320103</v>
      </c>
      <c r="L17">
        <v>9.7371091643132477</v>
      </c>
      <c r="M17">
        <v>42.924934286898051</v>
      </c>
      <c r="N17">
        <v>42.34161012089119</v>
      </c>
    </row>
    <row r="18" spans="1:14" x14ac:dyDescent="0.25">
      <c r="A18">
        <v>1996</v>
      </c>
      <c r="B18">
        <v>25.2</v>
      </c>
      <c r="C18">
        <v>27.4</v>
      </c>
      <c r="D18">
        <v>33.4</v>
      </c>
      <c r="E18">
        <f t="shared" si="4"/>
        <v>26.074800000000025</v>
      </c>
      <c r="F18">
        <f t="shared" si="5"/>
        <v>29.039200000000022</v>
      </c>
      <c r="G18">
        <f t="shared" si="6"/>
        <v>36.589200000000041</v>
      </c>
      <c r="H18">
        <f t="shared" si="1"/>
        <v>-0.87480000000002534</v>
      </c>
      <c r="I18">
        <f t="shared" si="2"/>
        <v>-1.6392000000000237</v>
      </c>
      <c r="J18">
        <f t="shared" si="3"/>
        <v>-3.1892000000000422</v>
      </c>
      <c r="K18">
        <v>10.734700429507201</v>
      </c>
      <c r="L18">
        <v>11.311066582135453</v>
      </c>
      <c r="M18">
        <v>45.166796134916574</v>
      </c>
      <c r="N18">
        <v>45.743162287544827</v>
      </c>
    </row>
    <row r="19" spans="1:14" x14ac:dyDescent="0.25">
      <c r="A19">
        <v>1997</v>
      </c>
      <c r="B19">
        <v>26.9</v>
      </c>
      <c r="C19">
        <v>33.9</v>
      </c>
      <c r="D19">
        <v>35.799999999999997</v>
      </c>
      <c r="E19">
        <f t="shared" si="4"/>
        <v>26.165600000000026</v>
      </c>
      <c r="F19">
        <f t="shared" si="5"/>
        <v>29.056900000000024</v>
      </c>
      <c r="G19">
        <f t="shared" si="6"/>
        <v>36.609400000000043</v>
      </c>
      <c r="H19">
        <f t="shared" si="1"/>
        <v>0.73439999999997241</v>
      </c>
      <c r="I19">
        <f t="shared" si="2"/>
        <v>4.8430999999999749</v>
      </c>
      <c r="J19">
        <f t="shared" si="3"/>
        <v>-0.8094000000000463</v>
      </c>
      <c r="K19">
        <v>13.201969739517997</v>
      </c>
      <c r="L19">
        <v>14.507412730672725</v>
      </c>
      <c r="M19">
        <v>48.838702298609633</v>
      </c>
      <c r="N19">
        <v>50.144145289764367</v>
      </c>
    </row>
    <row r="20" spans="1:14" x14ac:dyDescent="0.25">
      <c r="A20">
        <v>1998</v>
      </c>
      <c r="B20">
        <v>33.1</v>
      </c>
      <c r="C20">
        <v>35.200000000000003</v>
      </c>
      <c r="D20">
        <v>39.299999999999997</v>
      </c>
      <c r="E20">
        <f t="shared" si="4"/>
        <v>26.256400000000028</v>
      </c>
      <c r="F20">
        <f t="shared" si="5"/>
        <v>29.074600000000025</v>
      </c>
      <c r="G20">
        <f t="shared" si="6"/>
        <v>36.629600000000046</v>
      </c>
      <c r="H20">
        <f t="shared" si="1"/>
        <v>6.8435999999999737</v>
      </c>
      <c r="I20">
        <f t="shared" si="2"/>
        <v>6.1253999999999778</v>
      </c>
      <c r="J20">
        <f t="shared" si="3"/>
        <v>2.670399999999951</v>
      </c>
      <c r="K20">
        <v>12.948870196922446</v>
      </c>
      <c r="L20">
        <v>13.348239632998851</v>
      </c>
      <c r="M20">
        <v>47.294503783922437</v>
      </c>
      <c r="N20">
        <v>47.693873219998849</v>
      </c>
    </row>
    <row r="21" spans="1:14" x14ac:dyDescent="0.25">
      <c r="A21">
        <v>1999</v>
      </c>
      <c r="B21">
        <v>27.4</v>
      </c>
      <c r="C21">
        <v>31.7</v>
      </c>
      <c r="D21">
        <v>37.4</v>
      </c>
      <c r="E21">
        <f t="shared" si="4"/>
        <v>26.347200000000029</v>
      </c>
      <c r="F21">
        <f t="shared" si="5"/>
        <v>29.092300000000026</v>
      </c>
      <c r="G21">
        <f t="shared" si="6"/>
        <v>36.649800000000049</v>
      </c>
      <c r="H21">
        <f t="shared" si="1"/>
        <v>1.0527999999999693</v>
      </c>
      <c r="I21">
        <f t="shared" si="2"/>
        <v>2.6076999999999728</v>
      </c>
      <c r="J21">
        <f t="shared" si="3"/>
        <v>0.7501999999999498</v>
      </c>
      <c r="K21">
        <v>12.210133852255002</v>
      </c>
      <c r="L21">
        <v>12.146722771787049</v>
      </c>
      <c r="M21">
        <v>48.971648046952886</v>
      </c>
      <c r="N21">
        <v>48.908236966484935</v>
      </c>
    </row>
    <row r="22" spans="1:14" x14ac:dyDescent="0.25">
      <c r="A22">
        <v>2000</v>
      </c>
      <c r="B22">
        <v>24.6</v>
      </c>
      <c r="C22">
        <v>31.3</v>
      </c>
      <c r="D22">
        <v>41.9</v>
      </c>
      <c r="E22">
        <f t="shared" si="4"/>
        <v>26.438000000000031</v>
      </c>
      <c r="F22">
        <f t="shared" si="5"/>
        <v>29.110000000000028</v>
      </c>
      <c r="G22">
        <f t="shared" si="6"/>
        <v>36.670000000000051</v>
      </c>
      <c r="H22">
        <f t="shared" si="1"/>
        <v>-1.8380000000000294</v>
      </c>
      <c r="I22">
        <f t="shared" si="2"/>
        <v>2.1899999999999729</v>
      </c>
      <c r="J22">
        <f t="shared" si="3"/>
        <v>5.2299999999999471</v>
      </c>
      <c r="K22">
        <v>11.989900612431979</v>
      </c>
      <c r="L22">
        <v>12.658000309744708</v>
      </c>
      <c r="M22">
        <v>49.65530365161824</v>
      </c>
      <c r="N22">
        <v>50.323403348930967</v>
      </c>
    </row>
    <row r="23" spans="1:14" x14ac:dyDescent="0.25">
      <c r="A23">
        <v>2001</v>
      </c>
      <c r="B23">
        <v>25.8</v>
      </c>
      <c r="C23">
        <v>29.5</v>
      </c>
      <c r="D23">
        <v>34.1</v>
      </c>
      <c r="E23">
        <f t="shared" si="4"/>
        <v>26.528800000000032</v>
      </c>
      <c r="F23">
        <f t="shared" si="5"/>
        <v>29.127700000000029</v>
      </c>
      <c r="G23">
        <f t="shared" si="6"/>
        <v>36.690200000000054</v>
      </c>
      <c r="H23">
        <f t="shared" si="1"/>
        <v>-0.72880000000003164</v>
      </c>
      <c r="I23">
        <f t="shared" si="2"/>
        <v>0.37229999999997077</v>
      </c>
      <c r="J23">
        <f t="shared" si="3"/>
        <v>-2.5902000000000527</v>
      </c>
      <c r="K23">
        <v>12.343415698509945</v>
      </c>
      <c r="L23">
        <v>11.4161904295231</v>
      </c>
      <c r="M23">
        <v>49.976332775467526</v>
      </c>
      <c r="N23">
        <v>49.049107506480681</v>
      </c>
    </row>
    <row r="24" spans="1:14" x14ac:dyDescent="0.25">
      <c r="A24">
        <v>2002</v>
      </c>
      <c r="B24">
        <v>33.299999999999997</v>
      </c>
      <c r="C24">
        <v>34.1</v>
      </c>
      <c r="D24">
        <v>38.6</v>
      </c>
      <c r="E24">
        <f t="shared" si="4"/>
        <v>26.619600000000034</v>
      </c>
      <c r="F24">
        <f t="shared" si="5"/>
        <v>29.145400000000031</v>
      </c>
      <c r="G24">
        <f t="shared" si="6"/>
        <v>36.710400000000057</v>
      </c>
      <c r="H24">
        <f t="shared" si="1"/>
        <v>6.6803999999999633</v>
      </c>
      <c r="I24">
        <f t="shared" si="2"/>
        <v>4.9545999999999708</v>
      </c>
      <c r="J24">
        <f t="shared" si="3"/>
        <v>1.8895999999999447</v>
      </c>
      <c r="K24">
        <v>11.983738560961358</v>
      </c>
      <c r="L24">
        <v>10.379244521541946</v>
      </c>
      <c r="M24">
        <v>48.994755656283935</v>
      </c>
      <c r="N24">
        <v>47.390261616864528</v>
      </c>
    </row>
    <row r="25" spans="1:14" x14ac:dyDescent="0.25">
      <c r="A25">
        <v>2003</v>
      </c>
      <c r="B25">
        <v>21.4</v>
      </c>
      <c r="C25">
        <v>23.8</v>
      </c>
      <c r="D25">
        <v>36</v>
      </c>
      <c r="E25">
        <f t="shared" si="4"/>
        <v>26.710400000000035</v>
      </c>
      <c r="F25">
        <f t="shared" si="5"/>
        <v>29.163100000000032</v>
      </c>
      <c r="G25">
        <f t="shared" si="6"/>
        <v>36.730600000000059</v>
      </c>
      <c r="H25">
        <f t="shared" si="1"/>
        <v>-5.3104000000000369</v>
      </c>
      <c r="I25">
        <f t="shared" si="2"/>
        <v>-5.3631000000000313</v>
      </c>
      <c r="J25">
        <f t="shared" si="3"/>
        <v>-0.73060000000005942</v>
      </c>
      <c r="K25">
        <v>12.355896167381317</v>
      </c>
      <c r="L25">
        <v>9.6495186825455992</v>
      </c>
      <c r="M25">
        <v>52.609510670346005</v>
      </c>
      <c r="N25">
        <v>49.903133185510285</v>
      </c>
    </row>
    <row r="26" spans="1:14" x14ac:dyDescent="0.25">
      <c r="A26">
        <v>2004</v>
      </c>
      <c r="B26">
        <v>18.7</v>
      </c>
      <c r="C26">
        <v>28.5</v>
      </c>
      <c r="D26">
        <v>38</v>
      </c>
      <c r="E26">
        <f t="shared" si="4"/>
        <v>26.801200000000037</v>
      </c>
      <c r="F26">
        <f t="shared" si="5"/>
        <v>29.180800000000033</v>
      </c>
      <c r="G26">
        <f t="shared" si="6"/>
        <v>36.750800000000062</v>
      </c>
      <c r="H26">
        <f t="shared" si="1"/>
        <v>-8.1012000000000377</v>
      </c>
      <c r="I26">
        <f t="shared" si="2"/>
        <v>-0.68080000000003338</v>
      </c>
      <c r="J26">
        <f t="shared" si="3"/>
        <v>1.2491999999999379</v>
      </c>
      <c r="K26">
        <v>12.228978878725954</v>
      </c>
      <c r="L26">
        <v>10.419510091413237</v>
      </c>
      <c r="M26">
        <v>53.638109347280235</v>
      </c>
      <c r="N26">
        <v>51.828640559967518</v>
      </c>
    </row>
    <row r="27" spans="1:14" x14ac:dyDescent="0.25">
      <c r="A27">
        <v>2005</v>
      </c>
      <c r="B27">
        <v>24.3</v>
      </c>
      <c r="C27">
        <v>29.7</v>
      </c>
      <c r="D27">
        <v>32.299999999999997</v>
      </c>
      <c r="E27">
        <f t="shared" si="4"/>
        <v>26.892000000000039</v>
      </c>
      <c r="F27">
        <f t="shared" si="5"/>
        <v>29.198500000000035</v>
      </c>
      <c r="G27">
        <f t="shared" si="6"/>
        <v>36.771000000000065</v>
      </c>
      <c r="H27">
        <f t="shared" si="1"/>
        <v>-2.5920000000000378</v>
      </c>
      <c r="I27">
        <f t="shared" si="2"/>
        <v>0.50149999999996453</v>
      </c>
      <c r="J27">
        <f t="shared" si="3"/>
        <v>-4.4710000000000676</v>
      </c>
      <c r="K27">
        <v>12.670138824478334</v>
      </c>
      <c r="L27">
        <v>11.673338551268115</v>
      </c>
      <c r="M27">
        <v>52.005117172650095</v>
      </c>
      <c r="N27">
        <v>51.008316899439876</v>
      </c>
    </row>
    <row r="28" spans="1:14" x14ac:dyDescent="0.25">
      <c r="A28">
        <v>2006</v>
      </c>
      <c r="B28">
        <v>33.700000000000003</v>
      </c>
      <c r="C28">
        <v>29.5</v>
      </c>
      <c r="D28">
        <v>36.700000000000003</v>
      </c>
      <c r="E28">
        <f t="shared" si="4"/>
        <v>26.98280000000004</v>
      </c>
      <c r="F28">
        <f t="shared" si="5"/>
        <v>29.216200000000036</v>
      </c>
      <c r="G28">
        <f t="shared" si="6"/>
        <v>36.791200000000067</v>
      </c>
      <c r="H28">
        <f t="shared" si="1"/>
        <v>6.7171999999999628</v>
      </c>
      <c r="I28">
        <f t="shared" si="2"/>
        <v>0.28379999999996386</v>
      </c>
      <c r="J28">
        <f t="shared" si="3"/>
        <v>-9.1200000000064563E-2</v>
      </c>
      <c r="K28">
        <v>11.08142070071079</v>
      </c>
      <c r="L28">
        <v>11.167101318595286</v>
      </c>
      <c r="M28">
        <v>47.663533716225395</v>
      </c>
      <c r="N28">
        <v>47.749214334109887</v>
      </c>
    </row>
    <row r="29" spans="1:14" x14ac:dyDescent="0.25">
      <c r="A29">
        <v>2007</v>
      </c>
      <c r="B29">
        <v>31.3</v>
      </c>
      <c r="C29">
        <v>23.3</v>
      </c>
      <c r="D29">
        <v>35.1</v>
      </c>
      <c r="E29">
        <f t="shared" si="4"/>
        <v>27.073600000000042</v>
      </c>
      <c r="F29">
        <f t="shared" si="5"/>
        <v>29.233900000000038</v>
      </c>
      <c r="G29">
        <f t="shared" si="6"/>
        <v>36.81140000000007</v>
      </c>
      <c r="H29">
        <f t="shared" si="1"/>
        <v>4.2263999999999591</v>
      </c>
      <c r="I29">
        <f t="shared" si="2"/>
        <v>-5.9339000000000368</v>
      </c>
      <c r="J29">
        <f t="shared" si="3"/>
        <v>-1.7114000000000686</v>
      </c>
      <c r="K29">
        <v>11.291854503543206</v>
      </c>
      <c r="L29">
        <v>10.468341000866527</v>
      </c>
      <c r="M29">
        <v>47.56963291419698</v>
      </c>
      <c r="N29">
        <v>46.74611941152029</v>
      </c>
    </row>
    <row r="30" spans="1:14" x14ac:dyDescent="0.25">
      <c r="A30">
        <v>2008</v>
      </c>
      <c r="B30">
        <v>29.7</v>
      </c>
      <c r="C30">
        <v>29.8</v>
      </c>
      <c r="D30">
        <v>36.5</v>
      </c>
      <c r="E30">
        <f t="shared" si="4"/>
        <v>27.164400000000043</v>
      </c>
      <c r="F30">
        <f t="shared" si="5"/>
        <v>29.251600000000039</v>
      </c>
      <c r="G30">
        <f t="shared" si="6"/>
        <v>36.831600000000073</v>
      </c>
      <c r="H30">
        <f t="shared" si="1"/>
        <v>2.5355999999999561</v>
      </c>
      <c r="I30">
        <f t="shared" si="2"/>
        <v>0.54839999999996181</v>
      </c>
      <c r="J30">
        <f t="shared" si="3"/>
        <v>-0.33160000000007273</v>
      </c>
      <c r="K30">
        <v>10.093072782062062</v>
      </c>
      <c r="L30">
        <v>9.4607271683125802</v>
      </c>
      <c r="M30">
        <v>44.973069250911145</v>
      </c>
      <c r="N30">
        <v>44.340723637161659</v>
      </c>
    </row>
    <row r="31" spans="1:14" x14ac:dyDescent="0.25">
      <c r="A31">
        <v>2009</v>
      </c>
      <c r="B31">
        <v>21</v>
      </c>
      <c r="C31">
        <v>30.2</v>
      </c>
      <c r="D31">
        <v>36.799999999999997</v>
      </c>
      <c r="E31">
        <f t="shared" si="4"/>
        <v>27.255200000000045</v>
      </c>
      <c r="F31">
        <f t="shared" si="5"/>
        <v>29.26930000000004</v>
      </c>
      <c r="G31">
        <f t="shared" si="6"/>
        <v>36.851800000000075</v>
      </c>
      <c r="H31">
        <f t="shared" si="1"/>
        <v>-6.2552000000000447</v>
      </c>
      <c r="I31">
        <f t="shared" si="2"/>
        <v>0.930699999999959</v>
      </c>
      <c r="J31">
        <f t="shared" si="3"/>
        <v>-5.1800000000078228E-2</v>
      </c>
      <c r="K31">
        <v>11.454199128109076</v>
      </c>
      <c r="L31">
        <v>8.0427514376120239</v>
      </c>
      <c r="M31">
        <v>45.72989793155314</v>
      </c>
      <c r="N31">
        <v>42.318450241056084</v>
      </c>
    </row>
    <row r="32" spans="1:14" x14ac:dyDescent="0.25">
      <c r="A32">
        <v>2010</v>
      </c>
      <c r="B32">
        <v>27</v>
      </c>
      <c r="C32">
        <v>29.8</v>
      </c>
      <c r="D32">
        <v>43</v>
      </c>
      <c r="E32">
        <f t="shared" si="4"/>
        <v>27.346000000000046</v>
      </c>
      <c r="F32">
        <f t="shared" si="5"/>
        <v>29.287000000000042</v>
      </c>
      <c r="G32">
        <f t="shared" si="6"/>
        <v>36.872000000000078</v>
      </c>
      <c r="H32">
        <f t="shared" si="1"/>
        <v>-0.34600000000004627</v>
      </c>
      <c r="I32">
        <f t="shared" si="2"/>
        <v>0.51299999999995904</v>
      </c>
      <c r="J32">
        <f t="shared" si="3"/>
        <v>6.127999999999922</v>
      </c>
      <c r="K32">
        <v>11.964953399116686</v>
      </c>
      <c r="L32">
        <v>9.2013502092070993</v>
      </c>
      <c r="M32">
        <v>45.699993097765386</v>
      </c>
      <c r="N32">
        <v>42.936389907855798</v>
      </c>
    </row>
    <row r="33" spans="1:14" x14ac:dyDescent="0.25">
      <c r="A33">
        <v>2011</v>
      </c>
      <c r="B33">
        <v>23.2</v>
      </c>
      <c r="C33">
        <v>27.1</v>
      </c>
      <c r="D33">
        <v>37</v>
      </c>
      <c r="E33">
        <f t="shared" si="4"/>
        <v>27.436800000000048</v>
      </c>
      <c r="F33">
        <f t="shared" si="5"/>
        <v>29.304700000000043</v>
      </c>
      <c r="G33">
        <f t="shared" si="6"/>
        <v>36.892200000000081</v>
      </c>
      <c r="H33">
        <f t="shared" si="1"/>
        <v>-4.2368000000000485</v>
      </c>
      <c r="I33">
        <f t="shared" si="2"/>
        <v>-2.2047000000000416</v>
      </c>
      <c r="J33">
        <f t="shared" si="3"/>
        <v>0.10779999999991929</v>
      </c>
      <c r="K33">
        <v>10.461509104253894</v>
      </c>
      <c r="L33">
        <v>8.1826821884639784</v>
      </c>
      <c r="M33">
        <v>43.922020233600058</v>
      </c>
      <c r="N33">
        <v>41.643193317810152</v>
      </c>
    </row>
    <row r="34" spans="1:14" x14ac:dyDescent="0.25">
      <c r="A34">
        <v>2012</v>
      </c>
      <c r="B34">
        <v>31.7</v>
      </c>
      <c r="C34">
        <v>35</v>
      </c>
      <c r="D34">
        <v>45.8</v>
      </c>
      <c r="E34">
        <f t="shared" si="4"/>
        <v>27.527600000000049</v>
      </c>
      <c r="F34">
        <f t="shared" si="5"/>
        <v>29.322400000000044</v>
      </c>
      <c r="G34">
        <f t="shared" si="6"/>
        <v>36.912400000000083</v>
      </c>
      <c r="H34">
        <f t="shared" si="1"/>
        <v>4.1723999999999499</v>
      </c>
      <c r="I34">
        <f t="shared" si="2"/>
        <v>5.6775999999999556</v>
      </c>
      <c r="J34">
        <f t="shared" si="3"/>
        <v>8.8875999999999138</v>
      </c>
      <c r="K34">
        <v>9.6302283298383689</v>
      </c>
      <c r="L34">
        <v>8.9720275682224653</v>
      </c>
      <c r="M34">
        <v>41.69824574952532</v>
      </c>
      <c r="N34">
        <v>41.040044987909418</v>
      </c>
    </row>
    <row r="35" spans="1:14" x14ac:dyDescent="0.25">
      <c r="A35">
        <v>2013</v>
      </c>
      <c r="B35">
        <v>28.8</v>
      </c>
      <c r="C35">
        <v>29.2</v>
      </c>
      <c r="D35">
        <v>36</v>
      </c>
      <c r="E35">
        <f t="shared" si="4"/>
        <v>27.618400000000051</v>
      </c>
      <c r="F35">
        <f t="shared" si="5"/>
        <v>29.340100000000046</v>
      </c>
      <c r="G35">
        <f t="shared" si="6"/>
        <v>36.932600000000086</v>
      </c>
      <c r="H35">
        <f t="shared" si="1"/>
        <v>1.1815999999999498</v>
      </c>
      <c r="I35">
        <f t="shared" si="2"/>
        <v>-0.14010000000004652</v>
      </c>
      <c r="J35">
        <f t="shared" si="3"/>
        <v>-0.93260000000008603</v>
      </c>
      <c r="K35">
        <v>9.4730563839953703</v>
      </c>
      <c r="L35">
        <v>8.716353443222582</v>
      </c>
      <c r="M35">
        <v>42.792904087170513</v>
      </c>
      <c r="N35">
        <v>42.036201146397715</v>
      </c>
    </row>
    <row r="36" spans="1:14" x14ac:dyDescent="0.25">
      <c r="A36">
        <v>2014</v>
      </c>
      <c r="B36">
        <v>23.6</v>
      </c>
      <c r="C36">
        <v>25</v>
      </c>
      <c r="D36">
        <v>30.6</v>
      </c>
      <c r="E36">
        <f t="shared" si="4"/>
        <v>27.709200000000052</v>
      </c>
      <c r="F36">
        <f t="shared" si="5"/>
        <v>29.357800000000047</v>
      </c>
      <c r="G36">
        <f t="shared" si="6"/>
        <v>36.952800000000089</v>
      </c>
      <c r="H36">
        <f t="shared" si="1"/>
        <v>-4.109200000000051</v>
      </c>
      <c r="I36">
        <f t="shared" si="2"/>
        <v>-4.3578000000000472</v>
      </c>
      <c r="J36">
        <f t="shared" si="3"/>
        <v>-6.3528000000000873</v>
      </c>
      <c r="K36">
        <v>9.8116989039421867</v>
      </c>
      <c r="L36">
        <v>7.9570689010730495</v>
      </c>
      <c r="M36">
        <v>43.476924853308873</v>
      </c>
      <c r="N36">
        <v>41.622294850439744</v>
      </c>
    </row>
    <row r="37" spans="1:14" x14ac:dyDescent="0.25">
      <c r="A37">
        <v>2015</v>
      </c>
      <c r="B37">
        <v>23.3</v>
      </c>
      <c r="C37">
        <v>15.8</v>
      </c>
      <c r="D37">
        <v>31</v>
      </c>
      <c r="E37">
        <f t="shared" si="4"/>
        <v>27.800000000000054</v>
      </c>
      <c r="F37">
        <f t="shared" si="5"/>
        <v>29.375500000000049</v>
      </c>
      <c r="G37">
        <f t="shared" si="6"/>
        <v>36.973000000000091</v>
      </c>
      <c r="H37">
        <f t="shared" si="1"/>
        <v>-4.5000000000000533</v>
      </c>
      <c r="I37">
        <f t="shared" si="2"/>
        <v>-13.575500000000048</v>
      </c>
      <c r="J37">
        <f t="shared" si="3"/>
        <v>-5.9730000000000913</v>
      </c>
      <c r="K37">
        <v>10.185914706607635</v>
      </c>
      <c r="L37">
        <v>9.0405071659831808</v>
      </c>
      <c r="M37">
        <v>44.508452905259901</v>
      </c>
      <c r="N37">
        <v>43.363045364635447</v>
      </c>
    </row>
    <row r="38" spans="1:14" x14ac:dyDescent="0.25">
      <c r="A38">
        <v>2016</v>
      </c>
      <c r="B38">
        <v>29.7</v>
      </c>
      <c r="C38">
        <v>32</v>
      </c>
      <c r="D38">
        <v>43.2</v>
      </c>
      <c r="E38">
        <f t="shared" si="4"/>
        <v>27.890800000000056</v>
      </c>
      <c r="F38">
        <f t="shared" si="5"/>
        <v>29.39320000000005</v>
      </c>
      <c r="G38">
        <f t="shared" si="6"/>
        <v>36.993200000000094</v>
      </c>
      <c r="H38">
        <f t="shared" si="1"/>
        <v>1.8091999999999437</v>
      </c>
      <c r="I38">
        <f t="shared" si="2"/>
        <v>2.60679999999995</v>
      </c>
      <c r="J38">
        <f t="shared" si="3"/>
        <v>6.2067999999999088</v>
      </c>
      <c r="K38">
        <v>9.2891614699273113</v>
      </c>
      <c r="L38">
        <v>8.5687117074676671</v>
      </c>
    </row>
    <row r="39" spans="1:14" x14ac:dyDescent="0.25">
      <c r="A39">
        <v>2017</v>
      </c>
      <c r="B39">
        <v>32.799999999999997</v>
      </c>
      <c r="C39">
        <v>34.6</v>
      </c>
      <c r="D39">
        <v>33.4</v>
      </c>
      <c r="E39">
        <f t="shared" si="4"/>
        <v>27.981600000000057</v>
      </c>
      <c r="F39">
        <f t="shared" si="5"/>
        <v>29.410900000000051</v>
      </c>
      <c r="G39">
        <f t="shared" si="6"/>
        <v>37.013400000000097</v>
      </c>
      <c r="H39">
        <f t="shared" si="1"/>
        <v>4.8183999999999401</v>
      </c>
      <c r="I39">
        <f t="shared" si="2"/>
        <v>5.1890999999999501</v>
      </c>
      <c r="J39">
        <f t="shared" si="3"/>
        <v>-3.6134000000000981</v>
      </c>
    </row>
    <row r="40" spans="1:14" x14ac:dyDescent="0.25">
      <c r="A40">
        <v>2018</v>
      </c>
      <c r="B40">
        <v>25.3</v>
      </c>
      <c r="C40">
        <v>35.6</v>
      </c>
      <c r="D40">
        <v>36.1</v>
      </c>
      <c r="E40">
        <f t="shared" si="4"/>
        <v>28.072400000000059</v>
      </c>
      <c r="F40">
        <f t="shared" si="5"/>
        <v>29.428600000000053</v>
      </c>
      <c r="G40">
        <f t="shared" si="6"/>
        <v>37.033600000000099</v>
      </c>
      <c r="H40">
        <f t="shared" si="1"/>
        <v>-2.7724000000000579</v>
      </c>
      <c r="I40">
        <f t="shared" si="2"/>
        <v>6.1713999999999487</v>
      </c>
      <c r="J40">
        <f t="shared" si="3"/>
        <v>-0.93360000000009791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1"/>
  <sheetViews>
    <sheetView topLeftCell="J1" workbookViewId="0">
      <selection activeCell="J6" sqref="J6:K31"/>
    </sheetView>
  </sheetViews>
  <sheetFormatPr defaultRowHeight="15" x14ac:dyDescent="0.25"/>
  <sheetData>
    <row r="2" spans="1:26" x14ac:dyDescent="0.25">
      <c r="A2">
        <v>44.408780817796789</v>
      </c>
      <c r="B2">
        <v>44.19188050607449</v>
      </c>
      <c r="C2">
        <v>46.141380281769344</v>
      </c>
      <c r="D2">
        <v>44.480507494266313</v>
      </c>
      <c r="E2">
        <v>44.253956490308525</v>
      </c>
      <c r="F2">
        <v>42.924934286898051</v>
      </c>
      <c r="G2">
        <v>45.166796134916574</v>
      </c>
      <c r="H2">
        <v>48.838702298609633</v>
      </c>
      <c r="I2">
        <v>47.294503783922437</v>
      </c>
      <c r="J2">
        <v>48.971648046952886</v>
      </c>
      <c r="K2">
        <v>49.65530365161824</v>
      </c>
      <c r="L2">
        <v>49.976332775467526</v>
      </c>
      <c r="M2">
        <v>48.994755656283935</v>
      </c>
      <c r="N2">
        <v>52.609510670346005</v>
      </c>
      <c r="O2">
        <v>53.638109347280235</v>
      </c>
      <c r="P2">
        <v>52.005117172650095</v>
      </c>
      <c r="Q2">
        <v>47.663533716225395</v>
      </c>
      <c r="R2">
        <v>47.56963291419698</v>
      </c>
      <c r="S2">
        <v>44.973069250911145</v>
      </c>
      <c r="T2">
        <v>45.72989793155314</v>
      </c>
      <c r="U2">
        <v>45.699993097765386</v>
      </c>
      <c r="V2">
        <v>43.922020233600058</v>
      </c>
      <c r="W2">
        <v>41.69824574952532</v>
      </c>
      <c r="X2">
        <v>42.792904087170513</v>
      </c>
      <c r="Y2">
        <v>43.476924853308873</v>
      </c>
      <c r="Z2">
        <v>44.508452905259901</v>
      </c>
    </row>
    <row r="3" spans="1:26" x14ac:dyDescent="0.25">
      <c r="A3">
        <v>44.62589612483152</v>
      </c>
      <c r="B3">
        <v>43.95194370501013</v>
      </c>
      <c r="C3">
        <v>44.63046124308768</v>
      </c>
      <c r="D3">
        <v>42.902404236550595</v>
      </c>
      <c r="E3">
        <v>42.371449558927942</v>
      </c>
      <c r="F3">
        <v>42.34161012089119</v>
      </c>
      <c r="G3">
        <v>45.743162287544827</v>
      </c>
      <c r="H3">
        <v>50.144145289764367</v>
      </c>
      <c r="I3">
        <v>47.693873219998849</v>
      </c>
      <c r="J3">
        <v>48.908236966484935</v>
      </c>
      <c r="K3">
        <v>50.323403348930967</v>
      </c>
      <c r="L3">
        <v>49.049107506480681</v>
      </c>
      <c r="M3">
        <v>47.390261616864528</v>
      </c>
      <c r="N3">
        <v>49.903133185510285</v>
      </c>
      <c r="O3">
        <v>51.828640559967518</v>
      </c>
      <c r="P3">
        <v>51.008316899439876</v>
      </c>
      <c r="Q3">
        <v>47.749214334109887</v>
      </c>
      <c r="R3">
        <v>46.74611941152029</v>
      </c>
      <c r="S3">
        <v>44.340723637161659</v>
      </c>
      <c r="T3">
        <v>42.318450241056084</v>
      </c>
      <c r="U3">
        <v>42.936389907855798</v>
      </c>
      <c r="V3">
        <v>41.643193317810152</v>
      </c>
      <c r="W3">
        <v>41.040044987909418</v>
      </c>
      <c r="X3">
        <v>42.036201146397715</v>
      </c>
      <c r="Y3">
        <v>41.622294850439744</v>
      </c>
      <c r="Z3">
        <v>43.363045364635447</v>
      </c>
    </row>
    <row r="6" spans="1:26" x14ac:dyDescent="0.25">
      <c r="J6">
        <v>44.408780817796789</v>
      </c>
      <c r="K6">
        <v>44.62589612483152</v>
      </c>
    </row>
    <row r="7" spans="1:26" x14ac:dyDescent="0.25">
      <c r="J7">
        <v>44.19188050607449</v>
      </c>
      <c r="K7">
        <v>43.95194370501013</v>
      </c>
    </row>
    <row r="8" spans="1:26" x14ac:dyDescent="0.25">
      <c r="J8">
        <v>46.141380281769344</v>
      </c>
      <c r="K8">
        <v>44.63046124308768</v>
      </c>
    </row>
    <row r="9" spans="1:26" x14ac:dyDescent="0.25">
      <c r="J9">
        <v>44.480507494266313</v>
      </c>
      <c r="K9">
        <v>42.902404236550595</v>
      </c>
    </row>
    <row r="10" spans="1:26" x14ac:dyDescent="0.25">
      <c r="J10">
        <v>44.253956490308525</v>
      </c>
      <c r="K10">
        <v>42.371449558927942</v>
      </c>
    </row>
    <row r="11" spans="1:26" x14ac:dyDescent="0.25">
      <c r="J11">
        <v>42.924934286898051</v>
      </c>
      <c r="K11">
        <v>42.34161012089119</v>
      </c>
    </row>
    <row r="12" spans="1:26" x14ac:dyDescent="0.25">
      <c r="J12">
        <v>45.166796134916574</v>
      </c>
      <c r="K12">
        <v>45.743162287544827</v>
      </c>
    </row>
    <row r="13" spans="1:26" x14ac:dyDescent="0.25">
      <c r="J13">
        <v>48.838702298609633</v>
      </c>
      <c r="K13">
        <v>50.144145289764367</v>
      </c>
    </row>
    <row r="14" spans="1:26" x14ac:dyDescent="0.25">
      <c r="J14">
        <v>47.294503783922437</v>
      </c>
      <c r="K14">
        <v>47.693873219998849</v>
      </c>
    </row>
    <row r="15" spans="1:26" x14ac:dyDescent="0.25">
      <c r="J15">
        <v>48.971648046952886</v>
      </c>
      <c r="K15">
        <v>48.908236966484935</v>
      </c>
    </row>
    <row r="16" spans="1:26" x14ac:dyDescent="0.25">
      <c r="J16">
        <v>49.65530365161824</v>
      </c>
      <c r="K16">
        <v>50.323403348930967</v>
      </c>
    </row>
    <row r="17" spans="10:11" x14ac:dyDescent="0.25">
      <c r="J17">
        <v>49.976332775467526</v>
      </c>
      <c r="K17">
        <v>49.049107506480681</v>
      </c>
    </row>
    <row r="18" spans="10:11" x14ac:dyDescent="0.25">
      <c r="J18">
        <v>48.994755656283935</v>
      </c>
      <c r="K18">
        <v>47.390261616864528</v>
      </c>
    </row>
    <row r="19" spans="10:11" x14ac:dyDescent="0.25">
      <c r="J19">
        <v>52.609510670346005</v>
      </c>
      <c r="K19">
        <v>49.903133185510285</v>
      </c>
    </row>
    <row r="20" spans="10:11" x14ac:dyDescent="0.25">
      <c r="J20">
        <v>53.638109347280235</v>
      </c>
      <c r="K20">
        <v>51.828640559967518</v>
      </c>
    </row>
    <row r="21" spans="10:11" x14ac:dyDescent="0.25">
      <c r="J21">
        <v>52.005117172650095</v>
      </c>
      <c r="K21">
        <v>51.008316899439876</v>
      </c>
    </row>
    <row r="22" spans="10:11" x14ac:dyDescent="0.25">
      <c r="J22">
        <v>47.663533716225395</v>
      </c>
      <c r="K22">
        <v>47.749214334109887</v>
      </c>
    </row>
    <row r="23" spans="10:11" x14ac:dyDescent="0.25">
      <c r="J23">
        <v>47.56963291419698</v>
      </c>
      <c r="K23">
        <v>46.74611941152029</v>
      </c>
    </row>
    <row r="24" spans="10:11" x14ac:dyDescent="0.25">
      <c r="J24">
        <v>44.973069250911145</v>
      </c>
      <c r="K24">
        <v>44.340723637161659</v>
      </c>
    </row>
    <row r="25" spans="10:11" x14ac:dyDescent="0.25">
      <c r="J25">
        <v>45.72989793155314</v>
      </c>
      <c r="K25">
        <v>42.318450241056084</v>
      </c>
    </row>
    <row r="26" spans="10:11" x14ac:dyDescent="0.25">
      <c r="J26">
        <v>45.699993097765386</v>
      </c>
      <c r="K26">
        <v>42.936389907855798</v>
      </c>
    </row>
    <row r="27" spans="10:11" x14ac:dyDescent="0.25">
      <c r="J27">
        <v>43.922020233600058</v>
      </c>
      <c r="K27">
        <v>41.643193317810152</v>
      </c>
    </row>
    <row r="28" spans="10:11" x14ac:dyDescent="0.25">
      <c r="J28">
        <v>41.69824574952532</v>
      </c>
      <c r="K28">
        <v>41.040044987909418</v>
      </c>
    </row>
    <row r="29" spans="10:11" x14ac:dyDescent="0.25">
      <c r="J29">
        <v>42.792904087170513</v>
      </c>
      <c r="K29">
        <v>42.036201146397715</v>
      </c>
    </row>
    <row r="30" spans="10:11" x14ac:dyDescent="0.25">
      <c r="J30">
        <v>43.476924853308873</v>
      </c>
      <c r="K30">
        <v>41.622294850439744</v>
      </c>
    </row>
    <row r="31" spans="10:11" x14ac:dyDescent="0.25">
      <c r="J31">
        <v>44.508452905259901</v>
      </c>
      <c r="K31">
        <v>43.363045364635447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198002</v>
      </c>
      <c r="B2">
        <v>24</v>
      </c>
      <c r="C2">
        <v>-2.2999999999999998</v>
      </c>
    </row>
    <row r="3" spans="1:3" x14ac:dyDescent="0.25">
      <c r="A3">
        <v>198102</v>
      </c>
      <c r="B3">
        <v>33.5</v>
      </c>
      <c r="C3">
        <v>7.2</v>
      </c>
    </row>
    <row r="4" spans="1:3" x14ac:dyDescent="0.25">
      <c r="A4">
        <v>198202</v>
      </c>
      <c r="B4">
        <v>28</v>
      </c>
      <c r="C4">
        <v>1.7</v>
      </c>
    </row>
    <row r="5" spans="1:3" x14ac:dyDescent="0.25">
      <c r="A5">
        <v>198302</v>
      </c>
      <c r="B5">
        <v>29.5</v>
      </c>
      <c r="C5">
        <v>3.2</v>
      </c>
    </row>
    <row r="6" spans="1:3" x14ac:dyDescent="0.25">
      <c r="A6">
        <v>198402</v>
      </c>
      <c r="B6">
        <v>34.299999999999997</v>
      </c>
      <c r="C6">
        <v>8</v>
      </c>
    </row>
    <row r="7" spans="1:3" x14ac:dyDescent="0.25">
      <c r="A7">
        <v>198502</v>
      </c>
      <c r="B7">
        <v>29.1</v>
      </c>
      <c r="C7">
        <v>2.8</v>
      </c>
    </row>
    <row r="8" spans="1:3" x14ac:dyDescent="0.25">
      <c r="A8">
        <v>198602</v>
      </c>
      <c r="B8">
        <v>25.7</v>
      </c>
      <c r="C8">
        <v>-0.6</v>
      </c>
    </row>
    <row r="9" spans="1:3" x14ac:dyDescent="0.25">
      <c r="A9">
        <v>198702</v>
      </c>
      <c r="B9">
        <v>26.3</v>
      </c>
      <c r="C9">
        <v>0</v>
      </c>
    </row>
    <row r="10" spans="1:3" x14ac:dyDescent="0.25">
      <c r="A10">
        <v>198802</v>
      </c>
      <c r="B10">
        <v>28.2</v>
      </c>
      <c r="C10">
        <v>1.9</v>
      </c>
    </row>
    <row r="11" spans="1:3" x14ac:dyDescent="0.25">
      <c r="A11">
        <v>198902</v>
      </c>
      <c r="B11">
        <v>27.7</v>
      </c>
      <c r="C11">
        <v>1.4</v>
      </c>
    </row>
    <row r="12" spans="1:3" x14ac:dyDescent="0.25">
      <c r="A12">
        <v>199002</v>
      </c>
      <c r="B12">
        <v>32.6</v>
      </c>
      <c r="C12">
        <v>6.3</v>
      </c>
    </row>
    <row r="13" spans="1:3" x14ac:dyDescent="0.25">
      <c r="A13">
        <v>199102</v>
      </c>
      <c r="B13">
        <v>32.9</v>
      </c>
      <c r="C13">
        <v>6.6</v>
      </c>
    </row>
    <row r="14" spans="1:3" x14ac:dyDescent="0.25">
      <c r="A14">
        <v>199202</v>
      </c>
      <c r="B14">
        <v>29.8</v>
      </c>
      <c r="C14">
        <v>3.5</v>
      </c>
    </row>
    <row r="15" spans="1:3" x14ac:dyDescent="0.25">
      <c r="A15">
        <v>199302</v>
      </c>
      <c r="B15">
        <v>23.1</v>
      </c>
      <c r="C15">
        <v>-3.2</v>
      </c>
    </row>
    <row r="16" spans="1:3" x14ac:dyDescent="0.25">
      <c r="A16">
        <v>199402</v>
      </c>
      <c r="B16">
        <v>22.8</v>
      </c>
      <c r="C16">
        <v>-3.5</v>
      </c>
    </row>
    <row r="17" spans="1:3" x14ac:dyDescent="0.25">
      <c r="A17">
        <v>199502</v>
      </c>
      <c r="B17">
        <v>25.8</v>
      </c>
      <c r="C17">
        <v>-0.5</v>
      </c>
    </row>
    <row r="18" spans="1:3" x14ac:dyDescent="0.25">
      <c r="A18">
        <v>199602</v>
      </c>
      <c r="B18">
        <v>27.4</v>
      </c>
      <c r="C18">
        <v>1.1000000000000001</v>
      </c>
    </row>
    <row r="19" spans="1:3" x14ac:dyDescent="0.25">
      <c r="A19">
        <v>199702</v>
      </c>
      <c r="B19">
        <v>33.9</v>
      </c>
      <c r="C19">
        <v>7.6</v>
      </c>
    </row>
    <row r="20" spans="1:3" x14ac:dyDescent="0.25">
      <c r="A20">
        <v>199802</v>
      </c>
      <c r="B20">
        <v>35.200000000000003</v>
      </c>
      <c r="C20">
        <v>8.9</v>
      </c>
    </row>
    <row r="21" spans="1:3" x14ac:dyDescent="0.25">
      <c r="A21">
        <v>199902</v>
      </c>
      <c r="B21">
        <v>31.7</v>
      </c>
      <c r="C21">
        <v>5.4</v>
      </c>
    </row>
    <row r="22" spans="1:3" x14ac:dyDescent="0.25">
      <c r="A22">
        <v>200002</v>
      </c>
      <c r="B22">
        <v>31.3</v>
      </c>
      <c r="C22">
        <v>5</v>
      </c>
    </row>
    <row r="23" spans="1:3" x14ac:dyDescent="0.25">
      <c r="A23">
        <v>200102</v>
      </c>
      <c r="B23">
        <v>29.5</v>
      </c>
      <c r="C23">
        <v>3.2</v>
      </c>
    </row>
    <row r="24" spans="1:3" x14ac:dyDescent="0.25">
      <c r="A24">
        <v>200202</v>
      </c>
      <c r="B24">
        <v>34.1</v>
      </c>
      <c r="C24">
        <v>7.8</v>
      </c>
    </row>
    <row r="25" spans="1:3" x14ac:dyDescent="0.25">
      <c r="A25">
        <v>200302</v>
      </c>
      <c r="B25">
        <v>23.8</v>
      </c>
      <c r="C25">
        <v>-2.5</v>
      </c>
    </row>
    <row r="26" spans="1:3" x14ac:dyDescent="0.25">
      <c r="A26">
        <v>200402</v>
      </c>
      <c r="B26">
        <v>28.5</v>
      </c>
      <c r="C26">
        <v>2.2000000000000002</v>
      </c>
    </row>
    <row r="27" spans="1:3" x14ac:dyDescent="0.25">
      <c r="A27">
        <v>200502</v>
      </c>
      <c r="B27">
        <v>29.7</v>
      </c>
      <c r="C27">
        <v>3.4</v>
      </c>
    </row>
    <row r="28" spans="1:3" x14ac:dyDescent="0.25">
      <c r="A28">
        <v>200602</v>
      </c>
      <c r="B28">
        <v>29.5</v>
      </c>
      <c r="C28">
        <v>3.2</v>
      </c>
    </row>
    <row r="29" spans="1:3" x14ac:dyDescent="0.25">
      <c r="A29">
        <v>200702</v>
      </c>
      <c r="B29">
        <v>23.3</v>
      </c>
      <c r="C29">
        <v>-3</v>
      </c>
    </row>
    <row r="30" spans="1:3" x14ac:dyDescent="0.25">
      <c r="A30">
        <v>200802</v>
      </c>
      <c r="B30">
        <v>29.8</v>
      </c>
      <c r="C30">
        <v>3.5</v>
      </c>
    </row>
    <row r="31" spans="1:3" x14ac:dyDescent="0.25">
      <c r="A31">
        <v>200902</v>
      </c>
      <c r="B31">
        <v>30.2</v>
      </c>
      <c r="C31">
        <v>3.9</v>
      </c>
    </row>
    <row r="32" spans="1:3" x14ac:dyDescent="0.25">
      <c r="A32">
        <v>201002</v>
      </c>
      <c r="B32">
        <v>29.8</v>
      </c>
      <c r="C32">
        <v>3.5</v>
      </c>
    </row>
    <row r="33" spans="1:3" x14ac:dyDescent="0.25">
      <c r="A33">
        <v>201102</v>
      </c>
      <c r="B33">
        <v>27.1</v>
      </c>
      <c r="C33">
        <v>0.8</v>
      </c>
    </row>
    <row r="34" spans="1:3" x14ac:dyDescent="0.25">
      <c r="A34">
        <v>201202</v>
      </c>
      <c r="B34">
        <v>35</v>
      </c>
      <c r="C34">
        <v>8.6999999999999993</v>
      </c>
    </row>
    <row r="35" spans="1:3" x14ac:dyDescent="0.25">
      <c r="A35">
        <v>201302</v>
      </c>
      <c r="B35">
        <v>29.2</v>
      </c>
      <c r="C35">
        <v>2.9</v>
      </c>
    </row>
    <row r="36" spans="1:3" x14ac:dyDescent="0.25">
      <c r="A36">
        <v>201402</v>
      </c>
      <c r="B36">
        <v>25</v>
      </c>
      <c r="C36">
        <v>-1.3</v>
      </c>
    </row>
    <row r="37" spans="1:3" x14ac:dyDescent="0.25">
      <c r="A37">
        <v>201502</v>
      </c>
      <c r="B37">
        <v>15.8</v>
      </c>
      <c r="C37">
        <v>-10.5</v>
      </c>
    </row>
    <row r="38" spans="1:3" x14ac:dyDescent="0.25">
      <c r="A38">
        <v>201602</v>
      </c>
      <c r="B38">
        <v>32</v>
      </c>
      <c r="C38">
        <v>5.7</v>
      </c>
    </row>
    <row r="39" spans="1:3" x14ac:dyDescent="0.25">
      <c r="A39">
        <v>201702</v>
      </c>
      <c r="B39">
        <v>34.6</v>
      </c>
      <c r="C39">
        <v>8.3000000000000007</v>
      </c>
    </row>
    <row r="40" spans="1:3" x14ac:dyDescent="0.25">
      <c r="A40">
        <v>201802</v>
      </c>
      <c r="B40">
        <v>35.6</v>
      </c>
      <c r="C40">
        <v>9.3000000000000007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198003</v>
      </c>
      <c r="B2">
        <v>34.6</v>
      </c>
      <c r="C2">
        <v>-0.8</v>
      </c>
    </row>
    <row r="3" spans="1:3" x14ac:dyDescent="0.25">
      <c r="A3">
        <v>198103</v>
      </c>
      <c r="B3">
        <v>36</v>
      </c>
      <c r="C3">
        <v>0.6</v>
      </c>
    </row>
    <row r="4" spans="1:3" x14ac:dyDescent="0.25">
      <c r="A4">
        <v>198203</v>
      </c>
      <c r="B4">
        <v>34.799999999999997</v>
      </c>
      <c r="C4">
        <v>-0.6</v>
      </c>
    </row>
    <row r="5" spans="1:3" x14ac:dyDescent="0.25">
      <c r="A5">
        <v>198303</v>
      </c>
      <c r="B5">
        <v>38.6</v>
      </c>
      <c r="C5">
        <v>3.2</v>
      </c>
    </row>
    <row r="6" spans="1:3" x14ac:dyDescent="0.25">
      <c r="A6">
        <v>198403</v>
      </c>
      <c r="B6">
        <v>31</v>
      </c>
      <c r="C6">
        <v>-4.4000000000000004</v>
      </c>
    </row>
    <row r="7" spans="1:3" x14ac:dyDescent="0.25">
      <c r="A7">
        <v>198503</v>
      </c>
      <c r="B7">
        <v>39</v>
      </c>
      <c r="C7">
        <v>3.6</v>
      </c>
    </row>
    <row r="8" spans="1:3" x14ac:dyDescent="0.25">
      <c r="A8">
        <v>198603</v>
      </c>
      <c r="B8">
        <v>37.4</v>
      </c>
      <c r="C8">
        <v>2</v>
      </c>
    </row>
    <row r="9" spans="1:3" x14ac:dyDescent="0.25">
      <c r="A9">
        <v>198703</v>
      </c>
      <c r="B9">
        <v>38.299999999999997</v>
      </c>
      <c r="C9">
        <v>2.9</v>
      </c>
    </row>
    <row r="10" spans="1:3" x14ac:dyDescent="0.25">
      <c r="A10">
        <v>198803</v>
      </c>
      <c r="B10">
        <v>37.1</v>
      </c>
      <c r="C10">
        <v>1.7</v>
      </c>
    </row>
    <row r="11" spans="1:3" x14ac:dyDescent="0.25">
      <c r="A11">
        <v>198903</v>
      </c>
      <c r="B11">
        <v>36.1</v>
      </c>
      <c r="C11">
        <v>0.7</v>
      </c>
    </row>
    <row r="12" spans="1:3" x14ac:dyDescent="0.25">
      <c r="A12">
        <v>199003</v>
      </c>
      <c r="B12">
        <v>38.6</v>
      </c>
      <c r="C12">
        <v>3.2</v>
      </c>
    </row>
    <row r="13" spans="1:3" x14ac:dyDescent="0.25">
      <c r="A13">
        <v>199103</v>
      </c>
      <c r="B13">
        <v>39.4</v>
      </c>
      <c r="C13">
        <v>4</v>
      </c>
    </row>
    <row r="14" spans="1:3" x14ac:dyDescent="0.25">
      <c r="A14">
        <v>199203</v>
      </c>
      <c r="B14">
        <v>33.6</v>
      </c>
      <c r="C14">
        <v>-1.8</v>
      </c>
    </row>
    <row r="15" spans="1:3" x14ac:dyDescent="0.25">
      <c r="A15">
        <v>199303</v>
      </c>
      <c r="B15">
        <v>33.1</v>
      </c>
      <c r="C15">
        <v>-2.2999999999999998</v>
      </c>
    </row>
    <row r="16" spans="1:3" x14ac:dyDescent="0.25">
      <c r="A16">
        <v>199403</v>
      </c>
      <c r="B16">
        <v>35.200000000000003</v>
      </c>
      <c r="C16">
        <v>-0.2</v>
      </c>
    </row>
    <row r="17" spans="1:3" x14ac:dyDescent="0.25">
      <c r="A17">
        <v>199503</v>
      </c>
      <c r="B17">
        <v>39.299999999999997</v>
      </c>
      <c r="C17">
        <v>3.9</v>
      </c>
    </row>
    <row r="18" spans="1:3" x14ac:dyDescent="0.25">
      <c r="A18">
        <v>199603</v>
      </c>
      <c r="B18">
        <v>33.4</v>
      </c>
      <c r="C18">
        <v>-2</v>
      </c>
    </row>
    <row r="19" spans="1:3" x14ac:dyDescent="0.25">
      <c r="A19">
        <v>199703</v>
      </c>
      <c r="B19">
        <v>35.799999999999997</v>
      </c>
      <c r="C19">
        <v>0.4</v>
      </c>
    </row>
    <row r="20" spans="1:3" x14ac:dyDescent="0.25">
      <c r="A20">
        <v>199803</v>
      </c>
      <c r="B20">
        <v>39.299999999999997</v>
      </c>
      <c r="C20">
        <v>3.9</v>
      </c>
    </row>
    <row r="21" spans="1:3" x14ac:dyDescent="0.25">
      <c r="A21">
        <v>199903</v>
      </c>
      <c r="B21">
        <v>37.4</v>
      </c>
      <c r="C21">
        <v>2</v>
      </c>
    </row>
    <row r="22" spans="1:3" x14ac:dyDescent="0.25">
      <c r="A22">
        <v>200003</v>
      </c>
      <c r="B22">
        <v>41.9</v>
      </c>
      <c r="C22">
        <v>6.5</v>
      </c>
    </row>
    <row r="23" spans="1:3" x14ac:dyDescent="0.25">
      <c r="A23">
        <v>200103</v>
      </c>
      <c r="B23">
        <v>34.1</v>
      </c>
      <c r="C23">
        <v>-1.3</v>
      </c>
    </row>
    <row r="24" spans="1:3" x14ac:dyDescent="0.25">
      <c r="A24">
        <v>200203</v>
      </c>
      <c r="B24">
        <v>38.6</v>
      </c>
      <c r="C24">
        <v>3.2</v>
      </c>
    </row>
    <row r="25" spans="1:3" x14ac:dyDescent="0.25">
      <c r="A25">
        <v>200303</v>
      </c>
      <c r="B25">
        <v>36</v>
      </c>
      <c r="C25">
        <v>0.6</v>
      </c>
    </row>
    <row r="26" spans="1:3" x14ac:dyDescent="0.25">
      <c r="A26">
        <v>200403</v>
      </c>
      <c r="B26">
        <v>38</v>
      </c>
      <c r="C26">
        <v>2.6</v>
      </c>
    </row>
    <row r="27" spans="1:3" x14ac:dyDescent="0.25">
      <c r="A27">
        <v>200503</v>
      </c>
      <c r="B27">
        <v>32.299999999999997</v>
      </c>
      <c r="C27">
        <v>-3.1</v>
      </c>
    </row>
    <row r="28" spans="1:3" x14ac:dyDescent="0.25">
      <c r="A28">
        <v>200603</v>
      </c>
      <c r="B28">
        <v>36.700000000000003</v>
      </c>
      <c r="C28">
        <v>1.3</v>
      </c>
    </row>
    <row r="29" spans="1:3" x14ac:dyDescent="0.25">
      <c r="A29">
        <v>200703</v>
      </c>
      <c r="B29">
        <v>35.1</v>
      </c>
      <c r="C29">
        <v>-0.3</v>
      </c>
    </row>
    <row r="30" spans="1:3" x14ac:dyDescent="0.25">
      <c r="A30">
        <v>200803</v>
      </c>
      <c r="B30">
        <v>36.5</v>
      </c>
      <c r="C30">
        <v>1.1000000000000001</v>
      </c>
    </row>
    <row r="31" spans="1:3" x14ac:dyDescent="0.25">
      <c r="A31">
        <v>200903</v>
      </c>
      <c r="B31">
        <v>36.799999999999997</v>
      </c>
      <c r="C31">
        <v>1.4</v>
      </c>
    </row>
    <row r="32" spans="1:3" x14ac:dyDescent="0.25">
      <c r="A32">
        <v>201003</v>
      </c>
      <c r="B32">
        <v>43</v>
      </c>
      <c r="C32">
        <v>7.6</v>
      </c>
    </row>
    <row r="33" spans="1:3" x14ac:dyDescent="0.25">
      <c r="A33">
        <v>201103</v>
      </c>
      <c r="B33">
        <v>37</v>
      </c>
      <c r="C33">
        <v>1.6</v>
      </c>
    </row>
    <row r="34" spans="1:3" x14ac:dyDescent="0.25">
      <c r="A34">
        <v>201203</v>
      </c>
      <c r="B34">
        <v>45.8</v>
      </c>
      <c r="C34">
        <v>10.4</v>
      </c>
    </row>
    <row r="35" spans="1:3" x14ac:dyDescent="0.25">
      <c r="A35">
        <v>201303</v>
      </c>
      <c r="B35">
        <v>36</v>
      </c>
      <c r="C35">
        <v>0.6</v>
      </c>
    </row>
    <row r="36" spans="1:3" x14ac:dyDescent="0.25">
      <c r="A36">
        <v>201403</v>
      </c>
      <c r="B36">
        <v>30.6</v>
      </c>
      <c r="C36">
        <v>-4.8</v>
      </c>
    </row>
    <row r="37" spans="1:3" x14ac:dyDescent="0.25">
      <c r="A37">
        <v>201503</v>
      </c>
      <c r="B37">
        <v>31</v>
      </c>
      <c r="C37">
        <v>-4.4000000000000004</v>
      </c>
    </row>
    <row r="38" spans="1:3" x14ac:dyDescent="0.25">
      <c r="A38">
        <v>201603</v>
      </c>
      <c r="B38">
        <v>43.2</v>
      </c>
      <c r="C38">
        <v>7.8</v>
      </c>
    </row>
    <row r="39" spans="1:3" x14ac:dyDescent="0.25">
      <c r="A39">
        <v>201703</v>
      </c>
      <c r="B39">
        <v>33.4</v>
      </c>
      <c r="C39">
        <v>-2</v>
      </c>
    </row>
    <row r="40" spans="1:3" x14ac:dyDescent="0.25">
      <c r="A40">
        <v>201803</v>
      </c>
      <c r="B40">
        <v>36.1</v>
      </c>
      <c r="C40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197912</v>
      </c>
      <c r="B2">
        <v>32.5</v>
      </c>
      <c r="C2">
        <v>4.4000000000000004</v>
      </c>
    </row>
    <row r="3" spans="1:3" x14ac:dyDescent="0.25">
      <c r="A3">
        <v>198012</v>
      </c>
      <c r="B3">
        <v>23.7</v>
      </c>
      <c r="C3">
        <v>-4.4000000000000004</v>
      </c>
    </row>
    <row r="4" spans="1:3" x14ac:dyDescent="0.25">
      <c r="A4">
        <v>198112</v>
      </c>
      <c r="B4">
        <v>28.2</v>
      </c>
      <c r="C4">
        <v>0.1</v>
      </c>
    </row>
    <row r="5" spans="1:3" x14ac:dyDescent="0.25">
      <c r="A5">
        <v>198212</v>
      </c>
      <c r="B5">
        <v>34.9</v>
      </c>
      <c r="C5">
        <v>6.8</v>
      </c>
    </row>
    <row r="6" spans="1:3" x14ac:dyDescent="0.25">
      <c r="A6">
        <v>198312</v>
      </c>
      <c r="B6">
        <v>27.4</v>
      </c>
      <c r="C6">
        <v>-0.7</v>
      </c>
    </row>
    <row r="7" spans="1:3" x14ac:dyDescent="0.25">
      <c r="A7">
        <v>198412</v>
      </c>
      <c r="B7">
        <v>34.4</v>
      </c>
      <c r="C7">
        <v>6.3</v>
      </c>
    </row>
    <row r="8" spans="1:3" x14ac:dyDescent="0.25">
      <c r="A8">
        <v>198512</v>
      </c>
      <c r="B8">
        <v>25.8</v>
      </c>
      <c r="C8">
        <v>-2.2999999999999998</v>
      </c>
    </row>
    <row r="9" spans="1:3" x14ac:dyDescent="0.25">
      <c r="A9">
        <v>198612</v>
      </c>
      <c r="B9">
        <v>31.2</v>
      </c>
      <c r="C9">
        <v>3.1</v>
      </c>
    </row>
    <row r="10" spans="1:3" x14ac:dyDescent="0.25">
      <c r="A10">
        <v>198712</v>
      </c>
      <c r="B10">
        <v>31.6</v>
      </c>
      <c r="C10">
        <v>3.5</v>
      </c>
    </row>
    <row r="11" spans="1:3" x14ac:dyDescent="0.25">
      <c r="A11">
        <v>198812</v>
      </c>
      <c r="B11">
        <v>27.6</v>
      </c>
      <c r="C11">
        <v>-0.5</v>
      </c>
    </row>
    <row r="12" spans="1:3" x14ac:dyDescent="0.25">
      <c r="A12">
        <v>198912</v>
      </c>
      <c r="B12">
        <v>15.8</v>
      </c>
      <c r="C12">
        <v>-12.3</v>
      </c>
    </row>
    <row r="13" spans="1:3" x14ac:dyDescent="0.25">
      <c r="A13">
        <v>199012</v>
      </c>
      <c r="B13">
        <v>35</v>
      </c>
      <c r="C13">
        <v>6.9</v>
      </c>
    </row>
    <row r="14" spans="1:3" x14ac:dyDescent="0.25">
      <c r="A14">
        <v>199112</v>
      </c>
      <c r="B14">
        <v>31.1</v>
      </c>
      <c r="C14">
        <v>3</v>
      </c>
    </row>
    <row r="15" spans="1:3" x14ac:dyDescent="0.25">
      <c r="A15">
        <v>199212</v>
      </c>
      <c r="B15">
        <v>29.8</v>
      </c>
      <c r="C15">
        <v>1.7</v>
      </c>
    </row>
    <row r="16" spans="1:3" x14ac:dyDescent="0.25">
      <c r="A16">
        <v>199312</v>
      </c>
      <c r="B16">
        <v>29.5</v>
      </c>
      <c r="C16">
        <v>1.4</v>
      </c>
    </row>
    <row r="17" spans="1:3" x14ac:dyDescent="0.25">
      <c r="A17">
        <v>199412</v>
      </c>
      <c r="B17">
        <v>33.9</v>
      </c>
      <c r="C17">
        <v>5.8</v>
      </c>
    </row>
    <row r="18" spans="1:3" x14ac:dyDescent="0.25">
      <c r="A18">
        <v>199512</v>
      </c>
      <c r="B18">
        <v>25.1</v>
      </c>
      <c r="C18">
        <v>-3</v>
      </c>
    </row>
    <row r="19" spans="1:3" x14ac:dyDescent="0.25">
      <c r="A19">
        <v>199612</v>
      </c>
      <c r="B19">
        <v>34.9</v>
      </c>
      <c r="C19">
        <v>6.8</v>
      </c>
    </row>
    <row r="20" spans="1:3" x14ac:dyDescent="0.25">
      <c r="A20">
        <v>199712</v>
      </c>
      <c r="B20">
        <v>31</v>
      </c>
      <c r="C20">
        <v>2.9</v>
      </c>
    </row>
    <row r="21" spans="1:3" x14ac:dyDescent="0.25">
      <c r="A21">
        <v>199812</v>
      </c>
      <c r="B21">
        <v>35.6</v>
      </c>
      <c r="C21">
        <v>7.5</v>
      </c>
    </row>
    <row r="22" spans="1:3" x14ac:dyDescent="0.25">
      <c r="A22">
        <v>199912</v>
      </c>
      <c r="B22">
        <v>32.799999999999997</v>
      </c>
      <c r="C22">
        <v>4.7</v>
      </c>
    </row>
    <row r="23" spans="1:3" x14ac:dyDescent="0.25">
      <c r="A23">
        <v>200012</v>
      </c>
      <c r="B23">
        <v>25</v>
      </c>
      <c r="C23">
        <v>-3.1</v>
      </c>
    </row>
    <row r="24" spans="1:3" x14ac:dyDescent="0.25">
      <c r="A24">
        <v>200112</v>
      </c>
      <c r="B24">
        <v>35.9</v>
      </c>
      <c r="C24">
        <v>7.8</v>
      </c>
    </row>
    <row r="25" spans="1:3" x14ac:dyDescent="0.25">
      <c r="A25">
        <v>200212</v>
      </c>
      <c r="B25">
        <v>28.5</v>
      </c>
      <c r="C25">
        <v>0.4</v>
      </c>
    </row>
    <row r="26" spans="1:3" x14ac:dyDescent="0.25">
      <c r="A26">
        <v>200312</v>
      </c>
      <c r="B26">
        <v>31.4</v>
      </c>
      <c r="C26">
        <v>3.3</v>
      </c>
    </row>
    <row r="27" spans="1:3" x14ac:dyDescent="0.25">
      <c r="A27">
        <v>200412</v>
      </c>
      <c r="B27">
        <v>30</v>
      </c>
      <c r="C27">
        <v>1.9</v>
      </c>
    </row>
    <row r="28" spans="1:3" x14ac:dyDescent="0.25">
      <c r="A28">
        <v>200512</v>
      </c>
      <c r="B28">
        <v>28</v>
      </c>
      <c r="C28">
        <v>-0.1</v>
      </c>
    </row>
    <row r="29" spans="1:3" x14ac:dyDescent="0.25">
      <c r="A29">
        <v>200612</v>
      </c>
      <c r="B29">
        <v>37</v>
      </c>
      <c r="C29">
        <v>8.9</v>
      </c>
    </row>
    <row r="30" spans="1:3" x14ac:dyDescent="0.25">
      <c r="A30">
        <v>200712</v>
      </c>
      <c r="B30">
        <v>28.4</v>
      </c>
      <c r="C30">
        <v>0.3</v>
      </c>
    </row>
    <row r="31" spans="1:3" x14ac:dyDescent="0.25">
      <c r="A31">
        <v>200812</v>
      </c>
      <c r="B31">
        <v>31.4</v>
      </c>
      <c r="C31">
        <v>3.3</v>
      </c>
    </row>
    <row r="32" spans="1:3" x14ac:dyDescent="0.25">
      <c r="A32">
        <v>200912</v>
      </c>
      <c r="B32">
        <v>29</v>
      </c>
      <c r="C32">
        <v>0.9</v>
      </c>
    </row>
    <row r="33" spans="1:3" x14ac:dyDescent="0.25">
      <c r="A33">
        <v>201012</v>
      </c>
      <c r="B33">
        <v>27.8</v>
      </c>
      <c r="C33">
        <v>-0.3</v>
      </c>
    </row>
    <row r="34" spans="1:3" x14ac:dyDescent="0.25">
      <c r="A34">
        <v>201112</v>
      </c>
      <c r="B34">
        <v>35.799999999999997</v>
      </c>
      <c r="C34">
        <v>7.7</v>
      </c>
    </row>
    <row r="35" spans="1:3" x14ac:dyDescent="0.25">
      <c r="A35">
        <v>201212</v>
      </c>
      <c r="B35">
        <v>34.700000000000003</v>
      </c>
      <c r="C35">
        <v>6.6</v>
      </c>
    </row>
    <row r="36" spans="1:3" x14ac:dyDescent="0.25">
      <c r="A36">
        <v>201312</v>
      </c>
      <c r="B36">
        <v>29.4</v>
      </c>
      <c r="C36">
        <v>1.3</v>
      </c>
    </row>
    <row r="37" spans="1:3" x14ac:dyDescent="0.25">
      <c r="A37">
        <v>201412</v>
      </c>
      <c r="B37">
        <v>34.700000000000003</v>
      </c>
      <c r="C37">
        <v>6.6</v>
      </c>
    </row>
    <row r="38" spans="1:3" x14ac:dyDescent="0.25">
      <c r="A38">
        <v>201512</v>
      </c>
      <c r="B38">
        <v>41.8</v>
      </c>
      <c r="C38">
        <v>13.7</v>
      </c>
    </row>
    <row r="39" spans="1:3" x14ac:dyDescent="0.25">
      <c r="A39">
        <v>201612</v>
      </c>
      <c r="B39">
        <v>31</v>
      </c>
      <c r="C39">
        <v>2.9</v>
      </c>
    </row>
    <row r="40" spans="1:3" x14ac:dyDescent="0.25">
      <c r="A40">
        <v>201712</v>
      </c>
      <c r="B40">
        <v>26.6</v>
      </c>
      <c r="C40">
        <v>-1.5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198001</v>
      </c>
      <c r="B2">
        <v>26.1</v>
      </c>
      <c r="C2">
        <v>2</v>
      </c>
    </row>
    <row r="3" spans="1:3" x14ac:dyDescent="0.25">
      <c r="A3">
        <v>198101</v>
      </c>
      <c r="B3">
        <v>16</v>
      </c>
      <c r="C3">
        <v>-8.1</v>
      </c>
    </row>
    <row r="4" spans="1:3" x14ac:dyDescent="0.25">
      <c r="A4">
        <v>198201</v>
      </c>
      <c r="B4">
        <v>16.5</v>
      </c>
      <c r="C4">
        <v>-7.6</v>
      </c>
    </row>
    <row r="5" spans="1:3" x14ac:dyDescent="0.25">
      <c r="A5">
        <v>198301</v>
      </c>
      <c r="B5">
        <v>26.1</v>
      </c>
      <c r="C5">
        <v>2</v>
      </c>
    </row>
    <row r="6" spans="1:3" x14ac:dyDescent="0.25">
      <c r="A6">
        <v>198401</v>
      </c>
      <c r="B6">
        <v>21.6</v>
      </c>
      <c r="C6">
        <v>-2.5</v>
      </c>
    </row>
    <row r="7" spans="1:3" x14ac:dyDescent="0.25">
      <c r="A7">
        <v>198501</v>
      </c>
      <c r="B7">
        <v>19.8</v>
      </c>
      <c r="C7">
        <v>-4.3</v>
      </c>
    </row>
    <row r="8" spans="1:3" x14ac:dyDescent="0.25">
      <c r="A8">
        <v>198601</v>
      </c>
      <c r="B8">
        <v>26.4</v>
      </c>
      <c r="C8">
        <v>2.2999999999999998</v>
      </c>
    </row>
    <row r="9" spans="1:3" x14ac:dyDescent="0.25">
      <c r="A9">
        <v>198701</v>
      </c>
      <c r="B9">
        <v>23.6</v>
      </c>
      <c r="C9">
        <v>-0.5</v>
      </c>
    </row>
    <row r="10" spans="1:3" x14ac:dyDescent="0.25">
      <c r="A10">
        <v>198801</v>
      </c>
      <c r="B10">
        <v>21.7</v>
      </c>
      <c r="C10">
        <v>-2.4</v>
      </c>
    </row>
    <row r="11" spans="1:3" x14ac:dyDescent="0.25">
      <c r="A11">
        <v>198901</v>
      </c>
      <c r="B11">
        <v>29</v>
      </c>
      <c r="C11">
        <v>4.9000000000000004</v>
      </c>
    </row>
    <row r="12" spans="1:3" x14ac:dyDescent="0.25">
      <c r="A12">
        <v>199001</v>
      </c>
      <c r="B12">
        <v>32.6</v>
      </c>
      <c r="C12">
        <v>8.5</v>
      </c>
    </row>
    <row r="13" spans="1:3" x14ac:dyDescent="0.25">
      <c r="A13">
        <v>199101</v>
      </c>
      <c r="B13">
        <v>24.9</v>
      </c>
      <c r="C13">
        <v>0.8</v>
      </c>
    </row>
    <row r="14" spans="1:3" x14ac:dyDescent="0.25">
      <c r="A14">
        <v>199201</v>
      </c>
      <c r="B14">
        <v>26.4</v>
      </c>
      <c r="C14">
        <v>2.2999999999999998</v>
      </c>
    </row>
    <row r="15" spans="1:3" x14ac:dyDescent="0.25">
      <c r="A15">
        <v>199301</v>
      </c>
      <c r="B15">
        <v>27.7</v>
      </c>
      <c r="C15">
        <v>3.6</v>
      </c>
    </row>
    <row r="16" spans="1:3" x14ac:dyDescent="0.25">
      <c r="A16">
        <v>199401</v>
      </c>
      <c r="B16">
        <v>17.100000000000001</v>
      </c>
      <c r="C16">
        <v>-7</v>
      </c>
    </row>
    <row r="17" spans="1:3" x14ac:dyDescent="0.25">
      <c r="A17">
        <v>199501</v>
      </c>
      <c r="B17">
        <v>31.6</v>
      </c>
      <c r="C17">
        <v>7.5</v>
      </c>
    </row>
    <row r="18" spans="1:3" x14ac:dyDescent="0.25">
      <c r="A18">
        <v>199601</v>
      </c>
      <c r="B18">
        <v>24.6</v>
      </c>
      <c r="C18">
        <v>0.5</v>
      </c>
    </row>
    <row r="19" spans="1:3" x14ac:dyDescent="0.25">
      <c r="A19">
        <v>199701</v>
      </c>
      <c r="B19">
        <v>25.4</v>
      </c>
      <c r="C19">
        <v>1.3</v>
      </c>
    </row>
    <row r="20" spans="1:3" x14ac:dyDescent="0.25">
      <c r="A20">
        <v>199801</v>
      </c>
      <c r="B20">
        <v>31.1</v>
      </c>
      <c r="C20">
        <v>7</v>
      </c>
    </row>
    <row r="21" spans="1:3" x14ac:dyDescent="0.25">
      <c r="A21">
        <v>199901</v>
      </c>
      <c r="B21">
        <v>26</v>
      </c>
      <c r="C21">
        <v>1.9</v>
      </c>
    </row>
    <row r="22" spans="1:3" x14ac:dyDescent="0.25">
      <c r="A22">
        <v>200001</v>
      </c>
      <c r="B22">
        <v>23.5</v>
      </c>
      <c r="C22">
        <v>-0.6</v>
      </c>
    </row>
    <row r="23" spans="1:3" x14ac:dyDescent="0.25">
      <c r="A23">
        <v>200101</v>
      </c>
      <c r="B23">
        <v>24.6</v>
      </c>
      <c r="C23">
        <v>0.5</v>
      </c>
    </row>
    <row r="24" spans="1:3" x14ac:dyDescent="0.25">
      <c r="A24">
        <v>200201</v>
      </c>
      <c r="B24">
        <v>32.4</v>
      </c>
      <c r="C24">
        <v>8.3000000000000007</v>
      </c>
    </row>
    <row r="25" spans="1:3" x14ac:dyDescent="0.25">
      <c r="A25">
        <v>200301</v>
      </c>
      <c r="B25">
        <v>19</v>
      </c>
      <c r="C25">
        <v>-5.0999999999999996</v>
      </c>
    </row>
    <row r="26" spans="1:3" x14ac:dyDescent="0.25">
      <c r="A26">
        <v>200401</v>
      </c>
      <c r="B26">
        <v>17.3</v>
      </c>
      <c r="C26">
        <v>-6.8</v>
      </c>
    </row>
    <row r="27" spans="1:3" x14ac:dyDescent="0.25">
      <c r="A27">
        <v>200501</v>
      </c>
      <c r="B27">
        <v>23</v>
      </c>
      <c r="C27">
        <v>-1.1000000000000001</v>
      </c>
    </row>
    <row r="28" spans="1:3" x14ac:dyDescent="0.25">
      <c r="A28">
        <v>200601</v>
      </c>
      <c r="B28">
        <v>32.9</v>
      </c>
      <c r="C28">
        <v>8.8000000000000007</v>
      </c>
    </row>
    <row r="29" spans="1:3" x14ac:dyDescent="0.25">
      <c r="A29">
        <v>200701</v>
      </c>
      <c r="B29">
        <v>29.9</v>
      </c>
      <c r="C29">
        <v>5.8</v>
      </c>
    </row>
    <row r="30" spans="1:3" x14ac:dyDescent="0.25">
      <c r="A30">
        <v>200801</v>
      </c>
      <c r="B30">
        <v>28.2</v>
      </c>
      <c r="C30">
        <v>4.0999999999999996</v>
      </c>
    </row>
    <row r="31" spans="1:3" x14ac:dyDescent="0.25">
      <c r="A31">
        <v>200901</v>
      </c>
      <c r="B31">
        <v>19.8</v>
      </c>
      <c r="C31">
        <v>-4.3</v>
      </c>
    </row>
    <row r="32" spans="1:3" x14ac:dyDescent="0.25">
      <c r="A32">
        <v>201001</v>
      </c>
      <c r="B32">
        <v>25.9</v>
      </c>
      <c r="C32">
        <v>1.8</v>
      </c>
    </row>
    <row r="33" spans="1:3" x14ac:dyDescent="0.25">
      <c r="A33">
        <v>201101</v>
      </c>
      <c r="B33">
        <v>22.4</v>
      </c>
      <c r="C33">
        <v>-1.7</v>
      </c>
    </row>
    <row r="34" spans="1:3" x14ac:dyDescent="0.25">
      <c r="A34">
        <v>201201</v>
      </c>
      <c r="B34">
        <v>30.4</v>
      </c>
      <c r="C34">
        <v>6.3</v>
      </c>
    </row>
    <row r="35" spans="1:3" x14ac:dyDescent="0.25">
      <c r="A35">
        <v>201301</v>
      </c>
      <c r="B35">
        <v>27.5</v>
      </c>
      <c r="C35">
        <v>3.4</v>
      </c>
    </row>
    <row r="36" spans="1:3" x14ac:dyDescent="0.25">
      <c r="A36">
        <v>201401</v>
      </c>
      <c r="B36">
        <v>23</v>
      </c>
      <c r="C36">
        <v>-1.1000000000000001</v>
      </c>
    </row>
    <row r="37" spans="1:3" x14ac:dyDescent="0.25">
      <c r="A37">
        <v>201501</v>
      </c>
      <c r="B37">
        <v>21.8</v>
      </c>
      <c r="C37">
        <v>-2.2999999999999998</v>
      </c>
    </row>
    <row r="38" spans="1:3" x14ac:dyDescent="0.25">
      <c r="A38">
        <v>201601</v>
      </c>
      <c r="B38">
        <v>28.5</v>
      </c>
      <c r="C38">
        <v>4.4000000000000004</v>
      </c>
    </row>
    <row r="39" spans="1:3" x14ac:dyDescent="0.25">
      <c r="A39">
        <v>201701</v>
      </c>
      <c r="B39">
        <v>31.6</v>
      </c>
      <c r="C39">
        <v>7.5</v>
      </c>
    </row>
    <row r="40" spans="1:3" x14ac:dyDescent="0.25">
      <c r="A40">
        <v>201801</v>
      </c>
      <c r="B40">
        <v>24.6</v>
      </c>
      <c r="C40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B10485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198002</v>
      </c>
      <c r="B2">
        <v>22.8</v>
      </c>
      <c r="C2">
        <v>-2.2000000000000002</v>
      </c>
    </row>
    <row r="3" spans="1:3" x14ac:dyDescent="0.25">
      <c r="A3">
        <v>198102</v>
      </c>
      <c r="B3">
        <v>32.299999999999997</v>
      </c>
      <c r="C3">
        <v>7.3</v>
      </c>
    </row>
    <row r="4" spans="1:3" x14ac:dyDescent="0.25">
      <c r="A4">
        <v>198202</v>
      </c>
      <c r="B4">
        <v>26.1</v>
      </c>
      <c r="C4">
        <v>1.1000000000000001</v>
      </c>
    </row>
    <row r="5" spans="1:3" x14ac:dyDescent="0.25">
      <c r="A5">
        <v>198302</v>
      </c>
      <c r="B5">
        <v>28.3</v>
      </c>
      <c r="C5">
        <v>3.3</v>
      </c>
    </row>
    <row r="6" spans="1:3" x14ac:dyDescent="0.25">
      <c r="A6">
        <v>198402</v>
      </c>
      <c r="B6">
        <v>33.299999999999997</v>
      </c>
      <c r="C6">
        <v>8.3000000000000007</v>
      </c>
    </row>
    <row r="7" spans="1:3" x14ac:dyDescent="0.25">
      <c r="A7">
        <v>198502</v>
      </c>
      <c r="B7">
        <v>27.9</v>
      </c>
      <c r="C7">
        <v>2.9</v>
      </c>
    </row>
    <row r="8" spans="1:3" x14ac:dyDescent="0.25">
      <c r="A8">
        <v>198602</v>
      </c>
      <c r="B8">
        <v>24.6</v>
      </c>
      <c r="C8">
        <v>-0.4</v>
      </c>
    </row>
    <row r="9" spans="1:3" x14ac:dyDescent="0.25">
      <c r="A9">
        <v>198702</v>
      </c>
      <c r="B9">
        <v>24.6</v>
      </c>
      <c r="C9">
        <v>-0.4</v>
      </c>
    </row>
    <row r="10" spans="1:3" x14ac:dyDescent="0.25">
      <c r="A10">
        <v>198802</v>
      </c>
      <c r="B10">
        <v>26.8</v>
      </c>
      <c r="C10">
        <v>1.8</v>
      </c>
    </row>
    <row r="11" spans="1:3" x14ac:dyDescent="0.25">
      <c r="A11">
        <v>198902</v>
      </c>
      <c r="B11">
        <v>25.8</v>
      </c>
      <c r="C11">
        <v>0.8</v>
      </c>
    </row>
    <row r="12" spans="1:3" x14ac:dyDescent="0.25">
      <c r="A12">
        <v>199002</v>
      </c>
      <c r="B12">
        <v>30.1</v>
      </c>
      <c r="C12">
        <v>5.0999999999999996</v>
      </c>
    </row>
    <row r="13" spans="1:3" x14ac:dyDescent="0.25">
      <c r="A13">
        <v>199102</v>
      </c>
      <c r="B13">
        <v>31.6</v>
      </c>
      <c r="C13">
        <v>6.6</v>
      </c>
    </row>
    <row r="14" spans="1:3" x14ac:dyDescent="0.25">
      <c r="A14">
        <v>199202</v>
      </c>
      <c r="B14">
        <v>28.2</v>
      </c>
      <c r="C14">
        <v>3.2</v>
      </c>
    </row>
    <row r="15" spans="1:3" x14ac:dyDescent="0.25">
      <c r="A15">
        <v>199302</v>
      </c>
      <c r="B15">
        <v>20.8</v>
      </c>
      <c r="C15">
        <v>-4.2</v>
      </c>
    </row>
    <row r="16" spans="1:3" x14ac:dyDescent="0.25">
      <c r="A16">
        <v>199402</v>
      </c>
      <c r="B16">
        <v>21.9</v>
      </c>
      <c r="C16">
        <v>-3.1</v>
      </c>
    </row>
    <row r="17" spans="1:3" x14ac:dyDescent="0.25">
      <c r="A17">
        <v>199502</v>
      </c>
      <c r="B17">
        <v>24.5</v>
      </c>
      <c r="C17">
        <v>-0.5</v>
      </c>
    </row>
    <row r="18" spans="1:3" x14ac:dyDescent="0.25">
      <c r="A18">
        <v>199602</v>
      </c>
      <c r="B18">
        <v>26</v>
      </c>
      <c r="C18">
        <v>1</v>
      </c>
    </row>
    <row r="19" spans="1:3" x14ac:dyDescent="0.25">
      <c r="A19">
        <v>199702</v>
      </c>
      <c r="B19">
        <v>32.5</v>
      </c>
      <c r="C19">
        <v>7.5</v>
      </c>
    </row>
    <row r="20" spans="1:3" x14ac:dyDescent="0.25">
      <c r="A20">
        <v>199802</v>
      </c>
      <c r="B20">
        <v>33.700000000000003</v>
      </c>
      <c r="C20">
        <v>8.6999999999999993</v>
      </c>
    </row>
    <row r="21" spans="1:3" x14ac:dyDescent="0.25">
      <c r="A21">
        <v>199902</v>
      </c>
      <c r="B21">
        <v>30.6</v>
      </c>
      <c r="C21">
        <v>5.6</v>
      </c>
    </row>
    <row r="22" spans="1:3" x14ac:dyDescent="0.25">
      <c r="A22">
        <v>200002</v>
      </c>
      <c r="B22">
        <v>30.1</v>
      </c>
      <c r="C22">
        <v>5.0999999999999996</v>
      </c>
    </row>
    <row r="23" spans="1:3" x14ac:dyDescent="0.25">
      <c r="A23">
        <v>200102</v>
      </c>
      <c r="B23">
        <v>27.8</v>
      </c>
      <c r="C23">
        <v>2.8</v>
      </c>
    </row>
    <row r="24" spans="1:3" x14ac:dyDescent="0.25">
      <c r="A24">
        <v>200202</v>
      </c>
      <c r="B24">
        <v>32.4</v>
      </c>
      <c r="C24">
        <v>7.4</v>
      </c>
    </row>
    <row r="25" spans="1:3" x14ac:dyDescent="0.25">
      <c r="A25">
        <v>200302</v>
      </c>
      <c r="B25">
        <v>22.8</v>
      </c>
      <c r="C25">
        <v>-2.2000000000000002</v>
      </c>
    </row>
    <row r="26" spans="1:3" x14ac:dyDescent="0.25">
      <c r="A26">
        <v>200402</v>
      </c>
      <c r="B26">
        <v>27.4</v>
      </c>
      <c r="C26">
        <v>2.4</v>
      </c>
    </row>
    <row r="27" spans="1:3" x14ac:dyDescent="0.25">
      <c r="A27">
        <v>200502</v>
      </c>
      <c r="B27">
        <v>28.2</v>
      </c>
      <c r="C27">
        <v>3.2</v>
      </c>
    </row>
    <row r="28" spans="1:3" x14ac:dyDescent="0.25">
      <c r="A28">
        <v>200602</v>
      </c>
      <c r="B28">
        <v>28.2</v>
      </c>
      <c r="C28">
        <v>3.2</v>
      </c>
    </row>
    <row r="29" spans="1:3" x14ac:dyDescent="0.25">
      <c r="A29">
        <v>200702</v>
      </c>
      <c r="B29">
        <v>22.4</v>
      </c>
      <c r="C29">
        <v>-2.6</v>
      </c>
    </row>
    <row r="30" spans="1:3" x14ac:dyDescent="0.25">
      <c r="A30">
        <v>200802</v>
      </c>
      <c r="B30">
        <v>28.6</v>
      </c>
      <c r="C30">
        <v>3.6</v>
      </c>
    </row>
    <row r="31" spans="1:3" x14ac:dyDescent="0.25">
      <c r="A31">
        <v>200902</v>
      </c>
      <c r="B31">
        <v>28.6</v>
      </c>
      <c r="C31">
        <v>3.6</v>
      </c>
    </row>
    <row r="32" spans="1:3" x14ac:dyDescent="0.25">
      <c r="A32">
        <v>201002</v>
      </c>
      <c r="B32">
        <v>29.3</v>
      </c>
      <c r="C32">
        <v>4.3</v>
      </c>
    </row>
    <row r="33" spans="1:3" x14ac:dyDescent="0.25">
      <c r="A33">
        <v>201102</v>
      </c>
      <c r="B33">
        <v>25.5</v>
      </c>
      <c r="C33">
        <v>0.5</v>
      </c>
    </row>
    <row r="34" spans="1:3" x14ac:dyDescent="0.25">
      <c r="A34">
        <v>201202</v>
      </c>
      <c r="B34">
        <v>33.6</v>
      </c>
      <c r="C34">
        <v>8.6</v>
      </c>
    </row>
    <row r="35" spans="1:3" x14ac:dyDescent="0.25">
      <c r="A35">
        <v>201302</v>
      </c>
      <c r="B35">
        <v>28.4</v>
      </c>
      <c r="C35">
        <v>3.4</v>
      </c>
    </row>
    <row r="36" spans="1:3" x14ac:dyDescent="0.25">
      <c r="A36">
        <v>201402</v>
      </c>
      <c r="B36">
        <v>24.1</v>
      </c>
      <c r="C36">
        <v>-0.9</v>
      </c>
    </row>
    <row r="37" spans="1:3" x14ac:dyDescent="0.25">
      <c r="A37">
        <v>201502</v>
      </c>
      <c r="B37">
        <v>14.6</v>
      </c>
      <c r="C37">
        <v>-10.4</v>
      </c>
    </row>
    <row r="38" spans="1:3" x14ac:dyDescent="0.25">
      <c r="A38">
        <v>201602</v>
      </c>
      <c r="B38">
        <v>30.9</v>
      </c>
      <c r="C38">
        <v>5.9</v>
      </c>
    </row>
    <row r="39" spans="1:3" x14ac:dyDescent="0.25">
      <c r="A39">
        <v>201702</v>
      </c>
      <c r="B39">
        <v>33.1</v>
      </c>
      <c r="C39">
        <v>8.1</v>
      </c>
    </row>
    <row r="40" spans="1:3" x14ac:dyDescent="0.25">
      <c r="A40">
        <v>201802</v>
      </c>
      <c r="B40">
        <v>34.299999999999997</v>
      </c>
      <c r="C40">
        <v>9.3000000000000007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198003</v>
      </c>
      <c r="B2">
        <v>33.5</v>
      </c>
      <c r="C2">
        <v>-0.7</v>
      </c>
    </row>
    <row r="3" spans="1:3" x14ac:dyDescent="0.25">
      <c r="A3">
        <v>198103</v>
      </c>
      <c r="B3">
        <v>35.200000000000003</v>
      </c>
      <c r="C3">
        <v>1</v>
      </c>
    </row>
    <row r="4" spans="1:3" x14ac:dyDescent="0.25">
      <c r="A4">
        <v>198203</v>
      </c>
      <c r="B4">
        <v>33.5</v>
      </c>
      <c r="C4">
        <v>-0.7</v>
      </c>
    </row>
    <row r="5" spans="1:3" x14ac:dyDescent="0.25">
      <c r="A5">
        <v>198303</v>
      </c>
      <c r="B5">
        <v>37.299999999999997</v>
      </c>
      <c r="C5">
        <v>3.1</v>
      </c>
    </row>
    <row r="6" spans="1:3" x14ac:dyDescent="0.25">
      <c r="A6">
        <v>198403</v>
      </c>
      <c r="B6">
        <v>29.6</v>
      </c>
      <c r="C6">
        <v>-4.5999999999999996</v>
      </c>
    </row>
    <row r="7" spans="1:3" x14ac:dyDescent="0.25">
      <c r="A7">
        <v>198503</v>
      </c>
      <c r="B7">
        <v>37</v>
      </c>
      <c r="C7">
        <v>2.8</v>
      </c>
    </row>
    <row r="8" spans="1:3" x14ac:dyDescent="0.25">
      <c r="A8">
        <v>198603</v>
      </c>
      <c r="B8">
        <v>36.6</v>
      </c>
      <c r="C8">
        <v>2.4</v>
      </c>
    </row>
    <row r="9" spans="1:3" x14ac:dyDescent="0.25">
      <c r="A9">
        <v>198703</v>
      </c>
      <c r="B9">
        <v>36.1</v>
      </c>
      <c r="C9">
        <v>1.9</v>
      </c>
    </row>
    <row r="10" spans="1:3" x14ac:dyDescent="0.25">
      <c r="A10">
        <v>198803</v>
      </c>
      <c r="B10">
        <v>35.299999999999997</v>
      </c>
      <c r="C10">
        <v>1.1000000000000001</v>
      </c>
    </row>
    <row r="11" spans="1:3" x14ac:dyDescent="0.25">
      <c r="A11">
        <v>198903</v>
      </c>
      <c r="B11">
        <v>34.1</v>
      </c>
      <c r="C11">
        <v>-0.1</v>
      </c>
    </row>
    <row r="12" spans="1:3" x14ac:dyDescent="0.25">
      <c r="A12">
        <v>199003</v>
      </c>
      <c r="B12">
        <v>36.9</v>
      </c>
      <c r="C12">
        <v>2.7</v>
      </c>
    </row>
    <row r="13" spans="1:3" x14ac:dyDescent="0.25">
      <c r="A13">
        <v>199103</v>
      </c>
      <c r="B13">
        <v>38.200000000000003</v>
      </c>
      <c r="C13">
        <v>4</v>
      </c>
    </row>
    <row r="14" spans="1:3" x14ac:dyDescent="0.25">
      <c r="A14">
        <v>199203</v>
      </c>
      <c r="B14">
        <v>32.1</v>
      </c>
      <c r="C14">
        <v>-2.1</v>
      </c>
    </row>
    <row r="15" spans="1:3" x14ac:dyDescent="0.25">
      <c r="A15">
        <v>199303</v>
      </c>
      <c r="B15">
        <v>31.8</v>
      </c>
      <c r="C15">
        <v>-2.4</v>
      </c>
    </row>
    <row r="16" spans="1:3" x14ac:dyDescent="0.25">
      <c r="A16">
        <v>199403</v>
      </c>
      <c r="B16">
        <v>34</v>
      </c>
      <c r="C16">
        <v>-0.2</v>
      </c>
    </row>
    <row r="17" spans="1:3" x14ac:dyDescent="0.25">
      <c r="A17">
        <v>199503</v>
      </c>
      <c r="B17">
        <v>37.5</v>
      </c>
      <c r="C17">
        <v>3.3</v>
      </c>
    </row>
    <row r="18" spans="1:3" x14ac:dyDescent="0.25">
      <c r="A18">
        <v>199603</v>
      </c>
      <c r="B18">
        <v>31.8</v>
      </c>
      <c r="C18">
        <v>-2.4</v>
      </c>
    </row>
    <row r="19" spans="1:3" x14ac:dyDescent="0.25">
      <c r="A19">
        <v>199703</v>
      </c>
      <c r="B19">
        <v>33.700000000000003</v>
      </c>
      <c r="C19">
        <v>-0.5</v>
      </c>
    </row>
    <row r="20" spans="1:3" x14ac:dyDescent="0.25">
      <c r="A20">
        <v>199803</v>
      </c>
      <c r="B20">
        <v>37.9</v>
      </c>
      <c r="C20">
        <v>3.7</v>
      </c>
    </row>
    <row r="21" spans="1:3" x14ac:dyDescent="0.25">
      <c r="A21">
        <v>199903</v>
      </c>
      <c r="B21">
        <v>36.4</v>
      </c>
      <c r="C21">
        <v>2.2000000000000002</v>
      </c>
    </row>
    <row r="22" spans="1:3" x14ac:dyDescent="0.25">
      <c r="A22">
        <v>200003</v>
      </c>
      <c r="B22">
        <v>40.6</v>
      </c>
      <c r="C22">
        <v>6.4</v>
      </c>
    </row>
    <row r="23" spans="1:3" x14ac:dyDescent="0.25">
      <c r="A23">
        <v>200103</v>
      </c>
      <c r="B23">
        <v>32.5</v>
      </c>
      <c r="C23">
        <v>-1.7</v>
      </c>
    </row>
    <row r="24" spans="1:3" x14ac:dyDescent="0.25">
      <c r="A24">
        <v>200203</v>
      </c>
      <c r="B24">
        <v>37.1</v>
      </c>
      <c r="C24">
        <v>2.9</v>
      </c>
    </row>
    <row r="25" spans="1:3" x14ac:dyDescent="0.25">
      <c r="A25">
        <v>200303</v>
      </c>
      <c r="B25">
        <v>34.5</v>
      </c>
      <c r="C25">
        <v>0.3</v>
      </c>
    </row>
    <row r="26" spans="1:3" x14ac:dyDescent="0.25">
      <c r="A26">
        <v>200403</v>
      </c>
      <c r="B26">
        <v>36.6</v>
      </c>
      <c r="C26">
        <v>2.4</v>
      </c>
    </row>
    <row r="27" spans="1:3" x14ac:dyDescent="0.25">
      <c r="A27">
        <v>200503</v>
      </c>
      <c r="B27">
        <v>31.2</v>
      </c>
      <c r="C27">
        <v>-3</v>
      </c>
    </row>
    <row r="28" spans="1:3" x14ac:dyDescent="0.25">
      <c r="A28">
        <v>200603</v>
      </c>
      <c r="B28">
        <v>35.4</v>
      </c>
      <c r="C28">
        <v>1.2</v>
      </c>
    </row>
    <row r="29" spans="1:3" x14ac:dyDescent="0.25">
      <c r="A29">
        <v>200703</v>
      </c>
      <c r="B29">
        <v>34</v>
      </c>
      <c r="C29">
        <v>-0.2</v>
      </c>
    </row>
    <row r="30" spans="1:3" x14ac:dyDescent="0.25">
      <c r="A30">
        <v>200803</v>
      </c>
      <c r="B30">
        <v>34.6</v>
      </c>
      <c r="C30">
        <v>0.4</v>
      </c>
    </row>
    <row r="31" spans="1:3" x14ac:dyDescent="0.25">
      <c r="A31">
        <v>200903</v>
      </c>
      <c r="B31">
        <v>35.299999999999997</v>
      </c>
      <c r="C31">
        <v>1.1000000000000001</v>
      </c>
    </row>
    <row r="32" spans="1:3" x14ac:dyDescent="0.25">
      <c r="A32">
        <v>201003</v>
      </c>
      <c r="B32">
        <v>41.4</v>
      </c>
      <c r="C32">
        <v>7.2</v>
      </c>
    </row>
    <row r="33" spans="1:3" x14ac:dyDescent="0.25">
      <c r="A33">
        <v>201103</v>
      </c>
      <c r="B33">
        <v>35.4</v>
      </c>
      <c r="C33">
        <v>1.2</v>
      </c>
    </row>
    <row r="34" spans="1:3" x14ac:dyDescent="0.25">
      <c r="A34">
        <v>201203</v>
      </c>
      <c r="B34">
        <v>44.1</v>
      </c>
      <c r="C34">
        <v>9.9</v>
      </c>
    </row>
    <row r="35" spans="1:3" x14ac:dyDescent="0.25">
      <c r="A35">
        <v>201303</v>
      </c>
      <c r="B35">
        <v>34.9</v>
      </c>
      <c r="C35">
        <v>0.7</v>
      </c>
    </row>
    <row r="36" spans="1:3" x14ac:dyDescent="0.25">
      <c r="A36">
        <v>201403</v>
      </c>
      <c r="B36">
        <v>29.1</v>
      </c>
      <c r="C36">
        <v>-5.0999999999999996</v>
      </c>
    </row>
    <row r="37" spans="1:3" x14ac:dyDescent="0.25">
      <c r="A37">
        <v>201503</v>
      </c>
      <c r="B37">
        <v>29.3</v>
      </c>
      <c r="C37">
        <v>-4.9000000000000004</v>
      </c>
    </row>
    <row r="38" spans="1:3" x14ac:dyDescent="0.25">
      <c r="A38">
        <v>201603</v>
      </c>
      <c r="B38">
        <v>41</v>
      </c>
      <c r="C38">
        <v>6.8</v>
      </c>
    </row>
    <row r="39" spans="1:3" x14ac:dyDescent="0.25">
      <c r="A39">
        <v>201703</v>
      </c>
      <c r="B39">
        <v>31.5</v>
      </c>
      <c r="C39">
        <v>-2.7</v>
      </c>
    </row>
    <row r="40" spans="1:3" x14ac:dyDescent="0.25">
      <c r="A40">
        <v>201803</v>
      </c>
      <c r="B40">
        <v>34.9</v>
      </c>
      <c r="C40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5" workbookViewId="0">
      <selection activeCell="C2" sqref="C2:C40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197912</v>
      </c>
      <c r="B2">
        <v>22.7</v>
      </c>
      <c r="C2">
        <v>4</v>
      </c>
    </row>
    <row r="3" spans="1:3" x14ac:dyDescent="0.25">
      <c r="A3">
        <v>198012</v>
      </c>
      <c r="B3">
        <v>12.1</v>
      </c>
      <c r="C3">
        <v>-6.6</v>
      </c>
    </row>
    <row r="4" spans="1:3" x14ac:dyDescent="0.25">
      <c r="A4">
        <v>198112</v>
      </c>
      <c r="B4">
        <v>23.8</v>
      </c>
      <c r="C4">
        <v>5.0999999999999996</v>
      </c>
    </row>
    <row r="5" spans="1:3" x14ac:dyDescent="0.25">
      <c r="A5">
        <v>198212</v>
      </c>
      <c r="B5">
        <v>25.3</v>
      </c>
      <c r="C5">
        <v>6.6</v>
      </c>
    </row>
    <row r="6" spans="1:3" x14ac:dyDescent="0.25">
      <c r="A6">
        <v>198312</v>
      </c>
      <c r="B6">
        <v>18.399999999999999</v>
      </c>
      <c r="C6">
        <v>-0.3</v>
      </c>
    </row>
    <row r="7" spans="1:3" x14ac:dyDescent="0.25">
      <c r="A7">
        <v>198412</v>
      </c>
      <c r="B7">
        <v>23</v>
      </c>
      <c r="C7">
        <v>4.3</v>
      </c>
    </row>
    <row r="8" spans="1:3" x14ac:dyDescent="0.25">
      <c r="A8">
        <v>198512</v>
      </c>
      <c r="B8">
        <v>15.4</v>
      </c>
      <c r="C8">
        <v>-3.3</v>
      </c>
    </row>
    <row r="9" spans="1:3" x14ac:dyDescent="0.25">
      <c r="A9">
        <v>198612</v>
      </c>
      <c r="B9">
        <v>20.3</v>
      </c>
      <c r="C9">
        <v>1.6</v>
      </c>
    </row>
    <row r="10" spans="1:3" x14ac:dyDescent="0.25">
      <c r="A10">
        <v>198712</v>
      </c>
      <c r="B10">
        <v>22.6</v>
      </c>
      <c r="C10">
        <v>3.9</v>
      </c>
    </row>
    <row r="11" spans="1:3" x14ac:dyDescent="0.25">
      <c r="A11">
        <v>198812</v>
      </c>
      <c r="B11">
        <v>17.2</v>
      </c>
      <c r="C11">
        <v>-1.5</v>
      </c>
    </row>
    <row r="12" spans="1:3" x14ac:dyDescent="0.25">
      <c r="A12">
        <v>198912</v>
      </c>
      <c r="B12">
        <v>5</v>
      </c>
      <c r="C12">
        <v>-13.7</v>
      </c>
    </row>
    <row r="13" spans="1:3" x14ac:dyDescent="0.25">
      <c r="A13">
        <v>199012</v>
      </c>
      <c r="B13">
        <v>24.8</v>
      </c>
      <c r="C13">
        <v>6.1</v>
      </c>
    </row>
    <row r="14" spans="1:3" x14ac:dyDescent="0.25">
      <c r="A14">
        <v>199112</v>
      </c>
      <c r="B14">
        <v>17.8</v>
      </c>
      <c r="C14">
        <v>-0.9</v>
      </c>
    </row>
    <row r="15" spans="1:3" x14ac:dyDescent="0.25">
      <c r="A15">
        <v>199212</v>
      </c>
      <c r="B15">
        <v>22.5</v>
      </c>
      <c r="C15">
        <v>3.8</v>
      </c>
    </row>
    <row r="16" spans="1:3" x14ac:dyDescent="0.25">
      <c r="A16">
        <v>199312</v>
      </c>
      <c r="B16">
        <v>22.1</v>
      </c>
      <c r="C16">
        <v>3.4</v>
      </c>
    </row>
    <row r="17" spans="1:3" x14ac:dyDescent="0.25">
      <c r="A17">
        <v>199412</v>
      </c>
      <c r="B17">
        <v>24</v>
      </c>
      <c r="C17">
        <v>5.3</v>
      </c>
    </row>
    <row r="18" spans="1:3" x14ac:dyDescent="0.25">
      <c r="A18">
        <v>199512</v>
      </c>
      <c r="B18">
        <v>17</v>
      </c>
      <c r="C18">
        <v>-1.7</v>
      </c>
    </row>
    <row r="19" spans="1:3" x14ac:dyDescent="0.25">
      <c r="A19">
        <v>199612</v>
      </c>
      <c r="B19">
        <v>28.2</v>
      </c>
      <c r="C19">
        <v>9.5</v>
      </c>
    </row>
    <row r="20" spans="1:3" x14ac:dyDescent="0.25">
      <c r="A20">
        <v>199712</v>
      </c>
      <c r="B20">
        <v>20.8</v>
      </c>
      <c r="C20">
        <v>2.1</v>
      </c>
    </row>
    <row r="21" spans="1:3" x14ac:dyDescent="0.25">
      <c r="A21">
        <v>199812</v>
      </c>
      <c r="B21">
        <v>26.2</v>
      </c>
      <c r="C21">
        <v>7.5</v>
      </c>
    </row>
    <row r="22" spans="1:3" x14ac:dyDescent="0.25">
      <c r="A22">
        <v>199912</v>
      </c>
      <c r="B22">
        <v>25.2</v>
      </c>
      <c r="C22">
        <v>6.5</v>
      </c>
    </row>
    <row r="23" spans="1:3" x14ac:dyDescent="0.25">
      <c r="A23">
        <v>200012</v>
      </c>
      <c r="B23">
        <v>17.5</v>
      </c>
      <c r="C23">
        <v>-1.2</v>
      </c>
    </row>
    <row r="24" spans="1:3" x14ac:dyDescent="0.25">
      <c r="A24">
        <v>200112</v>
      </c>
      <c r="B24">
        <v>28.7</v>
      </c>
      <c r="C24">
        <v>10</v>
      </c>
    </row>
    <row r="25" spans="1:3" x14ac:dyDescent="0.25">
      <c r="A25">
        <v>200212</v>
      </c>
      <c r="B25">
        <v>21.1</v>
      </c>
      <c r="C25">
        <v>2.4</v>
      </c>
    </row>
    <row r="26" spans="1:3" x14ac:dyDescent="0.25">
      <c r="A26">
        <v>200312</v>
      </c>
      <c r="B26">
        <v>23</v>
      </c>
      <c r="C26">
        <v>4.3</v>
      </c>
    </row>
    <row r="27" spans="1:3" x14ac:dyDescent="0.25">
      <c r="A27">
        <v>200412</v>
      </c>
      <c r="B27">
        <v>19.100000000000001</v>
      </c>
      <c r="C27">
        <v>0.4</v>
      </c>
    </row>
    <row r="28" spans="1:3" x14ac:dyDescent="0.25">
      <c r="A28">
        <v>200512</v>
      </c>
      <c r="B28">
        <v>21.3</v>
      </c>
      <c r="C28">
        <v>2.6</v>
      </c>
    </row>
    <row r="29" spans="1:3" x14ac:dyDescent="0.25">
      <c r="A29">
        <v>200612</v>
      </c>
      <c r="B29">
        <v>27.8</v>
      </c>
      <c r="C29">
        <v>9.1</v>
      </c>
    </row>
    <row r="30" spans="1:3" x14ac:dyDescent="0.25">
      <c r="A30">
        <v>200712</v>
      </c>
      <c r="B30">
        <v>18</v>
      </c>
      <c r="C30">
        <v>-0.7</v>
      </c>
    </row>
    <row r="31" spans="1:3" x14ac:dyDescent="0.25">
      <c r="A31">
        <v>200812</v>
      </c>
      <c r="B31">
        <v>20.2</v>
      </c>
      <c r="C31">
        <v>1.5</v>
      </c>
    </row>
    <row r="32" spans="1:3" x14ac:dyDescent="0.25">
      <c r="A32">
        <v>200912</v>
      </c>
      <c r="B32">
        <v>21.9</v>
      </c>
      <c r="C32">
        <v>3.2</v>
      </c>
    </row>
    <row r="33" spans="1:3" x14ac:dyDescent="0.25">
      <c r="A33">
        <v>201012</v>
      </c>
      <c r="B33">
        <v>23.4</v>
      </c>
      <c r="C33">
        <v>4.7</v>
      </c>
    </row>
    <row r="34" spans="1:3" x14ac:dyDescent="0.25">
      <c r="A34">
        <v>201112</v>
      </c>
      <c r="B34">
        <v>26</v>
      </c>
      <c r="C34">
        <v>7.3</v>
      </c>
    </row>
    <row r="35" spans="1:3" x14ac:dyDescent="0.25">
      <c r="A35">
        <v>201212</v>
      </c>
      <c r="B35">
        <v>24.4</v>
      </c>
      <c r="C35">
        <v>5.7</v>
      </c>
    </row>
    <row r="36" spans="1:3" x14ac:dyDescent="0.25">
      <c r="A36">
        <v>201312</v>
      </c>
      <c r="B36">
        <v>17</v>
      </c>
      <c r="C36">
        <v>-1.7</v>
      </c>
    </row>
    <row r="37" spans="1:3" x14ac:dyDescent="0.25">
      <c r="A37">
        <v>201412</v>
      </c>
      <c r="B37">
        <v>26</v>
      </c>
      <c r="C37">
        <v>7.3</v>
      </c>
    </row>
    <row r="38" spans="1:3" x14ac:dyDescent="0.25">
      <c r="A38">
        <v>201512</v>
      </c>
      <c r="B38">
        <v>31.2</v>
      </c>
      <c r="C38">
        <v>12.5</v>
      </c>
    </row>
    <row r="39" spans="1:3" x14ac:dyDescent="0.25">
      <c r="A39">
        <v>201612</v>
      </c>
      <c r="B39">
        <v>20.5</v>
      </c>
      <c r="C39">
        <v>1.8</v>
      </c>
    </row>
    <row r="40" spans="1:3" x14ac:dyDescent="0.25">
      <c r="A40">
        <v>201712</v>
      </c>
      <c r="B40">
        <v>16.399999999999999</v>
      </c>
      <c r="C40">
        <v>-2.2999999999999998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CT_Dec1979-2018F</vt:lpstr>
      <vt:lpstr>CT_Jan1980-2018F</vt:lpstr>
      <vt:lpstr>CT_Feb1980-2018F</vt:lpstr>
      <vt:lpstr>CT_Mar1980-2018F</vt:lpstr>
      <vt:lpstr>MA_Dec1979-2018F</vt:lpstr>
      <vt:lpstr>MA_Jan1980-2018F</vt:lpstr>
      <vt:lpstr>MA_Feb1980-2018F</vt:lpstr>
      <vt:lpstr>MA_Mar1980-2018F</vt:lpstr>
      <vt:lpstr>ME_Dec1979-2018F</vt:lpstr>
      <vt:lpstr>ME_Jan1980-2018F</vt:lpstr>
      <vt:lpstr>ME_Feb1980-2018F</vt:lpstr>
      <vt:lpstr>ME_Mar1980-2018F</vt:lpstr>
      <vt:lpstr>NH_Dec1979-2018F</vt:lpstr>
      <vt:lpstr>NH_Jan1980-2018F</vt:lpstr>
      <vt:lpstr>NH_Feb1980-2018F</vt:lpstr>
      <vt:lpstr>NH_Mar1980-2018F</vt:lpstr>
      <vt:lpstr>RI_Dec1979-2018F</vt:lpstr>
      <vt:lpstr>RI_Jan1980-2018F</vt:lpstr>
      <vt:lpstr>RI_Feb1980-2018F</vt:lpstr>
      <vt:lpstr>RI_Mar1980-2018</vt:lpstr>
      <vt:lpstr>VT_Dec1979-2018F</vt:lpstr>
      <vt:lpstr>VT_Jan1980-2018</vt:lpstr>
      <vt:lpstr>VT_Feb1980-2018F</vt:lpstr>
      <vt:lpstr>VT_Mar1980-2018F</vt:lpstr>
      <vt:lpstr>NE_Mar</vt:lpstr>
      <vt:lpstr>CT_FEB</vt:lpstr>
      <vt:lpstr>Sheet2</vt:lpstr>
    </vt:vector>
  </TitlesOfParts>
  <Company>Connecticut DEEP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Lynch</dc:creator>
  <cp:lastModifiedBy>Cary Lynch</cp:lastModifiedBy>
  <dcterms:modified xsi:type="dcterms:W3CDTF">2018-09-20T20:25:55Z</dcterms:modified>
</cp:coreProperties>
</file>