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weber/Desktop/"/>
    </mc:Choice>
  </mc:AlternateContent>
  <xr:revisionPtr revIDLastSave="0" documentId="13_ncr:1_{2FC6C947-5C79-1E49-80C6-9EBD761FDB30}" xr6:coauthVersionLast="45" xr6:coauthVersionMax="45" xr10:uidLastSave="{00000000-0000-0000-0000-000000000000}"/>
  <bookViews>
    <workbookView xWindow="780" yWindow="960" windowWidth="27640" windowHeight="15600" xr2:uid="{B7AAF30D-9D5D-ED46-9A61-5E9F9BD0CF7F}"/>
  </bookViews>
  <sheets>
    <sheet name="Pop1995" sheetId="1" r:id="rId1"/>
  </sheets>
  <externalReferences>
    <externalReference r:id="rId2"/>
    <externalReference r:id="rId3"/>
    <externalReference r:id="rId4"/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ctiveScenario_CountyEmployment">[2]County_Employment_Projections!$C$6</definedName>
    <definedName name="ActiveScenario_GDP">[2]National_GDP_Drivers!$C$5</definedName>
    <definedName name="ActiveScenario_Industry">[2]County_Employment_Projections!$C$5</definedName>
    <definedName name="ActiveScenario_NationalEmployment">[2]National_Employment_Projections!$C$6</definedName>
    <definedName name="ActiveScenario_Population">[2]Region_Employment_Projections!$C$7</definedName>
    <definedName name="ActiveScenario_RegionEmployment">[2]Region_Employment_Projections!$C$6</definedName>
    <definedName name="Belknap" localSheetId="0">'[3]DCP Fertility Input'!#REF!</definedName>
    <definedName name="Belknap">'[3]DCP Fertility Input'!#REF!</definedName>
    <definedName name="Carroll" localSheetId="0">'[3]DCP Fertility Input'!#REF!</definedName>
    <definedName name="Carroll">'[3]DCP Fertility Input'!#REF!</definedName>
    <definedName name="Cheshire" localSheetId="0">'[3]DCP Fertility Input'!#REF!</definedName>
    <definedName name="Cheshire">'[3]DCP Fertility Input'!#REF!</definedName>
    <definedName name="Coos" localSheetId="0">'[3]DCP Fertility Input'!#REF!</definedName>
    <definedName name="Coos">'[3]DCP Fertility Input'!#REF!</definedName>
    <definedName name="_xlnm.Database">#REF!</definedName>
    <definedName name="FemaleLabel" localSheetId="0">'[3]DCP Fertility Input'!#REF!</definedName>
    <definedName name="FemaleLabel">'[3]DCP Fertility Input'!#REF!</definedName>
    <definedName name="Grafton" localSheetId="0">'[3]DCP Fertility Input'!#REF!</definedName>
    <definedName name="Grafton">'[3]DCP Fertility Input'!#REF!</definedName>
    <definedName name="Hillsborough" localSheetId="0">'[3]DCP Fertility Input'!#REF!</definedName>
    <definedName name="Hillsborough">'[3]DCP Fertility Input'!#REF!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41585.5810532407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abor_Market_Calibration_Year">[2]Labor_Market_Calibration!$A$7</definedName>
    <definedName name="MaleLabel" localSheetId="0">'[3]DCP Fertility Input'!#REF!</definedName>
    <definedName name="MaleLabel">'[3]DCP Fertility Input'!#REF!</definedName>
    <definedName name="Merrimack" localSheetId="0">'[3]DCP Fertility Input'!#REF!</definedName>
    <definedName name="Merrimack">'[3]DCP Fertility Input'!#REF!</definedName>
    <definedName name="NewHampshire" localSheetId="0">'[3]DCP Fertility Input'!#REF!</definedName>
    <definedName name="NewHampshire">'[3]DCP Fertility Input'!#REF!</definedName>
    <definedName name="Pal_Workbook_GUID" hidden="1">"7Z1CFILDGI3MEGYW66PLWUPJ"</definedName>
    <definedName name="PalisadeReportWorkbookCreatedBy">"AtRisk"</definedName>
    <definedName name="Proj05_10" localSheetId="0">#REF!</definedName>
    <definedName name="Proj05_10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ckingham" localSheetId="0">'[3]DCP Fertility Input'!#REF!</definedName>
    <definedName name="Rockingham">'[3]DCP Fertility Input'!#REF!</definedName>
    <definedName name="Self_Employment_Scenario_Count" localSheetId="0">[2]ScenarioLists!#REF!</definedName>
    <definedName name="Self_Employment_Scenario_Count">[2]ScenarioLists!#REF!</definedName>
    <definedName name="Strafford" localSheetId="0">'[3]DCP Fertility Input'!#REF!</definedName>
    <definedName name="Strafford">'[3]DCP Fertility Input'!#REF!</definedName>
    <definedName name="Sullivan" localSheetId="0">'[3]DCP Fertility Input'!#REF!</definedName>
    <definedName name="Sullivan">'[3]DCP Fertility Input'!#REF!</definedName>
    <definedName name="Table1">#REF!</definedName>
    <definedName name="TotalLabel" localSheetId="0">'[3]DCP Fertility Input'!#REF!</definedName>
    <definedName name="TotalLabel">'[3]DCP Fertility Input'!#REF!</definedName>
    <definedName name="yr">'[4]1yrSample'!$S$2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1" i="1" l="1"/>
  <c r="AA41" i="1" s="1"/>
  <c r="Y40" i="1"/>
  <c r="Y84" i="1" s="1"/>
  <c r="X40" i="1"/>
  <c r="W40" i="1"/>
  <c r="U40" i="1"/>
  <c r="T40" i="1"/>
  <c r="T85" i="1" s="1"/>
  <c r="S40" i="1"/>
  <c r="Q40" i="1"/>
  <c r="P40" i="1"/>
  <c r="O40" i="1"/>
  <c r="N40" i="1"/>
  <c r="N85" i="1" s="1"/>
  <c r="M40" i="1"/>
  <c r="L40" i="1"/>
  <c r="K40" i="1"/>
  <c r="J40" i="1"/>
  <c r="H40" i="1"/>
  <c r="G40" i="1"/>
  <c r="F40" i="1"/>
  <c r="E40" i="1"/>
  <c r="D40" i="1"/>
  <c r="C40" i="1"/>
  <c r="B40" i="1"/>
  <c r="Y39" i="1"/>
  <c r="Y82" i="1" s="1"/>
  <c r="X39" i="1"/>
  <c r="X82" i="1" s="1"/>
  <c r="W39" i="1"/>
  <c r="W82" i="1" s="1"/>
  <c r="U39" i="1"/>
  <c r="U82" i="1" s="1"/>
  <c r="T39" i="1"/>
  <c r="T82" i="1" s="1"/>
  <c r="S39" i="1"/>
  <c r="S82" i="1" s="1"/>
  <c r="Q39" i="1"/>
  <c r="Q82" i="1" s="1"/>
  <c r="P39" i="1"/>
  <c r="P82" i="1" s="1"/>
  <c r="O39" i="1"/>
  <c r="O82" i="1" s="1"/>
  <c r="N39" i="1"/>
  <c r="N82" i="1" s="1"/>
  <c r="M39" i="1"/>
  <c r="M82" i="1" s="1"/>
  <c r="L39" i="1"/>
  <c r="L82" i="1" s="1"/>
  <c r="K39" i="1"/>
  <c r="K82" i="1" s="1"/>
  <c r="J39" i="1"/>
  <c r="J82" i="1" s="1"/>
  <c r="H39" i="1"/>
  <c r="H82" i="1" s="1"/>
  <c r="G39" i="1"/>
  <c r="G82" i="1" s="1"/>
  <c r="F39" i="1"/>
  <c r="F82" i="1" s="1"/>
  <c r="E39" i="1"/>
  <c r="E82" i="1" s="1"/>
  <c r="D39" i="1"/>
  <c r="D82" i="1" s="1"/>
  <c r="C39" i="1"/>
  <c r="C82" i="1" s="1"/>
  <c r="B39" i="1"/>
  <c r="Y38" i="1"/>
  <c r="Y81" i="1" s="1"/>
  <c r="X38" i="1"/>
  <c r="X81" i="1" s="1"/>
  <c r="W38" i="1"/>
  <c r="U38" i="1"/>
  <c r="U81" i="1" s="1"/>
  <c r="T38" i="1"/>
  <c r="T81" i="1" s="1"/>
  <c r="S38" i="1"/>
  <c r="Q38" i="1"/>
  <c r="Q81" i="1" s="1"/>
  <c r="P38" i="1"/>
  <c r="P81" i="1" s="1"/>
  <c r="O38" i="1"/>
  <c r="O81" i="1" s="1"/>
  <c r="N38" i="1"/>
  <c r="N81" i="1" s="1"/>
  <c r="M38" i="1"/>
  <c r="M81" i="1" s="1"/>
  <c r="L38" i="1"/>
  <c r="L81" i="1" s="1"/>
  <c r="K38" i="1"/>
  <c r="K81" i="1" s="1"/>
  <c r="J38" i="1"/>
  <c r="J81" i="1" s="1"/>
  <c r="H38" i="1"/>
  <c r="H81" i="1" s="1"/>
  <c r="G38" i="1"/>
  <c r="G81" i="1" s="1"/>
  <c r="F38" i="1"/>
  <c r="F81" i="1" s="1"/>
  <c r="E38" i="1"/>
  <c r="E81" i="1" s="1"/>
  <c r="D38" i="1"/>
  <c r="D81" i="1" s="1"/>
  <c r="C38" i="1"/>
  <c r="C81" i="1" s="1"/>
  <c r="B38" i="1"/>
  <c r="B81" i="1" s="1"/>
  <c r="Y37" i="1"/>
  <c r="Y80" i="1" s="1"/>
  <c r="X37" i="1"/>
  <c r="X80" i="1" s="1"/>
  <c r="W37" i="1"/>
  <c r="U37" i="1"/>
  <c r="U80" i="1" s="1"/>
  <c r="T37" i="1"/>
  <c r="T80" i="1" s="1"/>
  <c r="S37" i="1"/>
  <c r="Q37" i="1"/>
  <c r="Q80" i="1" s="1"/>
  <c r="P37" i="1"/>
  <c r="P80" i="1" s="1"/>
  <c r="O37" i="1"/>
  <c r="O80" i="1" s="1"/>
  <c r="N37" i="1"/>
  <c r="N80" i="1" s="1"/>
  <c r="M37" i="1"/>
  <c r="M80" i="1" s="1"/>
  <c r="L37" i="1"/>
  <c r="L80" i="1" s="1"/>
  <c r="K37" i="1"/>
  <c r="K80" i="1" s="1"/>
  <c r="J37" i="1"/>
  <c r="J80" i="1" s="1"/>
  <c r="H37" i="1"/>
  <c r="H80" i="1" s="1"/>
  <c r="G37" i="1"/>
  <c r="G80" i="1" s="1"/>
  <c r="F37" i="1"/>
  <c r="F80" i="1" s="1"/>
  <c r="E37" i="1"/>
  <c r="E80" i="1" s="1"/>
  <c r="D37" i="1"/>
  <c r="D80" i="1" s="1"/>
  <c r="C37" i="1"/>
  <c r="B37" i="1"/>
  <c r="B80" i="1" s="1"/>
  <c r="Y36" i="1"/>
  <c r="X36" i="1"/>
  <c r="X79" i="1" s="1"/>
  <c r="W36" i="1"/>
  <c r="W79" i="1" s="1"/>
  <c r="U36" i="1"/>
  <c r="T36" i="1"/>
  <c r="T79" i="1" s="1"/>
  <c r="S36" i="1"/>
  <c r="S79" i="1" s="1"/>
  <c r="Q36" i="1"/>
  <c r="Q79" i="1" s="1"/>
  <c r="P36" i="1"/>
  <c r="P79" i="1" s="1"/>
  <c r="O36" i="1"/>
  <c r="O79" i="1" s="1"/>
  <c r="N36" i="1"/>
  <c r="N79" i="1" s="1"/>
  <c r="M36" i="1"/>
  <c r="M79" i="1" s="1"/>
  <c r="L36" i="1"/>
  <c r="L79" i="1" s="1"/>
  <c r="K36" i="1"/>
  <c r="K79" i="1" s="1"/>
  <c r="J36" i="1"/>
  <c r="J79" i="1" s="1"/>
  <c r="H36" i="1"/>
  <c r="H79" i="1" s="1"/>
  <c r="G36" i="1"/>
  <c r="G79" i="1" s="1"/>
  <c r="F36" i="1"/>
  <c r="F79" i="1" s="1"/>
  <c r="E36" i="1"/>
  <c r="E79" i="1" s="1"/>
  <c r="D36" i="1"/>
  <c r="D79" i="1" s="1"/>
  <c r="C36" i="1"/>
  <c r="C79" i="1" s="1"/>
  <c r="B36" i="1"/>
  <c r="B79" i="1" s="1"/>
  <c r="Y35" i="1"/>
  <c r="Y78" i="1" s="1"/>
  <c r="X35" i="1"/>
  <c r="X78" i="1" s="1"/>
  <c r="W35" i="1"/>
  <c r="U35" i="1"/>
  <c r="U78" i="1" s="1"/>
  <c r="T35" i="1"/>
  <c r="T78" i="1" s="1"/>
  <c r="S35" i="1"/>
  <c r="Q35" i="1"/>
  <c r="Q78" i="1" s="1"/>
  <c r="P35" i="1"/>
  <c r="P78" i="1" s="1"/>
  <c r="O35" i="1"/>
  <c r="O78" i="1" s="1"/>
  <c r="N35" i="1"/>
  <c r="N78" i="1" s="1"/>
  <c r="M35" i="1"/>
  <c r="M78" i="1" s="1"/>
  <c r="L35" i="1"/>
  <c r="L78" i="1" s="1"/>
  <c r="K35" i="1"/>
  <c r="K78" i="1" s="1"/>
  <c r="J35" i="1"/>
  <c r="H35" i="1"/>
  <c r="H78" i="1" s="1"/>
  <c r="G35" i="1"/>
  <c r="G78" i="1" s="1"/>
  <c r="F35" i="1"/>
  <c r="F78" i="1" s="1"/>
  <c r="E35" i="1"/>
  <c r="E78" i="1" s="1"/>
  <c r="D35" i="1"/>
  <c r="D78" i="1" s="1"/>
  <c r="C35" i="1"/>
  <c r="B35" i="1"/>
  <c r="B78" i="1" s="1"/>
  <c r="Y34" i="1"/>
  <c r="X34" i="1"/>
  <c r="X77" i="1" s="1"/>
  <c r="W34" i="1"/>
  <c r="W77" i="1" s="1"/>
  <c r="U34" i="1"/>
  <c r="T34" i="1"/>
  <c r="T77" i="1" s="1"/>
  <c r="S34" i="1"/>
  <c r="S77" i="1" s="1"/>
  <c r="Q34" i="1"/>
  <c r="Q77" i="1" s="1"/>
  <c r="P34" i="1"/>
  <c r="P77" i="1" s="1"/>
  <c r="O34" i="1"/>
  <c r="O77" i="1" s="1"/>
  <c r="N34" i="1"/>
  <c r="N77" i="1" s="1"/>
  <c r="M34" i="1"/>
  <c r="M77" i="1" s="1"/>
  <c r="L34" i="1"/>
  <c r="L77" i="1" s="1"/>
  <c r="K34" i="1"/>
  <c r="K77" i="1" s="1"/>
  <c r="J34" i="1"/>
  <c r="H34" i="1"/>
  <c r="H77" i="1" s="1"/>
  <c r="G34" i="1"/>
  <c r="G77" i="1" s="1"/>
  <c r="F34" i="1"/>
  <c r="F77" i="1" s="1"/>
  <c r="E34" i="1"/>
  <c r="E77" i="1" s="1"/>
  <c r="D34" i="1"/>
  <c r="D77" i="1" s="1"/>
  <c r="C34" i="1"/>
  <c r="C77" i="1" s="1"/>
  <c r="B34" i="1"/>
  <c r="B77" i="1" s="1"/>
  <c r="Y33" i="1"/>
  <c r="Y76" i="1" s="1"/>
  <c r="X33" i="1"/>
  <c r="X76" i="1" s="1"/>
  <c r="W33" i="1"/>
  <c r="U33" i="1"/>
  <c r="U76" i="1" s="1"/>
  <c r="T33" i="1"/>
  <c r="T76" i="1" s="1"/>
  <c r="S33" i="1"/>
  <c r="Q33" i="1"/>
  <c r="Q76" i="1" s="1"/>
  <c r="P33" i="1"/>
  <c r="P76" i="1" s="1"/>
  <c r="O33" i="1"/>
  <c r="O76" i="1" s="1"/>
  <c r="N33" i="1"/>
  <c r="N76" i="1" s="1"/>
  <c r="M33" i="1"/>
  <c r="M76" i="1" s="1"/>
  <c r="L33" i="1"/>
  <c r="L76" i="1" s="1"/>
  <c r="K33" i="1"/>
  <c r="K76" i="1" s="1"/>
  <c r="J33" i="1"/>
  <c r="J76" i="1" s="1"/>
  <c r="H33" i="1"/>
  <c r="H76" i="1" s="1"/>
  <c r="G33" i="1"/>
  <c r="G76" i="1" s="1"/>
  <c r="F33" i="1"/>
  <c r="F76" i="1" s="1"/>
  <c r="E33" i="1"/>
  <c r="E76" i="1" s="1"/>
  <c r="D33" i="1"/>
  <c r="D76" i="1" s="1"/>
  <c r="C33" i="1"/>
  <c r="B33" i="1"/>
  <c r="B76" i="1" s="1"/>
  <c r="Y32" i="1"/>
  <c r="Y75" i="1" s="1"/>
  <c r="X32" i="1"/>
  <c r="X75" i="1" s="1"/>
  <c r="W32" i="1"/>
  <c r="W75" i="1" s="1"/>
  <c r="U32" i="1"/>
  <c r="U75" i="1" s="1"/>
  <c r="T32" i="1"/>
  <c r="T75" i="1" s="1"/>
  <c r="S32" i="1"/>
  <c r="S75" i="1" s="1"/>
  <c r="Q32" i="1"/>
  <c r="Q75" i="1" s="1"/>
  <c r="P32" i="1"/>
  <c r="P75" i="1" s="1"/>
  <c r="O32" i="1"/>
  <c r="O75" i="1" s="1"/>
  <c r="N32" i="1"/>
  <c r="N75" i="1" s="1"/>
  <c r="M32" i="1"/>
  <c r="M75" i="1" s="1"/>
  <c r="L32" i="1"/>
  <c r="L75" i="1" s="1"/>
  <c r="K32" i="1"/>
  <c r="K75" i="1" s="1"/>
  <c r="J32" i="1"/>
  <c r="J75" i="1" s="1"/>
  <c r="H32" i="1"/>
  <c r="H75" i="1" s="1"/>
  <c r="G32" i="1"/>
  <c r="G75" i="1" s="1"/>
  <c r="F32" i="1"/>
  <c r="F75" i="1" s="1"/>
  <c r="E32" i="1"/>
  <c r="E75" i="1" s="1"/>
  <c r="D32" i="1"/>
  <c r="D75" i="1" s="1"/>
  <c r="C32" i="1"/>
  <c r="C75" i="1" s="1"/>
  <c r="B32" i="1"/>
  <c r="B75" i="1" s="1"/>
  <c r="Y31" i="1"/>
  <c r="Y74" i="1" s="1"/>
  <c r="X31" i="1"/>
  <c r="X74" i="1" s="1"/>
  <c r="W31" i="1"/>
  <c r="U31" i="1"/>
  <c r="U74" i="1" s="1"/>
  <c r="T31" i="1"/>
  <c r="T74" i="1" s="1"/>
  <c r="S31" i="1"/>
  <c r="Q31" i="1"/>
  <c r="Q74" i="1" s="1"/>
  <c r="P31" i="1"/>
  <c r="P74" i="1" s="1"/>
  <c r="O31" i="1"/>
  <c r="O74" i="1" s="1"/>
  <c r="N31" i="1"/>
  <c r="N74" i="1" s="1"/>
  <c r="M31" i="1"/>
  <c r="M74" i="1" s="1"/>
  <c r="L31" i="1"/>
  <c r="L74" i="1" s="1"/>
  <c r="K31" i="1"/>
  <c r="K74" i="1" s="1"/>
  <c r="J31" i="1"/>
  <c r="J74" i="1" s="1"/>
  <c r="H31" i="1"/>
  <c r="H74" i="1" s="1"/>
  <c r="G31" i="1"/>
  <c r="G74" i="1" s="1"/>
  <c r="F31" i="1"/>
  <c r="F74" i="1" s="1"/>
  <c r="E31" i="1"/>
  <c r="E74" i="1" s="1"/>
  <c r="D31" i="1"/>
  <c r="D74" i="1" s="1"/>
  <c r="C31" i="1"/>
  <c r="B31" i="1"/>
  <c r="B74" i="1" s="1"/>
  <c r="Y30" i="1"/>
  <c r="Y73" i="1" s="1"/>
  <c r="X30" i="1"/>
  <c r="X73" i="1" s="1"/>
  <c r="W30" i="1"/>
  <c r="W73" i="1" s="1"/>
  <c r="U30" i="1"/>
  <c r="U73" i="1" s="1"/>
  <c r="T30" i="1"/>
  <c r="T73" i="1" s="1"/>
  <c r="S30" i="1"/>
  <c r="S73" i="1" s="1"/>
  <c r="Q30" i="1"/>
  <c r="Q73" i="1" s="1"/>
  <c r="P30" i="1"/>
  <c r="P73" i="1" s="1"/>
  <c r="O30" i="1"/>
  <c r="O73" i="1" s="1"/>
  <c r="N30" i="1"/>
  <c r="N73" i="1" s="1"/>
  <c r="M30" i="1"/>
  <c r="M73" i="1" s="1"/>
  <c r="L30" i="1"/>
  <c r="L73" i="1" s="1"/>
  <c r="K30" i="1"/>
  <c r="K73" i="1" s="1"/>
  <c r="J30" i="1"/>
  <c r="J73" i="1" s="1"/>
  <c r="H30" i="1"/>
  <c r="H73" i="1" s="1"/>
  <c r="G30" i="1"/>
  <c r="G73" i="1" s="1"/>
  <c r="F30" i="1"/>
  <c r="F73" i="1" s="1"/>
  <c r="E30" i="1"/>
  <c r="E73" i="1" s="1"/>
  <c r="D30" i="1"/>
  <c r="D73" i="1" s="1"/>
  <c r="C30" i="1"/>
  <c r="C73" i="1" s="1"/>
  <c r="B30" i="1"/>
  <c r="B73" i="1" s="1"/>
  <c r="Y29" i="1"/>
  <c r="Y72" i="1" s="1"/>
  <c r="X29" i="1"/>
  <c r="X72" i="1" s="1"/>
  <c r="W29" i="1"/>
  <c r="U29" i="1"/>
  <c r="U72" i="1" s="1"/>
  <c r="T29" i="1"/>
  <c r="T72" i="1" s="1"/>
  <c r="S29" i="1"/>
  <c r="Q29" i="1"/>
  <c r="Q72" i="1" s="1"/>
  <c r="P29" i="1"/>
  <c r="P72" i="1" s="1"/>
  <c r="O29" i="1"/>
  <c r="O72" i="1" s="1"/>
  <c r="N29" i="1"/>
  <c r="N72" i="1" s="1"/>
  <c r="M29" i="1"/>
  <c r="M72" i="1" s="1"/>
  <c r="L29" i="1"/>
  <c r="L72" i="1" s="1"/>
  <c r="K29" i="1"/>
  <c r="K72" i="1" s="1"/>
  <c r="J29" i="1"/>
  <c r="J72" i="1" s="1"/>
  <c r="H29" i="1"/>
  <c r="H72" i="1" s="1"/>
  <c r="G29" i="1"/>
  <c r="G72" i="1" s="1"/>
  <c r="F29" i="1"/>
  <c r="F72" i="1" s="1"/>
  <c r="E29" i="1"/>
  <c r="E72" i="1" s="1"/>
  <c r="D29" i="1"/>
  <c r="D72" i="1" s="1"/>
  <c r="C29" i="1"/>
  <c r="B29" i="1"/>
  <c r="B72" i="1" s="1"/>
  <c r="Y28" i="1"/>
  <c r="Y71" i="1" s="1"/>
  <c r="X28" i="1"/>
  <c r="X71" i="1" s="1"/>
  <c r="W28" i="1"/>
  <c r="W71" i="1" s="1"/>
  <c r="U28" i="1"/>
  <c r="U71" i="1" s="1"/>
  <c r="T28" i="1"/>
  <c r="T71" i="1" s="1"/>
  <c r="S28" i="1"/>
  <c r="S71" i="1" s="1"/>
  <c r="Q28" i="1"/>
  <c r="Q71" i="1" s="1"/>
  <c r="P28" i="1"/>
  <c r="P71" i="1" s="1"/>
  <c r="O28" i="1"/>
  <c r="O71" i="1" s="1"/>
  <c r="N28" i="1"/>
  <c r="N71" i="1" s="1"/>
  <c r="M28" i="1"/>
  <c r="M71" i="1" s="1"/>
  <c r="L28" i="1"/>
  <c r="L71" i="1" s="1"/>
  <c r="K28" i="1"/>
  <c r="K71" i="1" s="1"/>
  <c r="J28" i="1"/>
  <c r="J71" i="1" s="1"/>
  <c r="H28" i="1"/>
  <c r="H71" i="1" s="1"/>
  <c r="G28" i="1"/>
  <c r="G71" i="1" s="1"/>
  <c r="F28" i="1"/>
  <c r="F71" i="1" s="1"/>
  <c r="E28" i="1"/>
  <c r="E71" i="1" s="1"/>
  <c r="D28" i="1"/>
  <c r="D71" i="1" s="1"/>
  <c r="C28" i="1"/>
  <c r="C71" i="1" s="1"/>
  <c r="B28" i="1"/>
  <c r="B71" i="1" s="1"/>
  <c r="Y27" i="1"/>
  <c r="Y70" i="1" s="1"/>
  <c r="X27" i="1"/>
  <c r="X70" i="1" s="1"/>
  <c r="W27" i="1"/>
  <c r="U27" i="1"/>
  <c r="U70" i="1" s="1"/>
  <c r="T27" i="1"/>
  <c r="T70" i="1" s="1"/>
  <c r="S27" i="1"/>
  <c r="Q27" i="1"/>
  <c r="Q70" i="1" s="1"/>
  <c r="P27" i="1"/>
  <c r="P70" i="1" s="1"/>
  <c r="O27" i="1"/>
  <c r="O70" i="1" s="1"/>
  <c r="N27" i="1"/>
  <c r="N70" i="1" s="1"/>
  <c r="M27" i="1"/>
  <c r="M70" i="1" s="1"/>
  <c r="L27" i="1"/>
  <c r="L70" i="1" s="1"/>
  <c r="K27" i="1"/>
  <c r="K70" i="1" s="1"/>
  <c r="J27" i="1"/>
  <c r="J70" i="1" s="1"/>
  <c r="H27" i="1"/>
  <c r="H70" i="1" s="1"/>
  <c r="G27" i="1"/>
  <c r="G70" i="1" s="1"/>
  <c r="F27" i="1"/>
  <c r="F70" i="1" s="1"/>
  <c r="E27" i="1"/>
  <c r="E70" i="1" s="1"/>
  <c r="D27" i="1"/>
  <c r="D70" i="1" s="1"/>
  <c r="C27" i="1"/>
  <c r="B27" i="1"/>
  <c r="B70" i="1" s="1"/>
  <c r="Y26" i="1"/>
  <c r="Y69" i="1" s="1"/>
  <c r="X26" i="1"/>
  <c r="X69" i="1" s="1"/>
  <c r="W26" i="1"/>
  <c r="W69" i="1" s="1"/>
  <c r="U26" i="1"/>
  <c r="U69" i="1" s="1"/>
  <c r="T26" i="1"/>
  <c r="T69" i="1" s="1"/>
  <c r="S26" i="1"/>
  <c r="S69" i="1" s="1"/>
  <c r="Q26" i="1"/>
  <c r="Q69" i="1" s="1"/>
  <c r="P26" i="1"/>
  <c r="P69" i="1" s="1"/>
  <c r="O26" i="1"/>
  <c r="O69" i="1" s="1"/>
  <c r="N26" i="1"/>
  <c r="N69" i="1" s="1"/>
  <c r="M26" i="1"/>
  <c r="M69" i="1" s="1"/>
  <c r="L26" i="1"/>
  <c r="L69" i="1" s="1"/>
  <c r="K26" i="1"/>
  <c r="K69" i="1" s="1"/>
  <c r="J26" i="1"/>
  <c r="J69" i="1" s="1"/>
  <c r="H26" i="1"/>
  <c r="H69" i="1" s="1"/>
  <c r="G26" i="1"/>
  <c r="G69" i="1" s="1"/>
  <c r="F26" i="1"/>
  <c r="F69" i="1" s="1"/>
  <c r="E26" i="1"/>
  <c r="E69" i="1" s="1"/>
  <c r="D26" i="1"/>
  <c r="D69" i="1" s="1"/>
  <c r="C26" i="1"/>
  <c r="C69" i="1" s="1"/>
  <c r="B26" i="1"/>
  <c r="B69" i="1" s="1"/>
  <c r="Y25" i="1"/>
  <c r="Y68" i="1" s="1"/>
  <c r="X25" i="1"/>
  <c r="X68" i="1" s="1"/>
  <c r="W25" i="1"/>
  <c r="U25" i="1"/>
  <c r="U68" i="1" s="1"/>
  <c r="T25" i="1"/>
  <c r="T68" i="1" s="1"/>
  <c r="S25" i="1"/>
  <c r="Q25" i="1"/>
  <c r="Q68" i="1" s="1"/>
  <c r="P25" i="1"/>
  <c r="P68" i="1" s="1"/>
  <c r="O25" i="1"/>
  <c r="O68" i="1" s="1"/>
  <c r="N25" i="1"/>
  <c r="N68" i="1" s="1"/>
  <c r="M25" i="1"/>
  <c r="M68" i="1" s="1"/>
  <c r="L25" i="1"/>
  <c r="L68" i="1" s="1"/>
  <c r="K25" i="1"/>
  <c r="K68" i="1" s="1"/>
  <c r="J25" i="1"/>
  <c r="J68" i="1" s="1"/>
  <c r="H25" i="1"/>
  <c r="H68" i="1" s="1"/>
  <c r="G25" i="1"/>
  <c r="G68" i="1" s="1"/>
  <c r="F25" i="1"/>
  <c r="F68" i="1" s="1"/>
  <c r="E25" i="1"/>
  <c r="E68" i="1" s="1"/>
  <c r="D25" i="1"/>
  <c r="D68" i="1" s="1"/>
  <c r="C25" i="1"/>
  <c r="B25" i="1"/>
  <c r="B68" i="1" s="1"/>
  <c r="Y24" i="1"/>
  <c r="Y67" i="1" s="1"/>
  <c r="X24" i="1"/>
  <c r="X67" i="1" s="1"/>
  <c r="W24" i="1"/>
  <c r="W67" i="1" s="1"/>
  <c r="U24" i="1"/>
  <c r="U67" i="1" s="1"/>
  <c r="T24" i="1"/>
  <c r="T67" i="1" s="1"/>
  <c r="S24" i="1"/>
  <c r="S67" i="1" s="1"/>
  <c r="Q24" i="1"/>
  <c r="Q67" i="1" s="1"/>
  <c r="P24" i="1"/>
  <c r="P67" i="1" s="1"/>
  <c r="O24" i="1"/>
  <c r="O67" i="1" s="1"/>
  <c r="N24" i="1"/>
  <c r="N67" i="1" s="1"/>
  <c r="M24" i="1"/>
  <c r="M67" i="1" s="1"/>
  <c r="L24" i="1"/>
  <c r="L67" i="1" s="1"/>
  <c r="K24" i="1"/>
  <c r="K67" i="1" s="1"/>
  <c r="J24" i="1"/>
  <c r="J67" i="1" s="1"/>
  <c r="H24" i="1"/>
  <c r="H67" i="1" s="1"/>
  <c r="G24" i="1"/>
  <c r="G67" i="1" s="1"/>
  <c r="F24" i="1"/>
  <c r="F67" i="1" s="1"/>
  <c r="E24" i="1"/>
  <c r="E67" i="1" s="1"/>
  <c r="D24" i="1"/>
  <c r="D67" i="1" s="1"/>
  <c r="C24" i="1"/>
  <c r="C67" i="1" s="1"/>
  <c r="B24" i="1"/>
  <c r="B67" i="1" s="1"/>
  <c r="Y23" i="1"/>
  <c r="X23" i="1"/>
  <c r="W23" i="1"/>
  <c r="U23" i="1"/>
  <c r="U66" i="1" s="1"/>
  <c r="T23" i="1"/>
  <c r="S23" i="1"/>
  <c r="Q23" i="1"/>
  <c r="Q66" i="1" s="1"/>
  <c r="P23" i="1"/>
  <c r="O23" i="1"/>
  <c r="N23" i="1"/>
  <c r="M23" i="1"/>
  <c r="M65" i="1" s="1"/>
  <c r="L23" i="1"/>
  <c r="L66" i="1" s="1"/>
  <c r="K23" i="1"/>
  <c r="J23" i="1"/>
  <c r="H23" i="1"/>
  <c r="G23" i="1"/>
  <c r="G65" i="1" s="1"/>
  <c r="F23" i="1"/>
  <c r="F65" i="1" s="1"/>
  <c r="E23" i="1"/>
  <c r="E66" i="1" s="1"/>
  <c r="D23" i="1"/>
  <c r="C23" i="1"/>
  <c r="B23" i="1"/>
  <c r="B65" i="1" s="1"/>
  <c r="Y22" i="1"/>
  <c r="X22" i="1"/>
  <c r="W22" i="1"/>
  <c r="U22" i="1"/>
  <c r="T22" i="1"/>
  <c r="S22" i="1"/>
  <c r="Q22" i="1"/>
  <c r="P22" i="1"/>
  <c r="O22" i="1"/>
  <c r="N22" i="1"/>
  <c r="M22" i="1"/>
  <c r="L22" i="1"/>
  <c r="K22" i="1"/>
  <c r="J22" i="1"/>
  <c r="H22" i="1"/>
  <c r="G22" i="1"/>
  <c r="F22" i="1"/>
  <c r="E22" i="1"/>
  <c r="D22" i="1"/>
  <c r="C22" i="1"/>
  <c r="B22" i="1"/>
  <c r="Y21" i="1"/>
  <c r="Y62" i="1" s="1"/>
  <c r="X21" i="1"/>
  <c r="W21" i="1"/>
  <c r="U21" i="1"/>
  <c r="U61" i="1" s="1"/>
  <c r="T21" i="1"/>
  <c r="T61" i="1" s="1"/>
  <c r="S21" i="1"/>
  <c r="Q21" i="1"/>
  <c r="P21" i="1"/>
  <c r="O21" i="1"/>
  <c r="O62" i="1" s="1"/>
  <c r="N21" i="1"/>
  <c r="M21" i="1"/>
  <c r="M61" i="1" s="1"/>
  <c r="L21" i="1"/>
  <c r="K21" i="1"/>
  <c r="J21" i="1"/>
  <c r="J62" i="1" s="1"/>
  <c r="H21" i="1"/>
  <c r="G21" i="1"/>
  <c r="F21" i="1"/>
  <c r="E21" i="1"/>
  <c r="E61" i="1" s="1"/>
  <c r="D21" i="1"/>
  <c r="C21" i="1"/>
  <c r="B21" i="1"/>
  <c r="Y20" i="1"/>
  <c r="Y60" i="1" s="1"/>
  <c r="X20" i="1"/>
  <c r="X60" i="1" s="1"/>
  <c r="W20" i="1"/>
  <c r="W60" i="1" s="1"/>
  <c r="U20" i="1"/>
  <c r="U60" i="1" s="1"/>
  <c r="T20" i="1"/>
  <c r="T60" i="1" s="1"/>
  <c r="S20" i="1"/>
  <c r="S60" i="1" s="1"/>
  <c r="Q20" i="1"/>
  <c r="Q60" i="1" s="1"/>
  <c r="P20" i="1"/>
  <c r="P60" i="1" s="1"/>
  <c r="O20" i="1"/>
  <c r="O60" i="1" s="1"/>
  <c r="N20" i="1"/>
  <c r="N60" i="1" s="1"/>
  <c r="M20" i="1"/>
  <c r="M60" i="1" s="1"/>
  <c r="L20" i="1"/>
  <c r="L60" i="1" s="1"/>
  <c r="K20" i="1"/>
  <c r="K60" i="1" s="1"/>
  <c r="J20" i="1"/>
  <c r="J60" i="1" s="1"/>
  <c r="H20" i="1"/>
  <c r="H60" i="1" s="1"/>
  <c r="G20" i="1"/>
  <c r="G60" i="1" s="1"/>
  <c r="F20" i="1"/>
  <c r="F60" i="1" s="1"/>
  <c r="E20" i="1"/>
  <c r="E60" i="1" s="1"/>
  <c r="D20" i="1"/>
  <c r="D60" i="1" s="1"/>
  <c r="C20" i="1"/>
  <c r="C60" i="1" s="1"/>
  <c r="B20" i="1"/>
  <c r="B60" i="1" s="1"/>
  <c r="Y19" i="1"/>
  <c r="Y59" i="1" s="1"/>
  <c r="X19" i="1"/>
  <c r="X59" i="1" s="1"/>
  <c r="W19" i="1"/>
  <c r="U19" i="1"/>
  <c r="U59" i="1" s="1"/>
  <c r="T19" i="1"/>
  <c r="T59" i="1" s="1"/>
  <c r="S19" i="1"/>
  <c r="Q19" i="1"/>
  <c r="Q59" i="1" s="1"/>
  <c r="P19" i="1"/>
  <c r="P59" i="1" s="1"/>
  <c r="O19" i="1"/>
  <c r="O59" i="1" s="1"/>
  <c r="N19" i="1"/>
  <c r="N59" i="1" s="1"/>
  <c r="M19" i="1"/>
  <c r="M59" i="1" s="1"/>
  <c r="L19" i="1"/>
  <c r="L59" i="1" s="1"/>
  <c r="K19" i="1"/>
  <c r="K59" i="1" s="1"/>
  <c r="J19" i="1"/>
  <c r="J59" i="1" s="1"/>
  <c r="H19" i="1"/>
  <c r="H59" i="1" s="1"/>
  <c r="G19" i="1"/>
  <c r="G59" i="1" s="1"/>
  <c r="F19" i="1"/>
  <c r="F59" i="1" s="1"/>
  <c r="E19" i="1"/>
  <c r="E59" i="1" s="1"/>
  <c r="D19" i="1"/>
  <c r="D59" i="1" s="1"/>
  <c r="C19" i="1"/>
  <c r="B19" i="1"/>
  <c r="B59" i="1" s="1"/>
  <c r="Y18" i="1"/>
  <c r="Y58" i="1" s="1"/>
  <c r="X18" i="1"/>
  <c r="X58" i="1" s="1"/>
  <c r="W18" i="1"/>
  <c r="W58" i="1" s="1"/>
  <c r="U18" i="1"/>
  <c r="U58" i="1" s="1"/>
  <c r="T18" i="1"/>
  <c r="T58" i="1" s="1"/>
  <c r="S18" i="1"/>
  <c r="S58" i="1" s="1"/>
  <c r="Q18" i="1"/>
  <c r="Q58" i="1" s="1"/>
  <c r="P18" i="1"/>
  <c r="P58" i="1" s="1"/>
  <c r="O18" i="1"/>
  <c r="O58" i="1" s="1"/>
  <c r="N18" i="1"/>
  <c r="N58" i="1" s="1"/>
  <c r="M18" i="1"/>
  <c r="M58" i="1" s="1"/>
  <c r="L18" i="1"/>
  <c r="L58" i="1" s="1"/>
  <c r="K18" i="1"/>
  <c r="K58" i="1" s="1"/>
  <c r="J18" i="1"/>
  <c r="J58" i="1" s="1"/>
  <c r="H18" i="1"/>
  <c r="H58" i="1" s="1"/>
  <c r="G18" i="1"/>
  <c r="G58" i="1" s="1"/>
  <c r="F18" i="1"/>
  <c r="F58" i="1" s="1"/>
  <c r="E18" i="1"/>
  <c r="E58" i="1" s="1"/>
  <c r="D18" i="1"/>
  <c r="D58" i="1" s="1"/>
  <c r="C18" i="1"/>
  <c r="C58" i="1" s="1"/>
  <c r="B18" i="1"/>
  <c r="B58" i="1" s="1"/>
  <c r="Y17" i="1"/>
  <c r="Y57" i="1" s="1"/>
  <c r="X17" i="1"/>
  <c r="X57" i="1" s="1"/>
  <c r="W17" i="1"/>
  <c r="U17" i="1"/>
  <c r="U57" i="1" s="1"/>
  <c r="T17" i="1"/>
  <c r="T57" i="1" s="1"/>
  <c r="S17" i="1"/>
  <c r="Q17" i="1"/>
  <c r="Q57" i="1" s="1"/>
  <c r="P17" i="1"/>
  <c r="P57" i="1" s="1"/>
  <c r="O17" i="1"/>
  <c r="O57" i="1" s="1"/>
  <c r="N17" i="1"/>
  <c r="N57" i="1" s="1"/>
  <c r="M17" i="1"/>
  <c r="M57" i="1" s="1"/>
  <c r="L17" i="1"/>
  <c r="L57" i="1" s="1"/>
  <c r="K17" i="1"/>
  <c r="K57" i="1" s="1"/>
  <c r="J17" i="1"/>
  <c r="J57" i="1" s="1"/>
  <c r="H17" i="1"/>
  <c r="H57" i="1" s="1"/>
  <c r="G17" i="1"/>
  <c r="G57" i="1" s="1"/>
  <c r="F17" i="1"/>
  <c r="F57" i="1" s="1"/>
  <c r="E17" i="1"/>
  <c r="E57" i="1" s="1"/>
  <c r="D17" i="1"/>
  <c r="D57" i="1" s="1"/>
  <c r="C17" i="1"/>
  <c r="B17" i="1"/>
  <c r="B57" i="1" s="1"/>
  <c r="Y16" i="1"/>
  <c r="Y56" i="1" s="1"/>
  <c r="X16" i="1"/>
  <c r="X56" i="1" s="1"/>
  <c r="W16" i="1"/>
  <c r="W56" i="1" s="1"/>
  <c r="U16" i="1"/>
  <c r="U56" i="1" s="1"/>
  <c r="T16" i="1"/>
  <c r="T56" i="1" s="1"/>
  <c r="S16" i="1"/>
  <c r="S56" i="1" s="1"/>
  <c r="Q16" i="1"/>
  <c r="Q56" i="1" s="1"/>
  <c r="P16" i="1"/>
  <c r="P56" i="1" s="1"/>
  <c r="O16" i="1"/>
  <c r="O56" i="1" s="1"/>
  <c r="N16" i="1"/>
  <c r="N56" i="1" s="1"/>
  <c r="M16" i="1"/>
  <c r="M56" i="1" s="1"/>
  <c r="L16" i="1"/>
  <c r="L56" i="1" s="1"/>
  <c r="K16" i="1"/>
  <c r="K56" i="1" s="1"/>
  <c r="J16" i="1"/>
  <c r="J56" i="1" s="1"/>
  <c r="H16" i="1"/>
  <c r="H56" i="1" s="1"/>
  <c r="G16" i="1"/>
  <c r="G56" i="1" s="1"/>
  <c r="F16" i="1"/>
  <c r="F56" i="1" s="1"/>
  <c r="E16" i="1"/>
  <c r="E56" i="1" s="1"/>
  <c r="D16" i="1"/>
  <c r="D56" i="1" s="1"/>
  <c r="C16" i="1"/>
  <c r="C56" i="1" s="1"/>
  <c r="B16" i="1"/>
  <c r="B56" i="1" s="1"/>
  <c r="Y15" i="1"/>
  <c r="Y55" i="1" s="1"/>
  <c r="X15" i="1"/>
  <c r="X55" i="1" s="1"/>
  <c r="W15" i="1"/>
  <c r="U15" i="1"/>
  <c r="U55" i="1" s="1"/>
  <c r="T15" i="1"/>
  <c r="T55" i="1" s="1"/>
  <c r="S15" i="1"/>
  <c r="Q15" i="1"/>
  <c r="Q55" i="1" s="1"/>
  <c r="P15" i="1"/>
  <c r="P55" i="1" s="1"/>
  <c r="O15" i="1"/>
  <c r="O55" i="1" s="1"/>
  <c r="N15" i="1"/>
  <c r="N55" i="1" s="1"/>
  <c r="M15" i="1"/>
  <c r="M55" i="1" s="1"/>
  <c r="L15" i="1"/>
  <c r="L55" i="1" s="1"/>
  <c r="K15" i="1"/>
  <c r="K55" i="1" s="1"/>
  <c r="J15" i="1"/>
  <c r="J55" i="1" s="1"/>
  <c r="H15" i="1"/>
  <c r="H55" i="1" s="1"/>
  <c r="G15" i="1"/>
  <c r="G55" i="1" s="1"/>
  <c r="F15" i="1"/>
  <c r="F55" i="1" s="1"/>
  <c r="E15" i="1"/>
  <c r="E55" i="1" s="1"/>
  <c r="D15" i="1"/>
  <c r="D55" i="1" s="1"/>
  <c r="C15" i="1"/>
  <c r="B15" i="1"/>
  <c r="B55" i="1" s="1"/>
  <c r="Y14" i="1"/>
  <c r="Y54" i="1" s="1"/>
  <c r="X14" i="1"/>
  <c r="X54" i="1" s="1"/>
  <c r="W14" i="1"/>
  <c r="W54" i="1" s="1"/>
  <c r="U14" i="1"/>
  <c r="U54" i="1" s="1"/>
  <c r="T14" i="1"/>
  <c r="T54" i="1" s="1"/>
  <c r="S14" i="1"/>
  <c r="S54" i="1" s="1"/>
  <c r="Q14" i="1"/>
  <c r="Q54" i="1" s="1"/>
  <c r="P14" i="1"/>
  <c r="P54" i="1" s="1"/>
  <c r="O14" i="1"/>
  <c r="O54" i="1" s="1"/>
  <c r="N14" i="1"/>
  <c r="N54" i="1" s="1"/>
  <c r="M14" i="1"/>
  <c r="M54" i="1" s="1"/>
  <c r="L14" i="1"/>
  <c r="L54" i="1" s="1"/>
  <c r="K14" i="1"/>
  <c r="K54" i="1" s="1"/>
  <c r="J14" i="1"/>
  <c r="H14" i="1"/>
  <c r="H54" i="1" s="1"/>
  <c r="G14" i="1"/>
  <c r="G54" i="1" s="1"/>
  <c r="F14" i="1"/>
  <c r="F54" i="1" s="1"/>
  <c r="E14" i="1"/>
  <c r="E54" i="1" s="1"/>
  <c r="D14" i="1"/>
  <c r="D54" i="1" s="1"/>
  <c r="C14" i="1"/>
  <c r="C54" i="1" s="1"/>
  <c r="B14" i="1"/>
  <c r="B54" i="1" s="1"/>
  <c r="Y13" i="1"/>
  <c r="Y53" i="1" s="1"/>
  <c r="X13" i="1"/>
  <c r="X53" i="1" s="1"/>
  <c r="W13" i="1"/>
  <c r="U13" i="1"/>
  <c r="U53" i="1" s="1"/>
  <c r="T13" i="1"/>
  <c r="T53" i="1" s="1"/>
  <c r="S13" i="1"/>
  <c r="Q13" i="1"/>
  <c r="Q53" i="1" s="1"/>
  <c r="P13" i="1"/>
  <c r="P53" i="1" s="1"/>
  <c r="O13" i="1"/>
  <c r="O53" i="1" s="1"/>
  <c r="N13" i="1"/>
  <c r="N53" i="1" s="1"/>
  <c r="M13" i="1"/>
  <c r="M53" i="1" s="1"/>
  <c r="L13" i="1"/>
  <c r="L53" i="1" s="1"/>
  <c r="K13" i="1"/>
  <c r="K53" i="1" s="1"/>
  <c r="J13" i="1"/>
  <c r="J53" i="1" s="1"/>
  <c r="H13" i="1"/>
  <c r="H53" i="1" s="1"/>
  <c r="G13" i="1"/>
  <c r="G53" i="1" s="1"/>
  <c r="F13" i="1"/>
  <c r="F53" i="1" s="1"/>
  <c r="E13" i="1"/>
  <c r="E53" i="1" s="1"/>
  <c r="D13" i="1"/>
  <c r="D53" i="1" s="1"/>
  <c r="C13" i="1"/>
  <c r="B13" i="1"/>
  <c r="B53" i="1" s="1"/>
  <c r="Y12" i="1"/>
  <c r="Y52" i="1" s="1"/>
  <c r="X12" i="1"/>
  <c r="X52" i="1" s="1"/>
  <c r="W12" i="1"/>
  <c r="W52" i="1" s="1"/>
  <c r="U12" i="1"/>
  <c r="U52" i="1" s="1"/>
  <c r="T12" i="1"/>
  <c r="T52" i="1" s="1"/>
  <c r="S12" i="1"/>
  <c r="S52" i="1" s="1"/>
  <c r="Q12" i="1"/>
  <c r="Q52" i="1" s="1"/>
  <c r="P12" i="1"/>
  <c r="P52" i="1" s="1"/>
  <c r="O12" i="1"/>
  <c r="O52" i="1" s="1"/>
  <c r="N12" i="1"/>
  <c r="N52" i="1" s="1"/>
  <c r="M12" i="1"/>
  <c r="M52" i="1" s="1"/>
  <c r="L12" i="1"/>
  <c r="L52" i="1" s="1"/>
  <c r="K12" i="1"/>
  <c r="K52" i="1" s="1"/>
  <c r="J12" i="1"/>
  <c r="J52" i="1" s="1"/>
  <c r="H12" i="1"/>
  <c r="H52" i="1" s="1"/>
  <c r="G12" i="1"/>
  <c r="G52" i="1" s="1"/>
  <c r="F12" i="1"/>
  <c r="F52" i="1" s="1"/>
  <c r="E12" i="1"/>
  <c r="E52" i="1" s="1"/>
  <c r="D12" i="1"/>
  <c r="D52" i="1" s="1"/>
  <c r="C12" i="1"/>
  <c r="C52" i="1" s="1"/>
  <c r="B12" i="1"/>
  <c r="B52" i="1" s="1"/>
  <c r="Y11" i="1"/>
  <c r="Y51" i="1" s="1"/>
  <c r="X11" i="1"/>
  <c r="X51" i="1" s="1"/>
  <c r="W11" i="1"/>
  <c r="U11" i="1"/>
  <c r="U51" i="1" s="1"/>
  <c r="T11" i="1"/>
  <c r="T51" i="1" s="1"/>
  <c r="S11" i="1"/>
  <c r="Q11" i="1"/>
  <c r="Q51" i="1" s="1"/>
  <c r="P11" i="1"/>
  <c r="P51" i="1" s="1"/>
  <c r="O11" i="1"/>
  <c r="O51" i="1" s="1"/>
  <c r="N11" i="1"/>
  <c r="N51" i="1" s="1"/>
  <c r="M11" i="1"/>
  <c r="M51" i="1" s="1"/>
  <c r="L11" i="1"/>
  <c r="L51" i="1" s="1"/>
  <c r="K11" i="1"/>
  <c r="K51" i="1" s="1"/>
  <c r="J11" i="1"/>
  <c r="J51" i="1" s="1"/>
  <c r="H11" i="1"/>
  <c r="H51" i="1" s="1"/>
  <c r="G11" i="1"/>
  <c r="G51" i="1" s="1"/>
  <c r="F11" i="1"/>
  <c r="F51" i="1" s="1"/>
  <c r="E11" i="1"/>
  <c r="E51" i="1" s="1"/>
  <c r="D11" i="1"/>
  <c r="D51" i="1" s="1"/>
  <c r="C11" i="1"/>
  <c r="B11" i="1"/>
  <c r="B51" i="1" s="1"/>
  <c r="Y10" i="1"/>
  <c r="Y50" i="1" s="1"/>
  <c r="X10" i="1"/>
  <c r="X50" i="1" s="1"/>
  <c r="W10" i="1"/>
  <c r="W50" i="1" s="1"/>
  <c r="U10" i="1"/>
  <c r="U50" i="1" s="1"/>
  <c r="T10" i="1"/>
  <c r="T50" i="1" s="1"/>
  <c r="S10" i="1"/>
  <c r="S50" i="1" s="1"/>
  <c r="Q10" i="1"/>
  <c r="Q50" i="1" s="1"/>
  <c r="P10" i="1"/>
  <c r="P50" i="1" s="1"/>
  <c r="O10" i="1"/>
  <c r="O50" i="1" s="1"/>
  <c r="N10" i="1"/>
  <c r="N50" i="1" s="1"/>
  <c r="M10" i="1"/>
  <c r="M50" i="1" s="1"/>
  <c r="L10" i="1"/>
  <c r="L50" i="1" s="1"/>
  <c r="K10" i="1"/>
  <c r="K50" i="1" s="1"/>
  <c r="J10" i="1"/>
  <c r="J50" i="1" s="1"/>
  <c r="H10" i="1"/>
  <c r="H50" i="1" s="1"/>
  <c r="G10" i="1"/>
  <c r="G50" i="1" s="1"/>
  <c r="F10" i="1"/>
  <c r="F50" i="1" s="1"/>
  <c r="E10" i="1"/>
  <c r="E50" i="1" s="1"/>
  <c r="D10" i="1"/>
  <c r="D50" i="1" s="1"/>
  <c r="C10" i="1"/>
  <c r="C50" i="1" s="1"/>
  <c r="B10" i="1"/>
  <c r="B50" i="1" s="1"/>
  <c r="Y9" i="1"/>
  <c r="Y49" i="1" s="1"/>
  <c r="X9" i="1"/>
  <c r="X49" i="1" s="1"/>
  <c r="W9" i="1"/>
  <c r="W49" i="1" s="1"/>
  <c r="U9" i="1"/>
  <c r="U49" i="1" s="1"/>
  <c r="T9" i="1"/>
  <c r="T49" i="1" s="1"/>
  <c r="S9" i="1"/>
  <c r="Q9" i="1"/>
  <c r="Q49" i="1" s="1"/>
  <c r="P9" i="1"/>
  <c r="P49" i="1" s="1"/>
  <c r="O9" i="1"/>
  <c r="O49" i="1" s="1"/>
  <c r="N9" i="1"/>
  <c r="N49" i="1" s="1"/>
  <c r="M9" i="1"/>
  <c r="M49" i="1" s="1"/>
  <c r="L9" i="1"/>
  <c r="L49" i="1" s="1"/>
  <c r="K9" i="1"/>
  <c r="K49" i="1" s="1"/>
  <c r="J9" i="1"/>
  <c r="J49" i="1" s="1"/>
  <c r="H9" i="1"/>
  <c r="H49" i="1" s="1"/>
  <c r="G9" i="1"/>
  <c r="G49" i="1" s="1"/>
  <c r="F9" i="1"/>
  <c r="F49" i="1" s="1"/>
  <c r="E9" i="1"/>
  <c r="E49" i="1" s="1"/>
  <c r="D9" i="1"/>
  <c r="D49" i="1" s="1"/>
  <c r="C9" i="1"/>
  <c r="B9" i="1"/>
  <c r="B49" i="1" s="1"/>
  <c r="Y8" i="1"/>
  <c r="Y48" i="1" s="1"/>
  <c r="X8" i="1"/>
  <c r="X48" i="1" s="1"/>
  <c r="W8" i="1"/>
  <c r="W48" i="1" s="1"/>
  <c r="U8" i="1"/>
  <c r="U48" i="1" s="1"/>
  <c r="T8" i="1"/>
  <c r="T48" i="1" s="1"/>
  <c r="S8" i="1"/>
  <c r="S48" i="1" s="1"/>
  <c r="Q8" i="1"/>
  <c r="Q48" i="1" s="1"/>
  <c r="P8" i="1"/>
  <c r="P48" i="1" s="1"/>
  <c r="O8" i="1"/>
  <c r="O48" i="1" s="1"/>
  <c r="N8" i="1"/>
  <c r="N48" i="1" s="1"/>
  <c r="M8" i="1"/>
  <c r="M48" i="1" s="1"/>
  <c r="L8" i="1"/>
  <c r="L48" i="1" s="1"/>
  <c r="K8" i="1"/>
  <c r="K48" i="1" s="1"/>
  <c r="J8" i="1"/>
  <c r="J48" i="1" s="1"/>
  <c r="H8" i="1"/>
  <c r="H48" i="1" s="1"/>
  <c r="G8" i="1"/>
  <c r="G48" i="1" s="1"/>
  <c r="F8" i="1"/>
  <c r="F48" i="1" s="1"/>
  <c r="E8" i="1"/>
  <c r="E48" i="1" s="1"/>
  <c r="D8" i="1"/>
  <c r="D48" i="1" s="1"/>
  <c r="C8" i="1"/>
  <c r="C48" i="1" s="1"/>
  <c r="B8" i="1"/>
  <c r="B48" i="1" s="1"/>
  <c r="Y7" i="1"/>
  <c r="Y47" i="1" s="1"/>
  <c r="X7" i="1"/>
  <c r="X47" i="1" s="1"/>
  <c r="W7" i="1"/>
  <c r="U7" i="1"/>
  <c r="U47" i="1" s="1"/>
  <c r="T7" i="1"/>
  <c r="T47" i="1" s="1"/>
  <c r="S7" i="1"/>
  <c r="Q7" i="1"/>
  <c r="Q47" i="1" s="1"/>
  <c r="P7" i="1"/>
  <c r="P47" i="1" s="1"/>
  <c r="O7" i="1"/>
  <c r="O47" i="1" s="1"/>
  <c r="N7" i="1"/>
  <c r="N47" i="1" s="1"/>
  <c r="M7" i="1"/>
  <c r="M47" i="1" s="1"/>
  <c r="L7" i="1"/>
  <c r="L47" i="1" s="1"/>
  <c r="K7" i="1"/>
  <c r="K47" i="1" s="1"/>
  <c r="J7" i="1"/>
  <c r="H7" i="1"/>
  <c r="H47" i="1" s="1"/>
  <c r="G7" i="1"/>
  <c r="G47" i="1" s="1"/>
  <c r="F7" i="1"/>
  <c r="F47" i="1" s="1"/>
  <c r="E7" i="1"/>
  <c r="E47" i="1" s="1"/>
  <c r="D7" i="1"/>
  <c r="D47" i="1" s="1"/>
  <c r="C7" i="1"/>
  <c r="B7" i="1"/>
  <c r="B47" i="1" s="1"/>
  <c r="Y6" i="1"/>
  <c r="Y46" i="1" s="1"/>
  <c r="X6" i="1"/>
  <c r="X46" i="1" s="1"/>
  <c r="W6" i="1"/>
  <c r="W46" i="1" s="1"/>
  <c r="U6" i="1"/>
  <c r="U46" i="1" s="1"/>
  <c r="T6" i="1"/>
  <c r="T46" i="1" s="1"/>
  <c r="S6" i="1"/>
  <c r="S46" i="1" s="1"/>
  <c r="Q6" i="1"/>
  <c r="Q46" i="1" s="1"/>
  <c r="P6" i="1"/>
  <c r="P46" i="1" s="1"/>
  <c r="O6" i="1"/>
  <c r="O46" i="1" s="1"/>
  <c r="N6" i="1"/>
  <c r="N46" i="1" s="1"/>
  <c r="M6" i="1"/>
  <c r="M46" i="1" s="1"/>
  <c r="L6" i="1"/>
  <c r="L46" i="1" s="1"/>
  <c r="K6" i="1"/>
  <c r="K46" i="1" s="1"/>
  <c r="J6" i="1"/>
  <c r="J46" i="1" s="1"/>
  <c r="H6" i="1"/>
  <c r="H46" i="1" s="1"/>
  <c r="G6" i="1"/>
  <c r="G46" i="1" s="1"/>
  <c r="F6" i="1"/>
  <c r="F46" i="1" s="1"/>
  <c r="E6" i="1"/>
  <c r="E46" i="1" s="1"/>
  <c r="D6" i="1"/>
  <c r="D46" i="1" s="1"/>
  <c r="C6" i="1"/>
  <c r="C46" i="1" s="1"/>
  <c r="B6" i="1"/>
  <c r="B46" i="1" s="1"/>
  <c r="Y5" i="1"/>
  <c r="Y45" i="1" s="1"/>
  <c r="X5" i="1"/>
  <c r="X45" i="1" s="1"/>
  <c r="W5" i="1"/>
  <c r="U5" i="1"/>
  <c r="U45" i="1" s="1"/>
  <c r="T5" i="1"/>
  <c r="T45" i="1" s="1"/>
  <c r="S5" i="1"/>
  <c r="Q5" i="1"/>
  <c r="Q45" i="1" s="1"/>
  <c r="P5" i="1"/>
  <c r="P45" i="1" s="1"/>
  <c r="O5" i="1"/>
  <c r="O45" i="1" s="1"/>
  <c r="N5" i="1"/>
  <c r="N45" i="1" s="1"/>
  <c r="M5" i="1"/>
  <c r="M45" i="1" s="1"/>
  <c r="L5" i="1"/>
  <c r="L45" i="1" s="1"/>
  <c r="K5" i="1"/>
  <c r="K45" i="1" s="1"/>
  <c r="J5" i="1"/>
  <c r="J45" i="1" s="1"/>
  <c r="H5" i="1"/>
  <c r="H45" i="1" s="1"/>
  <c r="G5" i="1"/>
  <c r="G45" i="1" s="1"/>
  <c r="F5" i="1"/>
  <c r="F45" i="1" s="1"/>
  <c r="E5" i="1"/>
  <c r="E45" i="1" s="1"/>
  <c r="D5" i="1"/>
  <c r="D45" i="1" s="1"/>
  <c r="C5" i="1"/>
  <c r="B5" i="1"/>
  <c r="B45" i="1" s="1"/>
  <c r="Y4" i="1"/>
  <c r="X4" i="1"/>
  <c r="X43" i="1" s="1"/>
  <c r="W4" i="1"/>
  <c r="W43" i="1" s="1"/>
  <c r="U4" i="1"/>
  <c r="T4" i="1"/>
  <c r="T43" i="1" s="1"/>
  <c r="S4" i="1"/>
  <c r="S43" i="1" s="1"/>
  <c r="Q4" i="1"/>
  <c r="P4" i="1"/>
  <c r="P43" i="1" s="1"/>
  <c r="O4" i="1"/>
  <c r="O43" i="1" s="1"/>
  <c r="N4" i="1"/>
  <c r="N44" i="1" s="1"/>
  <c r="M4" i="1"/>
  <c r="L4" i="1"/>
  <c r="L43" i="1" s="1"/>
  <c r="K4" i="1"/>
  <c r="K43" i="1" s="1"/>
  <c r="J4" i="1"/>
  <c r="H4" i="1"/>
  <c r="H43" i="1" s="1"/>
  <c r="G4" i="1"/>
  <c r="G43" i="1" s="1"/>
  <c r="F4" i="1"/>
  <c r="F44" i="1" s="1"/>
  <c r="E4" i="1"/>
  <c r="D4" i="1"/>
  <c r="D43" i="1" s="1"/>
  <c r="C4" i="1"/>
  <c r="C43" i="1" s="1"/>
  <c r="B4" i="1"/>
  <c r="Y3" i="1"/>
  <c r="X3" i="1"/>
  <c r="X2" i="1" s="1"/>
  <c r="W3" i="1"/>
  <c r="U3" i="1"/>
  <c r="U2" i="1" s="1"/>
  <c r="T3" i="1"/>
  <c r="S3" i="1"/>
  <c r="Q3" i="1"/>
  <c r="P3" i="1"/>
  <c r="P2" i="1" s="1"/>
  <c r="O3" i="1"/>
  <c r="N3" i="1"/>
  <c r="M3" i="1"/>
  <c r="L3" i="1"/>
  <c r="L2" i="1" s="1"/>
  <c r="K3" i="1"/>
  <c r="J3" i="1"/>
  <c r="H3" i="1"/>
  <c r="G3" i="1"/>
  <c r="G2" i="1" s="1"/>
  <c r="F3" i="1"/>
  <c r="E3" i="1"/>
  <c r="E2" i="1" s="1"/>
  <c r="D3" i="1"/>
  <c r="C3" i="1"/>
  <c r="B3" i="1"/>
  <c r="N2" i="1"/>
  <c r="M2" i="1"/>
  <c r="O2" i="1" l="1"/>
  <c r="F2" i="1"/>
  <c r="K2" i="1"/>
  <c r="T2" i="1"/>
  <c r="V16" i="1"/>
  <c r="V56" i="1" s="1"/>
  <c r="Z16" i="1"/>
  <c r="Q2" i="1"/>
  <c r="R35" i="1"/>
  <c r="R78" i="1" s="1"/>
  <c r="N83" i="1"/>
  <c r="D2" i="1"/>
  <c r="R7" i="1"/>
  <c r="R47" i="1" s="1"/>
  <c r="V8" i="1"/>
  <c r="V48" i="1" s="1"/>
  <c r="Z8" i="1"/>
  <c r="Z48" i="1" s="1"/>
  <c r="I11" i="1"/>
  <c r="I51" i="1" s="1"/>
  <c r="B2" i="1"/>
  <c r="Y2" i="1"/>
  <c r="V24" i="1"/>
  <c r="V67" i="1" s="1"/>
  <c r="Z24" i="1"/>
  <c r="V25" i="1"/>
  <c r="V68" i="1" s="1"/>
  <c r="I27" i="1"/>
  <c r="I70" i="1" s="1"/>
  <c r="D44" i="1"/>
  <c r="O44" i="1"/>
  <c r="X44" i="1"/>
  <c r="E62" i="1"/>
  <c r="E65" i="1"/>
  <c r="J78" i="1"/>
  <c r="R14" i="1"/>
  <c r="R54" i="1" s="1"/>
  <c r="V22" i="1"/>
  <c r="G44" i="1"/>
  <c r="P44" i="1"/>
  <c r="L65" i="1"/>
  <c r="N84" i="1"/>
  <c r="V32" i="1"/>
  <c r="V75" i="1" s="1"/>
  <c r="Z32" i="1"/>
  <c r="F43" i="1"/>
  <c r="F87" i="1" s="1"/>
  <c r="H44" i="1"/>
  <c r="T44" i="1"/>
  <c r="B66" i="1"/>
  <c r="H2" i="1"/>
  <c r="I22" i="1"/>
  <c r="J2" i="1"/>
  <c r="V39" i="1"/>
  <c r="V82" i="1" s="1"/>
  <c r="Z39" i="1"/>
  <c r="N43" i="1"/>
  <c r="L44" i="1"/>
  <c r="W44" i="1"/>
  <c r="J47" i="1"/>
  <c r="J54" i="1"/>
  <c r="U63" i="1"/>
  <c r="G66" i="1"/>
  <c r="C45" i="1"/>
  <c r="I5" i="1"/>
  <c r="I45" i="1" s="1"/>
  <c r="I6" i="1"/>
  <c r="I46" i="1" s="1"/>
  <c r="W47" i="1"/>
  <c r="Z7" i="1"/>
  <c r="R8" i="1"/>
  <c r="R48" i="1" s="1"/>
  <c r="S49" i="1"/>
  <c r="V9" i="1"/>
  <c r="V49" i="1" s="1"/>
  <c r="C53" i="1"/>
  <c r="I13" i="1"/>
  <c r="I53" i="1" s="1"/>
  <c r="I14" i="1"/>
  <c r="I54" i="1" s="1"/>
  <c r="W55" i="1"/>
  <c r="Z15" i="1"/>
  <c r="R16" i="1"/>
  <c r="R56" i="1" s="1"/>
  <c r="Z56" i="1"/>
  <c r="S57" i="1"/>
  <c r="V17" i="1"/>
  <c r="V57" i="1" s="1"/>
  <c r="C63" i="1"/>
  <c r="C62" i="1"/>
  <c r="I21" i="1"/>
  <c r="C61" i="1"/>
  <c r="G62" i="1"/>
  <c r="G61" i="1"/>
  <c r="G63" i="1"/>
  <c r="L62" i="1"/>
  <c r="L61" i="1"/>
  <c r="L63" i="1"/>
  <c r="P62" i="1"/>
  <c r="P61" i="1"/>
  <c r="P63" i="1"/>
  <c r="D66" i="1"/>
  <c r="D65" i="1"/>
  <c r="H66" i="1"/>
  <c r="H65" i="1"/>
  <c r="Z23" i="1"/>
  <c r="W66" i="1"/>
  <c r="R24" i="1"/>
  <c r="R67" i="1" s="1"/>
  <c r="Z67" i="1"/>
  <c r="C72" i="1"/>
  <c r="I29" i="1"/>
  <c r="I72" i="1" s="1"/>
  <c r="I30" i="1"/>
  <c r="I73" i="1" s="1"/>
  <c r="W74" i="1"/>
  <c r="Z31" i="1"/>
  <c r="R32" i="1"/>
  <c r="R75" i="1" s="1"/>
  <c r="Z75" i="1"/>
  <c r="S76" i="1"/>
  <c r="V33" i="1"/>
  <c r="V76" i="1" s="1"/>
  <c r="Y77" i="1"/>
  <c r="Z34" i="1"/>
  <c r="S78" i="1"/>
  <c r="V35" i="1"/>
  <c r="V78" i="1" s="1"/>
  <c r="Y79" i="1"/>
  <c r="Z36" i="1"/>
  <c r="S80" i="1"/>
  <c r="V37" i="1"/>
  <c r="V80" i="1" s="1"/>
  <c r="R39" i="1"/>
  <c r="R82" i="1" s="1"/>
  <c r="Z82" i="1"/>
  <c r="I3" i="1"/>
  <c r="C2" i="1"/>
  <c r="E44" i="1"/>
  <c r="E43" i="1"/>
  <c r="I4" i="1"/>
  <c r="M44" i="1"/>
  <c r="M43" i="1"/>
  <c r="Q44" i="1"/>
  <c r="Q43" i="1"/>
  <c r="U44" i="1"/>
  <c r="U43" i="1"/>
  <c r="Y44" i="1"/>
  <c r="Y43" i="1"/>
  <c r="W45" i="1"/>
  <c r="Z5" i="1"/>
  <c r="R6" i="1"/>
  <c r="R46" i="1" s="1"/>
  <c r="V6" i="1"/>
  <c r="V46" i="1" s="1"/>
  <c r="Z6" i="1"/>
  <c r="S47" i="1"/>
  <c r="V7" i="1"/>
  <c r="V47" i="1" s="1"/>
  <c r="I12" i="1"/>
  <c r="I52" i="1" s="1"/>
  <c r="W53" i="1"/>
  <c r="Z13" i="1"/>
  <c r="V14" i="1"/>
  <c r="V54" i="1" s="1"/>
  <c r="Z14" i="1"/>
  <c r="S55" i="1"/>
  <c r="V15" i="1"/>
  <c r="V55" i="1" s="1"/>
  <c r="C59" i="1"/>
  <c r="I19" i="1"/>
  <c r="I59" i="1" s="1"/>
  <c r="I20" i="1"/>
  <c r="I60" i="1" s="1"/>
  <c r="D62" i="1"/>
  <c r="D61" i="1"/>
  <c r="D63" i="1"/>
  <c r="H62" i="1"/>
  <c r="H63" i="1"/>
  <c r="H61" i="1"/>
  <c r="W62" i="1"/>
  <c r="W61" i="1"/>
  <c r="W63" i="1"/>
  <c r="Z21" i="1"/>
  <c r="R22" i="1"/>
  <c r="Z22" i="1"/>
  <c r="S66" i="1"/>
  <c r="S65" i="1"/>
  <c r="S87" i="1" s="1"/>
  <c r="V23" i="1"/>
  <c r="X66" i="1"/>
  <c r="X65" i="1"/>
  <c r="I28" i="1"/>
  <c r="I71" i="1" s="1"/>
  <c r="W72" i="1"/>
  <c r="Z29" i="1"/>
  <c r="R30" i="1"/>
  <c r="R73" i="1" s="1"/>
  <c r="V30" i="1"/>
  <c r="V73" i="1" s="1"/>
  <c r="Z30" i="1"/>
  <c r="S74" i="1"/>
  <c r="V31" i="1"/>
  <c r="V74" i="1" s="1"/>
  <c r="U77" i="1"/>
  <c r="V34" i="1"/>
  <c r="V77" i="1" s="1"/>
  <c r="U79" i="1"/>
  <c r="V36" i="1"/>
  <c r="V79" i="1" s="1"/>
  <c r="B82" i="1"/>
  <c r="I39" i="1"/>
  <c r="I82" i="1" s="1"/>
  <c r="C51" i="1"/>
  <c r="L88" i="1"/>
  <c r="Z3" i="1"/>
  <c r="W2" i="1"/>
  <c r="B44" i="1"/>
  <c r="B43" i="1"/>
  <c r="J44" i="1"/>
  <c r="J43" i="1"/>
  <c r="R4" i="1"/>
  <c r="V4" i="1"/>
  <c r="Z4" i="1"/>
  <c r="R5" i="1"/>
  <c r="R45" i="1" s="1"/>
  <c r="S45" i="1"/>
  <c r="V5" i="1"/>
  <c r="V45" i="1" s="1"/>
  <c r="C49" i="1"/>
  <c r="I9" i="1"/>
  <c r="I49" i="1" s="1"/>
  <c r="I10" i="1"/>
  <c r="I50" i="1" s="1"/>
  <c r="W51" i="1"/>
  <c r="Z11" i="1"/>
  <c r="R12" i="1"/>
  <c r="R52" i="1" s="1"/>
  <c r="V12" i="1"/>
  <c r="V52" i="1" s="1"/>
  <c r="Z12" i="1"/>
  <c r="V13" i="1"/>
  <c r="V53" i="1" s="1"/>
  <c r="S53" i="1"/>
  <c r="C57" i="1"/>
  <c r="I17" i="1"/>
  <c r="I57" i="1" s="1"/>
  <c r="I18" i="1"/>
  <c r="I58" i="1" s="1"/>
  <c r="Z19" i="1"/>
  <c r="W59" i="1"/>
  <c r="R20" i="1"/>
  <c r="R60" i="1" s="1"/>
  <c r="V20" i="1"/>
  <c r="V60" i="1" s="1"/>
  <c r="Z20" i="1"/>
  <c r="S63" i="1"/>
  <c r="S61" i="1"/>
  <c r="V21" i="1"/>
  <c r="S62" i="1"/>
  <c r="X62" i="1"/>
  <c r="X63" i="1"/>
  <c r="X61" i="1"/>
  <c r="K65" i="1"/>
  <c r="K87" i="1" s="1"/>
  <c r="K66" i="1"/>
  <c r="O66" i="1"/>
  <c r="O65" i="1"/>
  <c r="T66" i="1"/>
  <c r="T65" i="1"/>
  <c r="C68" i="1"/>
  <c r="I25" i="1"/>
  <c r="I68" i="1" s="1"/>
  <c r="I26" i="1"/>
  <c r="I69" i="1" s="1"/>
  <c r="Z27" i="1"/>
  <c r="W70" i="1"/>
  <c r="R28" i="1"/>
  <c r="R71" i="1" s="1"/>
  <c r="V28" i="1"/>
  <c r="V71" i="1" s="1"/>
  <c r="Z28" i="1"/>
  <c r="S72" i="1"/>
  <c r="V29" i="1"/>
  <c r="V72" i="1" s="1"/>
  <c r="C76" i="1"/>
  <c r="I33" i="1"/>
  <c r="I76" i="1" s="1"/>
  <c r="I34" i="1"/>
  <c r="I77" i="1" s="1"/>
  <c r="C78" i="1"/>
  <c r="I35" i="1"/>
  <c r="I78" i="1" s="1"/>
  <c r="I36" i="1"/>
  <c r="I79" i="1" s="1"/>
  <c r="C80" i="1"/>
  <c r="I37" i="1"/>
  <c r="I80" i="1" s="1"/>
  <c r="I38" i="1"/>
  <c r="I81" i="1" s="1"/>
  <c r="Z38" i="1"/>
  <c r="W81" i="1"/>
  <c r="L83" i="1"/>
  <c r="L85" i="1"/>
  <c r="L84" i="1"/>
  <c r="P83" i="1"/>
  <c r="P85" i="1"/>
  <c r="P84" i="1"/>
  <c r="U85" i="1"/>
  <c r="U83" i="1"/>
  <c r="U84" i="1"/>
  <c r="W65" i="1"/>
  <c r="W87" i="1" s="1"/>
  <c r="R3" i="1"/>
  <c r="V3" i="1"/>
  <c r="S2" i="1"/>
  <c r="C47" i="1"/>
  <c r="I7" i="1"/>
  <c r="I47" i="1" s="1"/>
  <c r="I8" i="1"/>
  <c r="I48" i="1" s="1"/>
  <c r="Z9" i="1"/>
  <c r="R10" i="1"/>
  <c r="R50" i="1" s="1"/>
  <c r="V10" i="1"/>
  <c r="V50" i="1" s="1"/>
  <c r="Z10" i="1"/>
  <c r="V11" i="1"/>
  <c r="V51" i="1" s="1"/>
  <c r="S51" i="1"/>
  <c r="C55" i="1"/>
  <c r="I15" i="1"/>
  <c r="I55" i="1" s="1"/>
  <c r="I16" i="1"/>
  <c r="I56" i="1" s="1"/>
  <c r="Z17" i="1"/>
  <c r="W57" i="1"/>
  <c r="R18" i="1"/>
  <c r="R58" i="1" s="1"/>
  <c r="V18" i="1"/>
  <c r="V58" i="1" s="1"/>
  <c r="Z18" i="1"/>
  <c r="V19" i="1"/>
  <c r="V59" i="1" s="1"/>
  <c r="K62" i="1"/>
  <c r="K61" i="1"/>
  <c r="O61" i="1"/>
  <c r="O63" i="1"/>
  <c r="O42" i="1" s="1"/>
  <c r="T62" i="1"/>
  <c r="T42" i="1" s="1"/>
  <c r="T63" i="1"/>
  <c r="C66" i="1"/>
  <c r="C65" i="1"/>
  <c r="I23" i="1"/>
  <c r="G88" i="1"/>
  <c r="P66" i="1"/>
  <c r="P65" i="1"/>
  <c r="P87" i="1" s="1"/>
  <c r="I24" i="1"/>
  <c r="I67" i="1" s="1"/>
  <c r="Z25" i="1"/>
  <c r="W68" i="1"/>
  <c r="R26" i="1"/>
  <c r="R69" i="1" s="1"/>
  <c r="V26" i="1"/>
  <c r="V69" i="1" s="1"/>
  <c r="Z26" i="1"/>
  <c r="S70" i="1"/>
  <c r="V27" i="1"/>
  <c r="V70" i="1" s="1"/>
  <c r="C74" i="1"/>
  <c r="I31" i="1"/>
  <c r="I74" i="1" s="1"/>
  <c r="I32" i="1"/>
  <c r="I75" i="1" s="1"/>
  <c r="W76" i="1"/>
  <c r="Z33" i="1"/>
  <c r="J77" i="1"/>
  <c r="R34" i="1"/>
  <c r="R77" i="1" s="1"/>
  <c r="W78" i="1"/>
  <c r="Z35" i="1"/>
  <c r="W80" i="1"/>
  <c r="Z37" i="1"/>
  <c r="D83" i="1"/>
  <c r="D85" i="1"/>
  <c r="D84" i="1"/>
  <c r="I40" i="1"/>
  <c r="H85" i="1"/>
  <c r="H84" i="1"/>
  <c r="H83" i="1"/>
  <c r="S59" i="1"/>
  <c r="K63" i="1"/>
  <c r="S68" i="1"/>
  <c r="C70" i="1"/>
  <c r="R36" i="1"/>
  <c r="R79" i="1" s="1"/>
  <c r="S81" i="1"/>
  <c r="V38" i="1"/>
  <c r="V81" i="1" s="1"/>
  <c r="E85" i="1"/>
  <c r="E83" i="1"/>
  <c r="E84" i="1"/>
  <c r="M85" i="1"/>
  <c r="M83" i="1"/>
  <c r="M84" i="1"/>
  <c r="Q85" i="1"/>
  <c r="Q83" i="1"/>
  <c r="Q84" i="1"/>
  <c r="W84" i="1"/>
  <c r="W83" i="1"/>
  <c r="W85" i="1"/>
  <c r="Z40" i="1"/>
  <c r="Y63" i="1"/>
  <c r="G87" i="1"/>
  <c r="M63" i="1"/>
  <c r="M62" i="1"/>
  <c r="Q61" i="1"/>
  <c r="Q63" i="1"/>
  <c r="Q62" i="1"/>
  <c r="Y65" i="1"/>
  <c r="Y66" i="1"/>
  <c r="S84" i="1"/>
  <c r="S85" i="1"/>
  <c r="V40" i="1"/>
  <c r="X85" i="1"/>
  <c r="X84" i="1"/>
  <c r="X83" i="1"/>
  <c r="Y61" i="1"/>
  <c r="U62" i="1"/>
  <c r="E63" i="1"/>
  <c r="Q65" i="1"/>
  <c r="M66" i="1"/>
  <c r="L87" i="1"/>
  <c r="R9" i="1"/>
  <c r="R49" i="1" s="1"/>
  <c r="R11" i="1"/>
  <c r="R51" i="1" s="1"/>
  <c r="R13" i="1"/>
  <c r="R53" i="1" s="1"/>
  <c r="R15" i="1"/>
  <c r="R55" i="1" s="1"/>
  <c r="R17" i="1"/>
  <c r="R57" i="1" s="1"/>
  <c r="R19" i="1"/>
  <c r="R59" i="1" s="1"/>
  <c r="B63" i="1"/>
  <c r="B61" i="1"/>
  <c r="B62" i="1"/>
  <c r="F63" i="1"/>
  <c r="F61" i="1"/>
  <c r="F62" i="1"/>
  <c r="J63" i="1"/>
  <c r="J61" i="1"/>
  <c r="N63" i="1"/>
  <c r="N61" i="1"/>
  <c r="R21" i="1"/>
  <c r="B88" i="1"/>
  <c r="J65" i="1"/>
  <c r="J66" i="1"/>
  <c r="N65" i="1"/>
  <c r="N66" i="1"/>
  <c r="R23" i="1"/>
  <c r="R25" i="1"/>
  <c r="R68" i="1" s="1"/>
  <c r="R27" i="1"/>
  <c r="R70" i="1" s="1"/>
  <c r="R29" i="1"/>
  <c r="R72" i="1" s="1"/>
  <c r="R31" i="1"/>
  <c r="R74" i="1" s="1"/>
  <c r="R33" i="1"/>
  <c r="R76" i="1" s="1"/>
  <c r="R37" i="1"/>
  <c r="R80" i="1" s="1"/>
  <c r="C84" i="1"/>
  <c r="C85" i="1"/>
  <c r="C83" i="1"/>
  <c r="G84" i="1"/>
  <c r="G83" i="1"/>
  <c r="G85" i="1"/>
  <c r="K84" i="1"/>
  <c r="K83" i="1"/>
  <c r="K85" i="1"/>
  <c r="O84" i="1"/>
  <c r="O83" i="1"/>
  <c r="O85" i="1"/>
  <c r="T83" i="1"/>
  <c r="T84" i="1"/>
  <c r="Y85" i="1"/>
  <c r="Y83" i="1"/>
  <c r="W42" i="1"/>
  <c r="C44" i="1"/>
  <c r="K44" i="1"/>
  <c r="S44" i="1"/>
  <c r="N62" i="1"/>
  <c r="N42" i="1" s="1"/>
  <c r="U65" i="1"/>
  <c r="F66" i="1"/>
  <c r="S83" i="1"/>
  <c r="R38" i="1"/>
  <c r="R81" i="1" s="1"/>
  <c r="B84" i="1"/>
  <c r="B83" i="1"/>
  <c r="B85" i="1"/>
  <c r="F84" i="1"/>
  <c r="F83" i="1"/>
  <c r="F85" i="1"/>
  <c r="J84" i="1"/>
  <c r="J83" i="1"/>
  <c r="R40" i="1"/>
  <c r="J85" i="1"/>
  <c r="F42" i="1" l="1"/>
  <c r="J86" i="1"/>
  <c r="AA22" i="1"/>
  <c r="T86" i="1"/>
  <c r="G64" i="1"/>
  <c r="F88" i="1"/>
  <c r="X42" i="1"/>
  <c r="L42" i="1"/>
  <c r="G42" i="1"/>
  <c r="AA16" i="1"/>
  <c r="AA56" i="1" s="1"/>
  <c r="R2" i="1"/>
  <c r="E88" i="1"/>
  <c r="D42" i="1"/>
  <c r="P42" i="1"/>
  <c r="AA8" i="1"/>
  <c r="AA48" i="1" s="1"/>
  <c r="B64" i="1"/>
  <c r="K42" i="1"/>
  <c r="C42" i="1"/>
  <c r="Y86" i="1"/>
  <c r="E64" i="1"/>
  <c r="P86" i="1"/>
  <c r="H42" i="1"/>
  <c r="G86" i="1"/>
  <c r="M64" i="1"/>
  <c r="U86" i="1"/>
  <c r="L86" i="1"/>
  <c r="N88" i="1"/>
  <c r="N64" i="1"/>
  <c r="I85" i="1"/>
  <c r="I83" i="1"/>
  <c r="I84" i="1"/>
  <c r="Z80" i="1"/>
  <c r="AA37" i="1"/>
  <c r="AA80" i="1" s="1"/>
  <c r="C88" i="1"/>
  <c r="C64" i="1"/>
  <c r="O88" i="1"/>
  <c r="O64" i="1"/>
  <c r="Z60" i="1"/>
  <c r="AA20" i="1"/>
  <c r="AA60" i="1" s="1"/>
  <c r="Z59" i="1"/>
  <c r="AA19" i="1"/>
  <c r="AA59" i="1" s="1"/>
  <c r="J87" i="1"/>
  <c r="J42" i="1"/>
  <c r="W86" i="1"/>
  <c r="Z2" i="1"/>
  <c r="X88" i="1"/>
  <c r="X64" i="1"/>
  <c r="Z53" i="1"/>
  <c r="AA13" i="1"/>
  <c r="AA53" i="1" s="1"/>
  <c r="Z45" i="1"/>
  <c r="AA5" i="1"/>
  <c r="AA45" i="1" s="1"/>
  <c r="U87" i="1"/>
  <c r="U42" i="1"/>
  <c r="M87" i="1"/>
  <c r="M42" i="1"/>
  <c r="C86" i="1"/>
  <c r="H88" i="1"/>
  <c r="H64" i="1"/>
  <c r="Z47" i="1"/>
  <c r="AA7" i="1"/>
  <c r="AA47" i="1" s="1"/>
  <c r="F64" i="1"/>
  <c r="S42" i="1"/>
  <c r="R63" i="1"/>
  <c r="R61" i="1"/>
  <c r="R62" i="1"/>
  <c r="Q88" i="1"/>
  <c r="Q64" i="1"/>
  <c r="V84" i="1"/>
  <c r="V83" i="1"/>
  <c r="V85" i="1"/>
  <c r="Y88" i="1"/>
  <c r="Y64" i="1"/>
  <c r="Z84" i="1"/>
  <c r="Z83" i="1"/>
  <c r="Z85" i="1"/>
  <c r="AA40" i="1"/>
  <c r="Z69" i="1"/>
  <c r="AA26" i="1"/>
  <c r="AA69" i="1" s="1"/>
  <c r="Z68" i="1"/>
  <c r="AA25" i="1"/>
  <c r="AA68" i="1" s="1"/>
  <c r="Z58" i="1"/>
  <c r="AA18" i="1"/>
  <c r="AA58" i="1" s="1"/>
  <c r="Z57" i="1"/>
  <c r="AA17" i="1"/>
  <c r="AA57" i="1" s="1"/>
  <c r="V63" i="1"/>
  <c r="V61" i="1"/>
  <c r="V62" i="1"/>
  <c r="Z51" i="1"/>
  <c r="AA11" i="1"/>
  <c r="AA51" i="1" s="1"/>
  <c r="Z44" i="1"/>
  <c r="Z43" i="1"/>
  <c r="AA4" i="1"/>
  <c r="AA3" i="1"/>
  <c r="L64" i="1"/>
  <c r="N87" i="1"/>
  <c r="Z72" i="1"/>
  <c r="AA29" i="1"/>
  <c r="AA72" i="1" s="1"/>
  <c r="Z46" i="1"/>
  <c r="AA6" i="1"/>
  <c r="AA46" i="1" s="1"/>
  <c r="M86" i="1"/>
  <c r="I2" i="1"/>
  <c r="R84" i="1"/>
  <c r="R83" i="1"/>
  <c r="R85" i="1"/>
  <c r="U88" i="1"/>
  <c r="U64" i="1"/>
  <c r="R65" i="1"/>
  <c r="R66" i="1"/>
  <c r="J88" i="1"/>
  <c r="J64" i="1"/>
  <c r="X87" i="1"/>
  <c r="H87" i="1"/>
  <c r="C87" i="1"/>
  <c r="Z78" i="1"/>
  <c r="AA35" i="1"/>
  <c r="AA78" i="1" s="1"/>
  <c r="Z76" i="1"/>
  <c r="AA33" i="1"/>
  <c r="AA76" i="1" s="1"/>
  <c r="Z49" i="1"/>
  <c r="AA9" i="1"/>
  <c r="AA49" i="1" s="1"/>
  <c r="X86" i="1"/>
  <c r="W88" i="1"/>
  <c r="W64" i="1"/>
  <c r="Z81" i="1"/>
  <c r="AA38" i="1"/>
  <c r="AA81" i="1" s="1"/>
  <c r="Z71" i="1"/>
  <c r="AA28" i="1"/>
  <c r="AA71" i="1" s="1"/>
  <c r="Z70" i="1"/>
  <c r="AA27" i="1"/>
  <c r="AA70" i="1" s="1"/>
  <c r="T88" i="1"/>
  <c r="T64" i="1"/>
  <c r="Z52" i="1"/>
  <c r="AA12" i="1"/>
  <c r="AA52" i="1" s="1"/>
  <c r="V44" i="1"/>
  <c r="V43" i="1"/>
  <c r="B87" i="1"/>
  <c r="B42" i="1"/>
  <c r="H86" i="1"/>
  <c r="Z73" i="1"/>
  <c r="AA30" i="1"/>
  <c r="AA73" i="1" s="1"/>
  <c r="V65" i="1"/>
  <c r="V66" i="1"/>
  <c r="Z54" i="1"/>
  <c r="AA14" i="1"/>
  <c r="AA54" i="1" s="1"/>
  <c r="Y87" i="1"/>
  <c r="Y42" i="1"/>
  <c r="Q87" i="1"/>
  <c r="Q42" i="1"/>
  <c r="I44" i="1"/>
  <c r="I43" i="1"/>
  <c r="N86" i="1"/>
  <c r="AA39" i="1"/>
  <c r="AA82" i="1" s="1"/>
  <c r="Z74" i="1"/>
  <c r="AA31" i="1"/>
  <c r="AA74" i="1" s="1"/>
  <c r="D88" i="1"/>
  <c r="D64" i="1"/>
  <c r="I63" i="1"/>
  <c r="I62" i="1"/>
  <c r="I61" i="1"/>
  <c r="Z55" i="1"/>
  <c r="AA15" i="1"/>
  <c r="AA55" i="1" s="1"/>
  <c r="O86" i="1"/>
  <c r="E86" i="1"/>
  <c r="Q86" i="1"/>
  <c r="B86" i="1"/>
  <c r="T87" i="1"/>
  <c r="D87" i="1"/>
  <c r="M88" i="1"/>
  <c r="O87" i="1"/>
  <c r="P88" i="1"/>
  <c r="P64" i="1"/>
  <c r="I65" i="1"/>
  <c r="I66" i="1"/>
  <c r="Z50" i="1"/>
  <c r="AA10" i="1"/>
  <c r="AA50" i="1" s="1"/>
  <c r="S86" i="1"/>
  <c r="V2" i="1"/>
  <c r="K88" i="1"/>
  <c r="K64" i="1"/>
  <c r="R44" i="1"/>
  <c r="R43" i="1"/>
  <c r="D86" i="1"/>
  <c r="S88" i="1"/>
  <c r="S64" i="1"/>
  <c r="Z63" i="1"/>
  <c r="Z61" i="1"/>
  <c r="Z62" i="1"/>
  <c r="AA21" i="1"/>
  <c r="E87" i="1"/>
  <c r="E42" i="1"/>
  <c r="F86" i="1"/>
  <c r="Z79" i="1"/>
  <c r="AA36" i="1"/>
  <c r="AA79" i="1" s="1"/>
  <c r="Z77" i="1"/>
  <c r="AA34" i="1"/>
  <c r="AA77" i="1" s="1"/>
  <c r="AA32" i="1"/>
  <c r="AA75" i="1" s="1"/>
  <c r="AA24" i="1"/>
  <c r="AA67" i="1" s="1"/>
  <c r="Z65" i="1"/>
  <c r="Z66" i="1"/>
  <c r="AA23" i="1"/>
  <c r="K86" i="1"/>
  <c r="R86" i="1" l="1"/>
  <c r="V42" i="1"/>
  <c r="V87" i="1"/>
  <c r="Z88" i="1"/>
  <c r="Z64" i="1"/>
  <c r="I87" i="1"/>
  <c r="I42" i="1"/>
  <c r="I86" i="1"/>
  <c r="AA2" i="1"/>
  <c r="Z86" i="1"/>
  <c r="R87" i="1"/>
  <c r="R42" i="1"/>
  <c r="V86" i="1"/>
  <c r="V88" i="1"/>
  <c r="V64" i="1"/>
  <c r="AA43" i="1"/>
  <c r="AA44" i="1"/>
  <c r="AA84" i="1"/>
  <c r="AA83" i="1"/>
  <c r="AA85" i="1"/>
  <c r="AA66" i="1"/>
  <c r="AA65" i="1"/>
  <c r="AA62" i="1"/>
  <c r="AA61" i="1"/>
  <c r="AA63" i="1"/>
  <c r="I88" i="1"/>
  <c r="I64" i="1"/>
  <c r="R88" i="1"/>
  <c r="R64" i="1"/>
  <c r="Z87" i="1"/>
  <c r="Z42" i="1"/>
  <c r="AA86" i="1" l="1"/>
  <c r="AA87" i="1"/>
  <c r="AA42" i="1"/>
  <c r="AA88" i="1"/>
  <c r="AA64" i="1"/>
</calcChain>
</file>

<file path=xl/sharedStrings.xml><?xml version="1.0" encoding="utf-8"?>
<sst xmlns="http://schemas.openxmlformats.org/spreadsheetml/2006/main" count="111" uniqueCount="52">
  <si>
    <t>Cook County, IL</t>
  </si>
  <si>
    <t>DuPage County, IL</t>
  </si>
  <si>
    <t>Kane County, IL</t>
  </si>
  <si>
    <t>Kendall County, IL</t>
  </si>
  <si>
    <t>Lake County, IL</t>
  </si>
  <si>
    <t>McHenry County, IL</t>
  </si>
  <si>
    <t>Will County, IL</t>
  </si>
  <si>
    <t>CMAP</t>
  </si>
  <si>
    <t>Boone County, IL</t>
  </si>
  <si>
    <t>DeKalb County, IL</t>
  </si>
  <si>
    <t>Grundy County, IL</t>
  </si>
  <si>
    <t>Kankakee County, IL</t>
  </si>
  <si>
    <t>LaSalle County, IL</t>
  </si>
  <si>
    <t>Lee County, IL</t>
  </si>
  <si>
    <t>Ogle County, IL</t>
  </si>
  <si>
    <t>Winnebago County, IL</t>
  </si>
  <si>
    <t>ILLINOIS</t>
  </si>
  <si>
    <t>Lake County, IN</t>
  </si>
  <si>
    <t>LaPorte County, IN</t>
  </si>
  <si>
    <t>Porter County, IN</t>
  </si>
  <si>
    <t>INDIANA</t>
  </si>
  <si>
    <t>Kenosha County, WI</t>
  </si>
  <si>
    <t>Racine County, WI</t>
  </si>
  <si>
    <t>Walworth County, WI</t>
  </si>
  <si>
    <t>WISCONSIN</t>
  </si>
  <si>
    <t>FR</t>
  </si>
  <si>
    <t>Total population</t>
  </si>
  <si>
    <t>Male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</si>
  <si>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</si>
  <si>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</si>
  <si>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</si>
  <si>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</si>
  <si>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</si>
  <si>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</si>
  <si>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</si>
  <si>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</si>
  <si>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</si>
  <si>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</si>
  <si>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</si>
  <si>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</si>
  <si>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</si>
  <si>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</si>
  <si>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</si>
  <si>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75 -79</t>
  </si>
  <si>
    <t>80 - 84</t>
  </si>
  <si>
    <t>85 +</t>
  </si>
  <si>
    <t>Female</t>
  </si>
  <si>
    <t>0 - 1</t>
  </si>
  <si>
    <t>1 - 4</t>
  </si>
  <si>
    <t>85-89</t>
  </si>
  <si>
    <t>90-94</t>
  </si>
  <si>
    <t>95+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</si>
</sst>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5" borderId="0" xfId="1" applyNumberFormat="1" applyFont="1" applyFill="1"/>
    <xf numFmtId="164" fontId="0" fillId="6" borderId="0" xfId="1" applyNumberFormat="1" applyFont="1" applyFill="1"/>
    <xf numFmtId="164" fontId="0" fillId="7" borderId="0" xfId="1" applyNumberFormat="1" applyFont="1" applyFill="1"/>
    <xf numFmtId="164" fontId="0" fillId="8" borderId="0" xfId="1" applyNumberFormat="1" applyFont="1" applyFill="1"/>
    <xf numFmtId="164" fontId="0" fillId="9" borderId="0" xfId="1" applyNumberFormat="1" applyFont="1" applyFill="1"/>
    <xf numFmtId="164" fontId="0" fillId="10" borderId="0" xfId="1" applyNumberFormat="1" applyFont="1" applyFill="1"/>
    <xf numFmtId="49" fontId="0" fillId="0" borderId="0" xfId="0" applyNumberFormat="1"/>
    <xf numFmtId="165" fontId="0" fillId="2" borderId="0" xfId="2" applyNumberFormat="1" applyFont="1" applyFill="1"/>
    <xf numFmtId="165" fontId="0" fillId="3" borderId="0" xfId="2" applyNumberFormat="1" applyFont="1" applyFill="1"/>
    <xf numFmtId="165" fontId="0" fillId="4" borderId="0" xfId="2" applyNumberFormat="1" applyFont="1" applyFill="1"/>
    <xf numFmtId="165" fontId="0" fillId="5" borderId="0" xfId="2" applyNumberFormat="1" applyFont="1" applyFill="1"/>
    <xf numFmtId="165" fontId="0" fillId="6" borderId="0" xfId="2" applyNumberFormat="1" applyFont="1" applyFill="1"/>
    <xf numFmtId="165" fontId="0" fillId="7" borderId="0" xfId="2" applyNumberFormat="1" applyFont="1" applyFill="1"/>
    <xf numFmtId="165" fontId="0" fillId="8" borderId="0" xfId="2" applyNumberFormat="1" applyFont="1" applyFill="1"/>
    <xf numFmtId="165" fontId="0" fillId="9" borderId="0" xfId="2" applyNumberFormat="1" applyFont="1" applyFill="1"/>
    <xf numFmtId="165" fontId="0" fillId="10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yweber/Downloads/Forecast%20Model_v09-Trans+Edu%20Employment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Users/dkisia/AppData/Local/Microsoft/Windows/Temporary%20Internet%20Files/Content.Outlook/WLLCT0N6/NYMTC%20Employment%20Projections%208-27-2014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sites/RegionalSocioeconomicForecast/Shared%20Documents/Demographic%20Model/BergerSpreadsheets/NYMTC%20Model/SED%20Forecast%20Model_NYMT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Users/dkisia/AppData/Local/Microsoft/Windows/Temporary%20Internet%20Files/Content.Outlook/WLLCT0N6/Commuting/Reconcile%20ACS%20JT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Fertility Rate Controls"/>
      <sheetName val="Migration Exhibit"/>
      <sheetName val="Exhibit-CMR Eval (1950-2010)."/>
      <sheetName val="CMR Benchmark Calc"/>
      <sheetName val="W&amp;P"/>
      <sheetName val="Moodys"/>
      <sheetName val="Diagnostics"/>
      <sheetName val="Baseline SS Comparison_Pop"/>
      <sheetName val="Baseline SS Comparison_Emp"/>
      <sheetName val="Scenario Comparison_Pop"/>
      <sheetName val="Scenario Comparison_Emp"/>
      <sheetName val="Emp Summary"/>
      <sheetName val="Pop Summary"/>
      <sheetName val="Pop Comparison"/>
      <sheetName val="Emp Comparison"/>
      <sheetName val="Employment Forecast"/>
      <sheetName val="wage_salary_baseline"/>
      <sheetName val="self_employ_baseline"/>
      <sheetName val="ws_se"/>
      <sheetName val="Alternative Forecasts"/>
      <sheetName val="Pop Charts"/>
      <sheetName val="GQ Charts"/>
      <sheetName val="SSA Period Life Tables"/>
      <sheetName val="Births &amp; Fertility"/>
      <sheetName val="Births &amp; Fertility - Exhibit 1"/>
      <sheetName val="Survival Rates Graph"/>
      <sheetName val="Mortality Statistics"/>
      <sheetName val="Components Of Change"/>
      <sheetName val="GQInst_Pop"/>
      <sheetName val="GQ Non-Inst Pop"/>
      <sheetName val="Pop in GQ Summary"/>
      <sheetName val="GQ_Mil"/>
      <sheetName val="GQ_Univ"/>
      <sheetName val="GQ_0-15 Other"/>
      <sheetName val="GQ_16-64 Other"/>
      <sheetName val="GQ_65+ Other"/>
      <sheetName val="GQ2000_Inst "/>
      <sheetName val="GQ2010_Other_sex_age"/>
      <sheetName val="GQ2010_Inst"/>
      <sheetName val="GQ2010_Inst_Sex_age"/>
      <sheetName val="GQ2010_Non-Inst_Sex_age"/>
      <sheetName val="GQ2010"/>
      <sheetName val="Pop Detail - GQ Pop by Type 15"/>
      <sheetName val="Pop Detail - GQ Pop"/>
      <sheetName val="Pop Detail - GQ Pop by Type"/>
      <sheetName val="Pop Detail - Total Pop"/>
      <sheetName val="Pop Pyramid_CMAP Region Present"/>
      <sheetName val="Pop Pyramid_All Subregions"/>
      <sheetName val="Pop Detail - Household Pop"/>
      <sheetName val="Pop Detail - Household Pop 15"/>
      <sheetName val="Cohort Model Results"/>
      <sheetName val="2015 Adjustment"/>
      <sheetName val="2015 Adjustment_Values"/>
      <sheetName val="Cohort Model CMAP"/>
      <sheetName val="Cohort Model Illinois Outer"/>
      <sheetName val="Cohort Model Indiana"/>
      <sheetName val="Cohort Model Wisconsin"/>
      <sheetName val="Labor Force Model_Regional"/>
      <sheetName val="Workers in Households"/>
      <sheetName val="Workers in HH Summary_LF Model"/>
      <sheetName val="Labor Force Model_County"/>
      <sheetName val="21 County Commute Matrix"/>
      <sheetName val="Unemployment Data"/>
      <sheetName val="Migration Check (75+)"/>
      <sheetName val="Migration Summary"/>
      <sheetName val="Migration Rate Controls"/>
      <sheetName val="Sheet2"/>
      <sheetName val="Migration Comparison Graphs"/>
      <sheetName val="Wisconsin Net Migration Data"/>
      <sheetName val="HH Income_2008-2012"/>
      <sheetName val="Pop_90-10"/>
      <sheetName val="Pop1990"/>
      <sheetName val="Pop1995"/>
      <sheetName val="Pop2000"/>
      <sheetName val="Pop2005"/>
      <sheetName val="Pop2010"/>
      <sheetName val="Pop2014"/>
      <sheetName val="2000_2010 Avg Age Calc"/>
      <sheetName val="County Pop_2010-2015"/>
      <sheetName val="GQ1990"/>
      <sheetName val="GQ2000"/>
      <sheetName val="GQ1990_Inst "/>
      <sheetName val="InstShareCalc"/>
      <sheetName val="FIPS"/>
      <sheetName val="BLS PROJECTION"/>
      <sheetName val="Labor Force Data"/>
      <sheetName val="CBO Unemployment Data"/>
      <sheetName val="BLS Unemployment"/>
      <sheetName val="Multiple Job Holder Assumption"/>
      <sheetName val="IN Comp of Change"/>
      <sheetName val="IN 2010"/>
      <sheetName val="Households (Census)"/>
      <sheetName val="Household Comparison"/>
      <sheetName val="Household Summary"/>
      <sheetName val="Pop in HHs Summary"/>
      <sheetName val="HH Size Summary"/>
      <sheetName val="Controls - Headship"/>
      <sheetName val="Headship Calc Rate"/>
      <sheetName val="HH w Householder Under 35 "/>
      <sheetName val="HH w Householder 35-64"/>
      <sheetName val="HH w Householder 65+"/>
      <sheetName val="Household Model CMAP"/>
      <sheetName val="Household Model Outer Illinois"/>
      <sheetName val="Household Model Indiana"/>
      <sheetName val="Household Model Wisconsin"/>
      <sheetName val="Population in Households By Age"/>
      <sheetName val="Children in Households"/>
      <sheetName val="Adults in Households"/>
      <sheetName val="Race Controls"/>
      <sheetName val="Race &amp; Ethnicity Linear"/>
      <sheetName val="Race &amp; Ethnicity Log"/>
      <sheetName val="Race - Log_Linear Blend"/>
      <sheetName val="Race Summary - By Race"/>
      <sheetName val="Race Summary - By Coun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5">
          <cell r="O85">
            <v>2550175</v>
          </cell>
        </row>
        <row r="86">
          <cell r="O86">
            <v>213409</v>
          </cell>
        </row>
        <row r="87">
          <cell r="O87">
            <v>188342</v>
          </cell>
        </row>
        <row r="88">
          <cell r="O88">
            <v>184270</v>
          </cell>
        </row>
        <row r="89">
          <cell r="O89">
            <v>180640</v>
          </cell>
        </row>
        <row r="90">
          <cell r="O90">
            <v>192745</v>
          </cell>
        </row>
        <row r="91">
          <cell r="O91">
            <v>222212</v>
          </cell>
        </row>
        <row r="92">
          <cell r="O92">
            <v>236035</v>
          </cell>
        </row>
        <row r="93">
          <cell r="O93">
            <v>216392</v>
          </cell>
        </row>
        <row r="94">
          <cell r="O94">
            <v>185230</v>
          </cell>
        </row>
        <row r="95">
          <cell r="O95">
            <v>156486</v>
          </cell>
        </row>
        <row r="96">
          <cell r="O96">
            <v>126691</v>
          </cell>
        </row>
        <row r="97">
          <cell r="O97">
            <v>103757</v>
          </cell>
        </row>
        <row r="98">
          <cell r="O98">
            <v>91694</v>
          </cell>
        </row>
        <row r="99">
          <cell r="O99">
            <v>84546</v>
          </cell>
        </row>
        <row r="100">
          <cell r="O100">
            <v>70715</v>
          </cell>
        </row>
        <row r="101">
          <cell r="O101">
            <v>49827</v>
          </cell>
        </row>
        <row r="102">
          <cell r="O102">
            <v>29002</v>
          </cell>
        </row>
        <row r="103">
          <cell r="O103">
            <v>18182</v>
          </cell>
        </row>
        <row r="104">
          <cell r="O104">
            <v>2733288</v>
          </cell>
        </row>
        <row r="105">
          <cell r="O105">
            <v>204678</v>
          </cell>
        </row>
        <row r="106">
          <cell r="O106">
            <v>180679</v>
          </cell>
        </row>
        <row r="107">
          <cell r="O107">
            <v>177118</v>
          </cell>
        </row>
        <row r="108">
          <cell r="O108">
            <v>171015</v>
          </cell>
        </row>
        <row r="109">
          <cell r="O109">
            <v>193200</v>
          </cell>
        </row>
        <row r="110">
          <cell r="O110">
            <v>221831</v>
          </cell>
        </row>
        <row r="111">
          <cell r="O111">
            <v>236568</v>
          </cell>
        </row>
        <row r="112">
          <cell r="O112">
            <v>221606</v>
          </cell>
        </row>
        <row r="113">
          <cell r="O113">
            <v>197755</v>
          </cell>
        </row>
        <row r="114">
          <cell r="O114">
            <v>171148</v>
          </cell>
        </row>
        <row r="115">
          <cell r="O115">
            <v>140996</v>
          </cell>
        </row>
        <row r="116">
          <cell r="O116">
            <v>117824</v>
          </cell>
        </row>
        <row r="117">
          <cell r="O117">
            <v>107444</v>
          </cell>
        </row>
        <row r="118">
          <cell r="O118">
            <v>106195</v>
          </cell>
        </row>
        <row r="119">
          <cell r="O119">
            <v>98591</v>
          </cell>
        </row>
        <row r="120">
          <cell r="O120">
            <v>79853</v>
          </cell>
        </row>
        <row r="121">
          <cell r="O121">
            <v>57060</v>
          </cell>
        </row>
        <row r="122">
          <cell r="O122">
            <v>49727</v>
          </cell>
        </row>
        <row r="124">
          <cell r="O124">
            <v>421647</v>
          </cell>
        </row>
        <row r="125">
          <cell r="O125">
            <v>34839</v>
          </cell>
        </row>
        <row r="126">
          <cell r="O126">
            <v>32787</v>
          </cell>
        </row>
        <row r="127">
          <cell r="O127">
            <v>32033</v>
          </cell>
        </row>
        <row r="128">
          <cell r="O128">
            <v>28808</v>
          </cell>
        </row>
        <row r="129">
          <cell r="O129">
            <v>26500</v>
          </cell>
        </row>
        <row r="130">
          <cell r="O130">
            <v>32037</v>
          </cell>
        </row>
        <row r="131">
          <cell r="O131">
            <v>39779</v>
          </cell>
        </row>
        <row r="132">
          <cell r="O132">
            <v>40310</v>
          </cell>
        </row>
        <row r="133">
          <cell r="O133">
            <v>36292</v>
          </cell>
        </row>
        <row r="134">
          <cell r="O134">
            <v>31365</v>
          </cell>
        </row>
        <row r="135">
          <cell r="O135">
            <v>23532</v>
          </cell>
        </row>
        <row r="136">
          <cell r="O136">
            <v>17503</v>
          </cell>
        </row>
        <row r="137">
          <cell r="O137">
            <v>13585</v>
          </cell>
        </row>
        <row r="138">
          <cell r="O138">
            <v>11402</v>
          </cell>
        </row>
        <row r="139">
          <cell r="O139">
            <v>9061</v>
          </cell>
        </row>
        <row r="140">
          <cell r="O140">
            <v>6058</v>
          </cell>
        </row>
        <row r="141">
          <cell r="O141">
            <v>3530</v>
          </cell>
        </row>
        <row r="142">
          <cell r="O142">
            <v>2226</v>
          </cell>
        </row>
        <row r="143">
          <cell r="O143">
            <v>433884</v>
          </cell>
        </row>
        <row r="144">
          <cell r="O144">
            <v>33100</v>
          </cell>
        </row>
        <row r="145">
          <cell r="O145">
            <v>30904</v>
          </cell>
        </row>
        <row r="146">
          <cell r="O146">
            <v>30137</v>
          </cell>
        </row>
        <row r="147">
          <cell r="O147">
            <v>26143</v>
          </cell>
        </row>
        <row r="148">
          <cell r="O148">
            <v>25030</v>
          </cell>
        </row>
        <row r="149">
          <cell r="O149">
            <v>32335</v>
          </cell>
        </row>
        <row r="150">
          <cell r="O150">
            <v>40263</v>
          </cell>
        </row>
        <row r="151">
          <cell r="O151">
            <v>41370</v>
          </cell>
        </row>
        <row r="152">
          <cell r="O152">
            <v>37461</v>
          </cell>
        </row>
        <row r="153">
          <cell r="O153">
            <v>32154</v>
          </cell>
        </row>
        <row r="154">
          <cell r="O154">
            <v>23714</v>
          </cell>
        </row>
        <row r="155">
          <cell r="O155">
            <v>17726</v>
          </cell>
        </row>
        <row r="156">
          <cell r="O156">
            <v>14194</v>
          </cell>
        </row>
        <row r="157">
          <cell r="O157">
            <v>13368</v>
          </cell>
        </row>
        <row r="158">
          <cell r="O158">
            <v>12042</v>
          </cell>
        </row>
        <row r="159">
          <cell r="O159">
            <v>9758</v>
          </cell>
        </row>
        <row r="160">
          <cell r="O160">
            <v>7449</v>
          </cell>
        </row>
        <row r="161">
          <cell r="O161">
            <v>6736</v>
          </cell>
        </row>
        <row r="163">
          <cell r="O163">
            <v>178368</v>
          </cell>
        </row>
        <row r="164">
          <cell r="O164">
            <v>16702</v>
          </cell>
        </row>
        <row r="165">
          <cell r="O165">
            <v>15368</v>
          </cell>
        </row>
        <row r="166">
          <cell r="O166">
            <v>14764</v>
          </cell>
        </row>
        <row r="167">
          <cell r="O167">
            <v>13822</v>
          </cell>
        </row>
        <row r="168">
          <cell r="O168">
            <v>11622</v>
          </cell>
        </row>
        <row r="169">
          <cell r="O169">
            <v>13485</v>
          </cell>
        </row>
        <row r="170">
          <cell r="O170">
            <v>16438</v>
          </cell>
        </row>
        <row r="171">
          <cell r="O171">
            <v>16328</v>
          </cell>
        </row>
        <row r="172">
          <cell r="O172">
            <v>14345</v>
          </cell>
        </row>
        <row r="173">
          <cell r="O173">
            <v>11888</v>
          </cell>
        </row>
        <row r="174">
          <cell r="O174">
            <v>9056</v>
          </cell>
        </row>
        <row r="175">
          <cell r="O175">
            <v>6640</v>
          </cell>
        </row>
        <row r="176">
          <cell r="O176">
            <v>5158</v>
          </cell>
        </row>
        <row r="177">
          <cell r="O177">
            <v>4482</v>
          </cell>
        </row>
        <row r="178">
          <cell r="O178">
            <v>3476</v>
          </cell>
        </row>
        <row r="179">
          <cell r="O179">
            <v>2361</v>
          </cell>
        </row>
        <row r="180">
          <cell r="O180">
            <v>1490</v>
          </cell>
        </row>
        <row r="181">
          <cell r="O181">
            <v>943</v>
          </cell>
        </row>
        <row r="182">
          <cell r="O182">
            <v>178627</v>
          </cell>
        </row>
        <row r="183">
          <cell r="O183">
            <v>15806</v>
          </cell>
        </row>
        <row r="184">
          <cell r="O184">
            <v>14652</v>
          </cell>
        </row>
        <row r="185">
          <cell r="O185">
            <v>14027</v>
          </cell>
        </row>
        <row r="186">
          <cell r="O186">
            <v>12138</v>
          </cell>
        </row>
        <row r="187">
          <cell r="O187">
            <v>10717</v>
          </cell>
        </row>
        <row r="188">
          <cell r="O188">
            <v>12890</v>
          </cell>
        </row>
        <row r="189">
          <cell r="O189">
            <v>15994</v>
          </cell>
        </row>
        <row r="190">
          <cell r="O190">
            <v>16166</v>
          </cell>
        </row>
        <row r="191">
          <cell r="O191">
            <v>14036</v>
          </cell>
        </row>
        <row r="192">
          <cell r="O192">
            <v>11841</v>
          </cell>
        </row>
        <row r="193">
          <cell r="O193">
            <v>8776</v>
          </cell>
        </row>
        <row r="194">
          <cell r="O194">
            <v>6689</v>
          </cell>
        </row>
        <row r="195">
          <cell r="O195">
            <v>5398</v>
          </cell>
        </row>
        <row r="196">
          <cell r="O196">
            <v>5182</v>
          </cell>
        </row>
        <row r="197">
          <cell r="O197">
            <v>4625</v>
          </cell>
        </row>
        <row r="198">
          <cell r="O198">
            <v>3801</v>
          </cell>
        </row>
        <row r="199">
          <cell r="O199">
            <v>2973</v>
          </cell>
        </row>
        <row r="200">
          <cell r="O200">
            <v>2916</v>
          </cell>
        </row>
        <row r="202">
          <cell r="O202">
            <v>22378</v>
          </cell>
        </row>
        <row r="203">
          <cell r="O203">
            <v>1864</v>
          </cell>
        </row>
        <row r="204">
          <cell r="O204">
            <v>1960</v>
          </cell>
        </row>
        <row r="205">
          <cell r="O205">
            <v>1940</v>
          </cell>
        </row>
        <row r="206">
          <cell r="O206">
            <v>1727</v>
          </cell>
        </row>
        <row r="207">
          <cell r="O207">
            <v>1182</v>
          </cell>
        </row>
        <row r="208">
          <cell r="O208">
            <v>1484</v>
          </cell>
        </row>
        <row r="209">
          <cell r="O209">
            <v>1947</v>
          </cell>
        </row>
        <row r="210">
          <cell r="O210">
            <v>2109</v>
          </cell>
        </row>
        <row r="211">
          <cell r="O211">
            <v>1862</v>
          </cell>
        </row>
        <row r="212">
          <cell r="O212">
            <v>1690</v>
          </cell>
        </row>
        <row r="213">
          <cell r="O213">
            <v>1277</v>
          </cell>
        </row>
        <row r="214">
          <cell r="O214">
            <v>931</v>
          </cell>
        </row>
        <row r="215">
          <cell r="O215">
            <v>693</v>
          </cell>
        </row>
        <row r="216">
          <cell r="O216">
            <v>617</v>
          </cell>
        </row>
        <row r="217">
          <cell r="O217">
            <v>474</v>
          </cell>
        </row>
        <row r="218">
          <cell r="O218">
            <v>316</v>
          </cell>
        </row>
        <row r="219">
          <cell r="O219">
            <v>194</v>
          </cell>
        </row>
        <row r="220">
          <cell r="O220">
            <v>111</v>
          </cell>
        </row>
        <row r="221">
          <cell r="O221">
            <v>22546</v>
          </cell>
        </row>
        <row r="222">
          <cell r="O222">
            <v>1760</v>
          </cell>
        </row>
        <row r="223">
          <cell r="O223">
            <v>1838</v>
          </cell>
        </row>
        <row r="224">
          <cell r="O224">
            <v>1807</v>
          </cell>
        </row>
        <row r="225">
          <cell r="O225">
            <v>1593</v>
          </cell>
        </row>
        <row r="226">
          <cell r="O226">
            <v>1126</v>
          </cell>
        </row>
        <row r="227">
          <cell r="O227">
            <v>1477</v>
          </cell>
        </row>
        <row r="228">
          <cell r="O228">
            <v>2084</v>
          </cell>
        </row>
        <row r="229">
          <cell r="O229">
            <v>2085</v>
          </cell>
        </row>
        <row r="230">
          <cell r="O230">
            <v>1918</v>
          </cell>
        </row>
        <row r="231">
          <cell r="O231">
            <v>1639</v>
          </cell>
        </row>
        <row r="232">
          <cell r="O232">
            <v>1236</v>
          </cell>
        </row>
        <row r="233">
          <cell r="O233">
            <v>894</v>
          </cell>
        </row>
        <row r="234">
          <cell r="O234">
            <v>699</v>
          </cell>
        </row>
        <row r="235">
          <cell r="O235">
            <v>691</v>
          </cell>
        </row>
        <row r="236">
          <cell r="O236">
            <v>577</v>
          </cell>
        </row>
        <row r="237">
          <cell r="O237">
            <v>500</v>
          </cell>
        </row>
        <row r="238">
          <cell r="O238">
            <v>325</v>
          </cell>
        </row>
        <row r="239">
          <cell r="O239">
            <v>297</v>
          </cell>
        </row>
        <row r="241">
          <cell r="O241">
            <v>292172</v>
          </cell>
        </row>
        <row r="242">
          <cell r="O242">
            <v>25892</v>
          </cell>
        </row>
        <row r="243">
          <cell r="O243">
            <v>24347</v>
          </cell>
        </row>
        <row r="244">
          <cell r="O244">
            <v>22955</v>
          </cell>
        </row>
        <row r="245">
          <cell r="O245">
            <v>22744</v>
          </cell>
        </row>
        <row r="246">
          <cell r="O246">
            <v>19893</v>
          </cell>
        </row>
        <row r="247">
          <cell r="O247">
            <v>19788</v>
          </cell>
        </row>
        <row r="248">
          <cell r="O248">
            <v>26097</v>
          </cell>
        </row>
        <row r="249">
          <cell r="O249">
            <v>27512</v>
          </cell>
        </row>
        <row r="250">
          <cell r="O250">
            <v>24760</v>
          </cell>
        </row>
        <row r="251">
          <cell r="O251">
            <v>20913</v>
          </cell>
        </row>
        <row r="252">
          <cell r="O252">
            <v>15509</v>
          </cell>
        </row>
        <row r="253">
          <cell r="O253">
            <v>11483</v>
          </cell>
        </row>
        <row r="254">
          <cell r="O254">
            <v>9138</v>
          </cell>
        </row>
        <row r="255">
          <cell r="O255">
            <v>7557</v>
          </cell>
        </row>
        <row r="256">
          <cell r="O256">
            <v>6138</v>
          </cell>
        </row>
        <row r="257">
          <cell r="O257">
            <v>3881</v>
          </cell>
        </row>
        <row r="258">
          <cell r="O258">
            <v>2203</v>
          </cell>
        </row>
        <row r="259">
          <cell r="O259">
            <v>1362</v>
          </cell>
        </row>
        <row r="260">
          <cell r="O260">
            <v>288739</v>
          </cell>
        </row>
        <row r="261">
          <cell r="O261">
            <v>24757</v>
          </cell>
        </row>
        <row r="262">
          <cell r="O262">
            <v>22923</v>
          </cell>
        </row>
        <row r="263">
          <cell r="O263">
            <v>21917</v>
          </cell>
        </row>
        <row r="264">
          <cell r="O264">
            <v>18509</v>
          </cell>
        </row>
        <row r="265">
          <cell r="O265">
            <v>15712</v>
          </cell>
        </row>
        <row r="266">
          <cell r="O266">
            <v>19306</v>
          </cell>
        </row>
        <row r="267">
          <cell r="O267">
            <v>26409</v>
          </cell>
        </row>
        <row r="268">
          <cell r="O268">
            <v>27984</v>
          </cell>
        </row>
        <row r="269">
          <cell r="O269">
            <v>24871</v>
          </cell>
        </row>
        <row r="270">
          <cell r="O270">
            <v>20813</v>
          </cell>
        </row>
        <row r="271">
          <cell r="O271">
            <v>15238</v>
          </cell>
        </row>
        <row r="272">
          <cell r="O272">
            <v>11506</v>
          </cell>
        </row>
        <row r="273">
          <cell r="O273">
            <v>9240</v>
          </cell>
        </row>
        <row r="274">
          <cell r="O274">
            <v>8537</v>
          </cell>
        </row>
        <row r="275">
          <cell r="O275">
            <v>7514</v>
          </cell>
        </row>
        <row r="276">
          <cell r="O276">
            <v>5728</v>
          </cell>
        </row>
        <row r="277">
          <cell r="O277">
            <v>4081</v>
          </cell>
        </row>
        <row r="278">
          <cell r="O278">
            <v>3694</v>
          </cell>
        </row>
        <row r="280">
          <cell r="O280">
            <v>114657</v>
          </cell>
        </row>
        <row r="281">
          <cell r="O281">
            <v>10241</v>
          </cell>
        </row>
        <row r="282">
          <cell r="O282">
            <v>10121</v>
          </cell>
        </row>
        <row r="283">
          <cell r="O283">
            <v>9826</v>
          </cell>
        </row>
        <row r="284">
          <cell r="O284">
            <v>7997</v>
          </cell>
        </row>
        <row r="285">
          <cell r="O285">
            <v>5930</v>
          </cell>
        </row>
        <row r="286">
          <cell r="O286">
            <v>7392</v>
          </cell>
        </row>
        <row r="287">
          <cell r="O287">
            <v>10944</v>
          </cell>
        </row>
        <row r="288">
          <cell r="O288">
            <v>11564</v>
          </cell>
        </row>
        <row r="289">
          <cell r="O289">
            <v>10224</v>
          </cell>
        </row>
        <row r="290">
          <cell r="O290">
            <v>8556</v>
          </cell>
        </row>
        <row r="291">
          <cell r="O291">
            <v>6032</v>
          </cell>
        </row>
        <row r="292">
          <cell r="O292">
            <v>4433</v>
          </cell>
        </row>
        <row r="293">
          <cell r="O293">
            <v>3338</v>
          </cell>
        </row>
        <row r="294">
          <cell r="O294">
            <v>2765</v>
          </cell>
        </row>
        <row r="295">
          <cell r="O295">
            <v>2250</v>
          </cell>
        </row>
        <row r="296">
          <cell r="O296">
            <v>1548</v>
          </cell>
        </row>
        <row r="297">
          <cell r="O297">
            <v>923</v>
          </cell>
        </row>
        <row r="298">
          <cell r="O298">
            <v>573</v>
          </cell>
        </row>
        <row r="299">
          <cell r="O299">
            <v>114105</v>
          </cell>
        </row>
        <row r="300">
          <cell r="O300">
            <v>9554</v>
          </cell>
        </row>
        <row r="301">
          <cell r="O301">
            <v>9443</v>
          </cell>
        </row>
        <row r="302">
          <cell r="O302">
            <v>9133</v>
          </cell>
        </row>
        <row r="303">
          <cell r="O303">
            <v>7200</v>
          </cell>
        </row>
        <row r="304">
          <cell r="O304">
            <v>5411</v>
          </cell>
        </row>
        <row r="305">
          <cell r="O305">
            <v>7543</v>
          </cell>
        </row>
        <row r="306">
          <cell r="O306">
            <v>11216</v>
          </cell>
        </row>
        <row r="307">
          <cell r="O307">
            <v>11449</v>
          </cell>
        </row>
        <row r="308">
          <cell r="O308">
            <v>10116</v>
          </cell>
        </row>
        <row r="309">
          <cell r="O309">
            <v>8072</v>
          </cell>
        </row>
        <row r="310">
          <cell r="O310">
            <v>5765</v>
          </cell>
        </row>
        <row r="311">
          <cell r="O311">
            <v>4287</v>
          </cell>
        </row>
        <row r="312">
          <cell r="O312">
            <v>3398</v>
          </cell>
        </row>
        <row r="313">
          <cell r="O313">
            <v>3146</v>
          </cell>
        </row>
        <row r="314">
          <cell r="O314">
            <v>2889</v>
          </cell>
        </row>
        <row r="315">
          <cell r="O315">
            <v>2315</v>
          </cell>
        </row>
        <row r="316">
          <cell r="O316">
            <v>1678</v>
          </cell>
        </row>
        <row r="317">
          <cell r="O317">
            <v>1490</v>
          </cell>
        </row>
        <row r="319">
          <cell r="O319">
            <v>208997</v>
          </cell>
        </row>
        <row r="320">
          <cell r="O320">
            <v>18759</v>
          </cell>
        </row>
        <row r="321">
          <cell r="O321">
            <v>18048</v>
          </cell>
        </row>
        <row r="322">
          <cell r="O322">
            <v>17858</v>
          </cell>
        </row>
        <row r="323">
          <cell r="O323">
            <v>15911</v>
          </cell>
        </row>
        <row r="324">
          <cell r="O324">
            <v>12968</v>
          </cell>
        </row>
        <row r="325">
          <cell r="O325">
            <v>14622</v>
          </cell>
        </row>
        <row r="326">
          <cell r="O326">
            <v>19439</v>
          </cell>
        </row>
        <row r="327">
          <cell r="O327">
            <v>20047</v>
          </cell>
        </row>
        <row r="328">
          <cell r="O328">
            <v>17536</v>
          </cell>
        </row>
        <row r="329">
          <cell r="O329">
            <v>14462</v>
          </cell>
        </row>
        <row r="330">
          <cell r="O330">
            <v>10667</v>
          </cell>
        </row>
        <row r="331">
          <cell r="O331">
            <v>7872</v>
          </cell>
        </row>
        <row r="332">
          <cell r="O332">
            <v>6015</v>
          </cell>
        </row>
        <row r="333">
          <cell r="O333">
            <v>5306</v>
          </cell>
        </row>
        <row r="334">
          <cell r="O334">
            <v>4148</v>
          </cell>
        </row>
        <row r="335">
          <cell r="O335">
            <v>2820</v>
          </cell>
        </row>
        <row r="336">
          <cell r="O336">
            <v>1626</v>
          </cell>
        </row>
        <row r="337">
          <cell r="O337">
            <v>893</v>
          </cell>
        </row>
        <row r="338">
          <cell r="O338">
            <v>209354</v>
          </cell>
        </row>
        <row r="339">
          <cell r="O339">
            <v>17664</v>
          </cell>
        </row>
        <row r="340">
          <cell r="O340">
            <v>17209</v>
          </cell>
        </row>
        <row r="341">
          <cell r="O341">
            <v>16881</v>
          </cell>
        </row>
        <row r="342">
          <cell r="O342">
            <v>14278</v>
          </cell>
        </row>
        <row r="343">
          <cell r="O343">
            <v>11604</v>
          </cell>
        </row>
        <row r="344">
          <cell r="O344">
            <v>14277</v>
          </cell>
        </row>
        <row r="345">
          <cell r="O345">
            <v>19593</v>
          </cell>
        </row>
        <row r="346">
          <cell r="O346">
            <v>20071</v>
          </cell>
        </row>
        <row r="347">
          <cell r="O347">
            <v>17474</v>
          </cell>
        </row>
        <row r="348">
          <cell r="O348">
            <v>14103</v>
          </cell>
        </row>
        <row r="349">
          <cell r="O349">
            <v>10325</v>
          </cell>
        </row>
        <row r="350">
          <cell r="O350">
            <v>7767</v>
          </cell>
        </row>
        <row r="351">
          <cell r="O351">
            <v>6251</v>
          </cell>
        </row>
        <row r="352">
          <cell r="O352">
            <v>6170</v>
          </cell>
        </row>
        <row r="353">
          <cell r="O353">
            <v>5486</v>
          </cell>
        </row>
        <row r="354">
          <cell r="O354">
            <v>4361</v>
          </cell>
        </row>
        <row r="355">
          <cell r="O355">
            <v>3151</v>
          </cell>
        </row>
        <row r="356">
          <cell r="O356">
            <v>2689</v>
          </cell>
        </row>
        <row r="397">
          <cell r="O397">
            <v>18248</v>
          </cell>
        </row>
        <row r="398">
          <cell r="O398">
            <v>1447</v>
          </cell>
        </row>
        <row r="399">
          <cell r="O399">
            <v>1573</v>
          </cell>
        </row>
        <row r="400">
          <cell r="O400">
            <v>1564</v>
          </cell>
        </row>
        <row r="401">
          <cell r="O401">
            <v>1389</v>
          </cell>
        </row>
        <row r="402">
          <cell r="O402">
            <v>1009</v>
          </cell>
        </row>
        <row r="403">
          <cell r="O403">
            <v>1169</v>
          </cell>
        </row>
        <row r="404">
          <cell r="O404">
            <v>1509</v>
          </cell>
        </row>
        <row r="405">
          <cell r="O405">
            <v>1606</v>
          </cell>
        </row>
        <row r="406">
          <cell r="O406">
            <v>1436</v>
          </cell>
        </row>
        <row r="407">
          <cell r="O407">
            <v>1334</v>
          </cell>
        </row>
        <row r="408">
          <cell r="O408">
            <v>1001</v>
          </cell>
        </row>
        <row r="409">
          <cell r="O409">
            <v>847</v>
          </cell>
        </row>
        <row r="410">
          <cell r="O410">
            <v>660</v>
          </cell>
        </row>
        <row r="411">
          <cell r="O411">
            <v>588</v>
          </cell>
        </row>
        <row r="412">
          <cell r="O412">
            <v>466</v>
          </cell>
        </row>
        <row r="413">
          <cell r="O413">
            <v>336</v>
          </cell>
        </row>
        <row r="414">
          <cell r="O414">
            <v>195</v>
          </cell>
        </row>
        <row r="415">
          <cell r="O415">
            <v>119</v>
          </cell>
        </row>
        <row r="416">
          <cell r="O416">
            <v>18403</v>
          </cell>
        </row>
        <row r="417">
          <cell r="O417">
            <v>1421</v>
          </cell>
        </row>
        <row r="418">
          <cell r="O418">
            <v>1470</v>
          </cell>
        </row>
        <row r="419">
          <cell r="O419">
            <v>1478</v>
          </cell>
        </row>
        <row r="420">
          <cell r="O420">
            <v>1270</v>
          </cell>
        </row>
        <row r="421">
          <cell r="O421">
            <v>963</v>
          </cell>
        </row>
        <row r="422">
          <cell r="O422">
            <v>1165</v>
          </cell>
        </row>
        <row r="423">
          <cell r="O423">
            <v>1538</v>
          </cell>
        </row>
        <row r="424">
          <cell r="O424">
            <v>1608</v>
          </cell>
        </row>
        <row r="425">
          <cell r="O425">
            <v>1441</v>
          </cell>
        </row>
        <row r="426">
          <cell r="O426">
            <v>1228</v>
          </cell>
        </row>
        <row r="427">
          <cell r="O427">
            <v>1004</v>
          </cell>
        </row>
        <row r="428">
          <cell r="O428">
            <v>770</v>
          </cell>
        </row>
        <row r="429">
          <cell r="O429">
            <v>684</v>
          </cell>
        </row>
        <row r="430">
          <cell r="O430">
            <v>638</v>
          </cell>
        </row>
        <row r="431">
          <cell r="O431">
            <v>571</v>
          </cell>
        </row>
        <row r="432">
          <cell r="O432">
            <v>464</v>
          </cell>
        </row>
        <row r="433">
          <cell r="O433">
            <v>368</v>
          </cell>
        </row>
        <row r="434">
          <cell r="O434">
            <v>322</v>
          </cell>
        </row>
        <row r="436">
          <cell r="O436">
            <v>40972</v>
          </cell>
        </row>
        <row r="437">
          <cell r="O437">
            <v>2766</v>
          </cell>
        </row>
        <row r="438">
          <cell r="O438">
            <v>2698</v>
          </cell>
        </row>
        <row r="439">
          <cell r="O439">
            <v>2699</v>
          </cell>
        </row>
        <row r="440">
          <cell r="O440">
            <v>3981</v>
          </cell>
        </row>
        <row r="441">
          <cell r="O441">
            <v>6444</v>
          </cell>
        </row>
        <row r="442">
          <cell r="O442">
            <v>3196</v>
          </cell>
        </row>
        <row r="443">
          <cell r="O443">
            <v>3221</v>
          </cell>
        </row>
        <row r="444">
          <cell r="O444">
            <v>3143</v>
          </cell>
        </row>
        <row r="445">
          <cell r="O445">
            <v>2733</v>
          </cell>
        </row>
        <row r="446">
          <cell r="O446">
            <v>2313</v>
          </cell>
        </row>
        <row r="447">
          <cell r="O447">
            <v>1795</v>
          </cell>
        </row>
        <row r="448">
          <cell r="O448">
            <v>1405</v>
          </cell>
        </row>
        <row r="449">
          <cell r="O449">
            <v>1166</v>
          </cell>
        </row>
        <row r="450">
          <cell r="O450">
            <v>1087</v>
          </cell>
        </row>
        <row r="451">
          <cell r="O451">
            <v>918</v>
          </cell>
        </row>
        <row r="452">
          <cell r="O452">
            <v>691</v>
          </cell>
        </row>
        <row r="453">
          <cell r="O453">
            <v>438</v>
          </cell>
        </row>
        <row r="454">
          <cell r="O454">
            <v>278</v>
          </cell>
        </row>
        <row r="455">
          <cell r="O455">
            <v>41838</v>
          </cell>
        </row>
        <row r="456">
          <cell r="O456">
            <v>2688</v>
          </cell>
        </row>
        <row r="457">
          <cell r="O457">
            <v>2577</v>
          </cell>
        </row>
        <row r="458">
          <cell r="O458">
            <v>2543</v>
          </cell>
        </row>
        <row r="459">
          <cell r="O459">
            <v>4264</v>
          </cell>
        </row>
        <row r="460">
          <cell r="O460">
            <v>6264</v>
          </cell>
        </row>
        <row r="461">
          <cell r="O461">
            <v>2870</v>
          </cell>
        </row>
        <row r="462">
          <cell r="O462">
            <v>3095</v>
          </cell>
        </row>
        <row r="463">
          <cell r="O463">
            <v>3052</v>
          </cell>
        </row>
        <row r="464">
          <cell r="O464">
            <v>2683</v>
          </cell>
        </row>
        <row r="465">
          <cell r="O465">
            <v>2272</v>
          </cell>
        </row>
        <row r="466">
          <cell r="O466">
            <v>1770</v>
          </cell>
        </row>
        <row r="467">
          <cell r="O467">
            <v>1405</v>
          </cell>
        </row>
        <row r="468">
          <cell r="O468">
            <v>1244</v>
          </cell>
        </row>
        <row r="469">
          <cell r="O469">
            <v>1278</v>
          </cell>
        </row>
        <row r="470">
          <cell r="O470">
            <v>1227</v>
          </cell>
        </row>
        <row r="471">
          <cell r="O471">
            <v>1031</v>
          </cell>
        </row>
        <row r="472">
          <cell r="O472">
            <v>790</v>
          </cell>
        </row>
        <row r="473">
          <cell r="O473">
            <v>785</v>
          </cell>
        </row>
        <row r="475">
          <cell r="O475">
            <v>17419</v>
          </cell>
        </row>
        <row r="476">
          <cell r="O476">
            <v>1252</v>
          </cell>
        </row>
        <row r="477">
          <cell r="O477">
            <v>1336</v>
          </cell>
        </row>
        <row r="478">
          <cell r="O478">
            <v>1429</v>
          </cell>
        </row>
        <row r="479">
          <cell r="O479">
            <v>1337</v>
          </cell>
        </row>
        <row r="480">
          <cell r="O480">
            <v>1021</v>
          </cell>
        </row>
        <row r="481">
          <cell r="O481">
            <v>1177</v>
          </cell>
        </row>
        <row r="482">
          <cell r="O482">
            <v>1474</v>
          </cell>
        </row>
        <row r="483">
          <cell r="O483">
            <v>1529</v>
          </cell>
        </row>
        <row r="484">
          <cell r="O484">
            <v>1458</v>
          </cell>
        </row>
        <row r="485">
          <cell r="O485">
            <v>1215</v>
          </cell>
        </row>
        <row r="486">
          <cell r="O486">
            <v>978</v>
          </cell>
        </row>
        <row r="487">
          <cell r="O487">
            <v>728</v>
          </cell>
        </row>
        <row r="488">
          <cell r="O488">
            <v>634</v>
          </cell>
        </row>
        <row r="489">
          <cell r="O489">
            <v>582</v>
          </cell>
        </row>
        <row r="490">
          <cell r="O490">
            <v>494</v>
          </cell>
        </row>
        <row r="491">
          <cell r="O491">
            <v>403</v>
          </cell>
        </row>
        <row r="492">
          <cell r="O492">
            <v>233</v>
          </cell>
        </row>
        <row r="493">
          <cell r="O493">
            <v>139</v>
          </cell>
        </row>
        <row r="494">
          <cell r="O494">
            <v>17654</v>
          </cell>
        </row>
        <row r="495">
          <cell r="O495">
            <v>1244</v>
          </cell>
        </row>
        <row r="496">
          <cell r="O496">
            <v>1298</v>
          </cell>
        </row>
        <row r="497">
          <cell r="O497">
            <v>1354</v>
          </cell>
        </row>
        <row r="498">
          <cell r="O498">
            <v>1189</v>
          </cell>
        </row>
        <row r="499">
          <cell r="O499">
            <v>947</v>
          </cell>
        </row>
        <row r="500">
          <cell r="O500">
            <v>1149</v>
          </cell>
        </row>
        <row r="501">
          <cell r="O501">
            <v>1444</v>
          </cell>
        </row>
        <row r="502">
          <cell r="O502">
            <v>1522</v>
          </cell>
        </row>
        <row r="503">
          <cell r="O503">
            <v>1365</v>
          </cell>
        </row>
        <row r="504">
          <cell r="O504">
            <v>1188</v>
          </cell>
        </row>
        <row r="505">
          <cell r="O505">
            <v>913</v>
          </cell>
        </row>
        <row r="506">
          <cell r="O506">
            <v>746</v>
          </cell>
        </row>
        <row r="507">
          <cell r="O507">
            <v>652</v>
          </cell>
        </row>
        <row r="508">
          <cell r="O508">
            <v>683</v>
          </cell>
        </row>
        <row r="509">
          <cell r="O509">
            <v>653</v>
          </cell>
        </row>
        <row r="510">
          <cell r="O510">
            <v>552</v>
          </cell>
        </row>
        <row r="511">
          <cell r="O511">
            <v>387</v>
          </cell>
        </row>
        <row r="512">
          <cell r="O512">
            <v>368</v>
          </cell>
        </row>
        <row r="514">
          <cell r="O514">
            <v>49561</v>
          </cell>
        </row>
        <row r="515">
          <cell r="O515">
            <v>4079</v>
          </cell>
        </row>
        <row r="516">
          <cell r="O516">
            <v>4049</v>
          </cell>
        </row>
        <row r="517">
          <cell r="O517">
            <v>4133</v>
          </cell>
        </row>
        <row r="518">
          <cell r="O518">
            <v>3854</v>
          </cell>
        </row>
        <row r="519">
          <cell r="O519">
            <v>3183</v>
          </cell>
        </row>
        <row r="520">
          <cell r="O520">
            <v>3232</v>
          </cell>
        </row>
        <row r="521">
          <cell r="O521">
            <v>3838</v>
          </cell>
        </row>
        <row r="522">
          <cell r="O522">
            <v>3940</v>
          </cell>
        </row>
        <row r="523">
          <cell r="O523">
            <v>3643</v>
          </cell>
        </row>
        <row r="524">
          <cell r="O524">
            <v>3339</v>
          </cell>
        </row>
        <row r="525">
          <cell r="O525">
            <v>2534</v>
          </cell>
        </row>
        <row r="526">
          <cell r="O526">
            <v>2133</v>
          </cell>
        </row>
        <row r="527">
          <cell r="O527">
            <v>1869</v>
          </cell>
        </row>
        <row r="528">
          <cell r="O528">
            <v>1855</v>
          </cell>
        </row>
        <row r="529">
          <cell r="O529">
            <v>1599</v>
          </cell>
        </row>
        <row r="530">
          <cell r="O530">
            <v>1156</v>
          </cell>
        </row>
        <row r="531">
          <cell r="O531">
            <v>710</v>
          </cell>
        </row>
        <row r="532">
          <cell r="O532">
            <v>415</v>
          </cell>
        </row>
        <row r="533">
          <cell r="O533">
            <v>52362</v>
          </cell>
        </row>
        <row r="534">
          <cell r="O534">
            <v>3849</v>
          </cell>
        </row>
        <row r="535">
          <cell r="O535">
            <v>3834</v>
          </cell>
        </row>
        <row r="536">
          <cell r="O536">
            <v>3877</v>
          </cell>
        </row>
        <row r="537">
          <cell r="O537">
            <v>3742</v>
          </cell>
        </row>
        <row r="538">
          <cell r="O538">
            <v>3332</v>
          </cell>
        </row>
        <row r="539">
          <cell r="O539">
            <v>3435</v>
          </cell>
        </row>
        <row r="540">
          <cell r="O540">
            <v>4001</v>
          </cell>
        </row>
        <row r="541">
          <cell r="O541">
            <v>4141</v>
          </cell>
        </row>
        <row r="542">
          <cell r="O542">
            <v>3806</v>
          </cell>
        </row>
        <row r="543">
          <cell r="O543">
            <v>3286</v>
          </cell>
        </row>
        <row r="544">
          <cell r="O544">
            <v>2699</v>
          </cell>
        </row>
        <row r="545">
          <cell r="O545">
            <v>2209</v>
          </cell>
        </row>
        <row r="546">
          <cell r="O546">
            <v>2090</v>
          </cell>
        </row>
        <row r="547">
          <cell r="O547">
            <v>2103</v>
          </cell>
        </row>
        <row r="548">
          <cell r="O548">
            <v>2070</v>
          </cell>
        </row>
        <row r="549">
          <cell r="O549">
            <v>1669</v>
          </cell>
        </row>
        <row r="550">
          <cell r="O550">
            <v>1213</v>
          </cell>
        </row>
        <row r="551">
          <cell r="O551">
            <v>1006</v>
          </cell>
        </row>
        <row r="553">
          <cell r="O553">
            <v>53891</v>
          </cell>
        </row>
        <row r="554">
          <cell r="O554">
            <v>3782</v>
          </cell>
        </row>
        <row r="555">
          <cell r="O555">
            <v>3977</v>
          </cell>
        </row>
        <row r="556">
          <cell r="O556">
            <v>4199</v>
          </cell>
        </row>
        <row r="557">
          <cell r="O557">
            <v>3934</v>
          </cell>
        </row>
        <row r="558">
          <cell r="O558">
            <v>3146</v>
          </cell>
        </row>
        <row r="559">
          <cell r="O559">
            <v>3368</v>
          </cell>
        </row>
        <row r="560">
          <cell r="O560">
            <v>4206</v>
          </cell>
        </row>
        <row r="561">
          <cell r="O561">
            <v>4513</v>
          </cell>
        </row>
        <row r="562">
          <cell r="O562">
            <v>3993</v>
          </cell>
        </row>
        <row r="563">
          <cell r="O563">
            <v>3613</v>
          </cell>
        </row>
        <row r="564">
          <cell r="O564">
            <v>2905</v>
          </cell>
        </row>
        <row r="565">
          <cell r="O565">
            <v>2360</v>
          </cell>
        </row>
        <row r="566">
          <cell r="O566">
            <v>2329</v>
          </cell>
        </row>
        <row r="567">
          <cell r="O567">
            <v>2271</v>
          </cell>
        </row>
        <row r="568">
          <cell r="O568">
            <v>2100</v>
          </cell>
        </row>
        <row r="569">
          <cell r="O569">
            <v>1541</v>
          </cell>
        </row>
        <row r="570">
          <cell r="O570">
            <v>1033</v>
          </cell>
        </row>
        <row r="571">
          <cell r="O571">
            <v>621</v>
          </cell>
        </row>
        <row r="572">
          <cell r="O572">
            <v>56045</v>
          </cell>
        </row>
        <row r="573">
          <cell r="O573">
            <v>3670</v>
          </cell>
        </row>
        <row r="574">
          <cell r="O574">
            <v>3788</v>
          </cell>
        </row>
        <row r="575">
          <cell r="O575">
            <v>3997</v>
          </cell>
        </row>
        <row r="576">
          <cell r="O576">
            <v>3532</v>
          </cell>
        </row>
        <row r="577">
          <cell r="O577">
            <v>2721</v>
          </cell>
        </row>
        <row r="578">
          <cell r="O578">
            <v>3238</v>
          </cell>
        </row>
        <row r="579">
          <cell r="O579">
            <v>4160</v>
          </cell>
        </row>
        <row r="580">
          <cell r="O580">
            <v>4383</v>
          </cell>
        </row>
        <row r="581">
          <cell r="O581">
            <v>3925</v>
          </cell>
        </row>
        <row r="582">
          <cell r="O582">
            <v>3519</v>
          </cell>
        </row>
        <row r="583">
          <cell r="O583">
            <v>2891</v>
          </cell>
        </row>
        <row r="584">
          <cell r="O584">
            <v>2560</v>
          </cell>
        </row>
        <row r="585">
          <cell r="O585">
            <v>2464</v>
          </cell>
        </row>
        <row r="586">
          <cell r="O586">
            <v>2710</v>
          </cell>
        </row>
        <row r="587">
          <cell r="O587">
            <v>2669</v>
          </cell>
        </row>
        <row r="588">
          <cell r="O588">
            <v>2309</v>
          </cell>
        </row>
        <row r="589">
          <cell r="O589">
            <v>1776</v>
          </cell>
        </row>
        <row r="590">
          <cell r="O590">
            <v>1733</v>
          </cell>
        </row>
        <row r="592">
          <cell r="O592">
            <v>18316</v>
          </cell>
        </row>
        <row r="593">
          <cell r="O593">
            <v>1186</v>
          </cell>
        </row>
        <row r="594">
          <cell r="O594">
            <v>1298</v>
          </cell>
        </row>
        <row r="595">
          <cell r="O595">
            <v>1427</v>
          </cell>
        </row>
        <row r="596">
          <cell r="O596">
            <v>1249</v>
          </cell>
        </row>
        <row r="597">
          <cell r="O597">
            <v>1052</v>
          </cell>
        </row>
        <row r="598">
          <cell r="O598">
            <v>1304</v>
          </cell>
        </row>
        <row r="599">
          <cell r="O599">
            <v>1592</v>
          </cell>
        </row>
        <row r="600">
          <cell r="O600">
            <v>1763</v>
          </cell>
        </row>
        <row r="601">
          <cell r="O601">
            <v>1482</v>
          </cell>
        </row>
        <row r="602">
          <cell r="O602">
            <v>1251</v>
          </cell>
        </row>
        <row r="603">
          <cell r="O603">
            <v>1002</v>
          </cell>
        </row>
        <row r="604">
          <cell r="O604">
            <v>791</v>
          </cell>
        </row>
        <row r="605">
          <cell r="O605">
            <v>736</v>
          </cell>
        </row>
        <row r="606">
          <cell r="O606">
            <v>706</v>
          </cell>
        </row>
        <row r="607">
          <cell r="O607">
            <v>600</v>
          </cell>
        </row>
        <row r="608">
          <cell r="O608">
            <v>434</v>
          </cell>
        </row>
        <row r="609">
          <cell r="O609">
            <v>264</v>
          </cell>
        </row>
        <row r="610">
          <cell r="O610">
            <v>179</v>
          </cell>
        </row>
        <row r="611">
          <cell r="O611">
            <v>17724</v>
          </cell>
        </row>
        <row r="612">
          <cell r="O612">
            <v>1130</v>
          </cell>
        </row>
        <row r="613">
          <cell r="O613">
            <v>1216</v>
          </cell>
        </row>
        <row r="614">
          <cell r="O614">
            <v>1341</v>
          </cell>
        </row>
        <row r="615">
          <cell r="O615">
            <v>1139</v>
          </cell>
        </row>
        <row r="616">
          <cell r="O616">
            <v>879</v>
          </cell>
        </row>
        <row r="617">
          <cell r="O617">
            <v>1063</v>
          </cell>
        </row>
        <row r="618">
          <cell r="O618">
            <v>1439</v>
          </cell>
        </row>
        <row r="619">
          <cell r="O619">
            <v>1452</v>
          </cell>
        </row>
        <row r="620">
          <cell r="O620">
            <v>1292</v>
          </cell>
        </row>
        <row r="621">
          <cell r="O621">
            <v>1122</v>
          </cell>
        </row>
        <row r="622">
          <cell r="O622">
            <v>980</v>
          </cell>
        </row>
        <row r="623">
          <cell r="O623">
            <v>773</v>
          </cell>
        </row>
        <row r="624">
          <cell r="O624">
            <v>780</v>
          </cell>
        </row>
        <row r="625">
          <cell r="O625">
            <v>753</v>
          </cell>
        </row>
        <row r="626">
          <cell r="O626">
            <v>766</v>
          </cell>
        </row>
        <row r="627">
          <cell r="O627">
            <v>607</v>
          </cell>
        </row>
        <row r="628">
          <cell r="O628">
            <v>507</v>
          </cell>
        </row>
        <row r="629">
          <cell r="O629">
            <v>485</v>
          </cell>
        </row>
        <row r="631">
          <cell r="O631">
            <v>24233</v>
          </cell>
        </row>
        <row r="632">
          <cell r="O632">
            <v>1718</v>
          </cell>
        </row>
        <row r="633">
          <cell r="O633">
            <v>1970</v>
          </cell>
        </row>
        <row r="634">
          <cell r="O634">
            <v>2023</v>
          </cell>
        </row>
        <row r="635">
          <cell r="O635">
            <v>1824</v>
          </cell>
        </row>
        <row r="636">
          <cell r="O636">
            <v>1207</v>
          </cell>
        </row>
        <row r="637">
          <cell r="O637">
            <v>1463</v>
          </cell>
        </row>
        <row r="638">
          <cell r="O638">
            <v>1944</v>
          </cell>
        </row>
        <row r="639">
          <cell r="O639">
            <v>2068</v>
          </cell>
        </row>
        <row r="640">
          <cell r="O640">
            <v>1933</v>
          </cell>
        </row>
        <row r="641">
          <cell r="O641">
            <v>1726</v>
          </cell>
        </row>
        <row r="642">
          <cell r="O642">
            <v>1340</v>
          </cell>
        </row>
        <row r="643">
          <cell r="O643">
            <v>1095</v>
          </cell>
        </row>
        <row r="644">
          <cell r="O644">
            <v>998</v>
          </cell>
        </row>
        <row r="645">
          <cell r="O645">
            <v>918</v>
          </cell>
        </row>
        <row r="646">
          <cell r="O646">
            <v>794</v>
          </cell>
        </row>
        <row r="647">
          <cell r="O647">
            <v>598</v>
          </cell>
        </row>
        <row r="648">
          <cell r="O648">
            <v>377</v>
          </cell>
        </row>
        <row r="649">
          <cell r="O649">
            <v>237</v>
          </cell>
        </row>
        <row r="650">
          <cell r="O650">
            <v>24933</v>
          </cell>
        </row>
        <row r="651">
          <cell r="O651">
            <v>1688</v>
          </cell>
        </row>
        <row r="652">
          <cell r="O652">
            <v>1848</v>
          </cell>
        </row>
        <row r="653">
          <cell r="O653">
            <v>2005</v>
          </cell>
        </row>
        <row r="654">
          <cell r="O654">
            <v>1653</v>
          </cell>
        </row>
        <row r="655">
          <cell r="O655">
            <v>1156</v>
          </cell>
        </row>
        <row r="656">
          <cell r="O656">
            <v>1512</v>
          </cell>
        </row>
        <row r="657">
          <cell r="O657">
            <v>1961</v>
          </cell>
        </row>
        <row r="658">
          <cell r="O658">
            <v>2076</v>
          </cell>
        </row>
        <row r="659">
          <cell r="O659">
            <v>1902</v>
          </cell>
        </row>
        <row r="660">
          <cell r="O660">
            <v>1643</v>
          </cell>
        </row>
        <row r="661">
          <cell r="O661">
            <v>1366</v>
          </cell>
        </row>
        <row r="662">
          <cell r="O662">
            <v>1142</v>
          </cell>
        </row>
        <row r="663">
          <cell r="O663">
            <v>983</v>
          </cell>
        </row>
        <row r="664">
          <cell r="O664">
            <v>1028</v>
          </cell>
        </row>
        <row r="665">
          <cell r="O665">
            <v>974</v>
          </cell>
        </row>
        <row r="666">
          <cell r="O666">
            <v>795</v>
          </cell>
        </row>
        <row r="667">
          <cell r="O667">
            <v>589</v>
          </cell>
        </row>
        <row r="668">
          <cell r="O668">
            <v>612</v>
          </cell>
        </row>
        <row r="670">
          <cell r="O670">
            <v>131063</v>
          </cell>
        </row>
        <row r="671">
          <cell r="O671">
            <v>10623</v>
          </cell>
        </row>
        <row r="672">
          <cell r="O672">
            <v>9979</v>
          </cell>
        </row>
        <row r="673">
          <cell r="O673">
            <v>10056</v>
          </cell>
        </row>
        <row r="674">
          <cell r="O674">
            <v>9309</v>
          </cell>
        </row>
        <row r="675">
          <cell r="O675">
            <v>7809</v>
          </cell>
        </row>
        <row r="676">
          <cell r="O676">
            <v>9510</v>
          </cell>
        </row>
        <row r="677">
          <cell r="O677">
            <v>11175</v>
          </cell>
        </row>
        <row r="678">
          <cell r="O678">
            <v>11413</v>
          </cell>
        </row>
        <row r="679">
          <cell r="O679">
            <v>10134</v>
          </cell>
        </row>
        <row r="680">
          <cell r="O680">
            <v>9067</v>
          </cell>
        </row>
        <row r="681">
          <cell r="O681">
            <v>7094</v>
          </cell>
        </row>
        <row r="682">
          <cell r="O682">
            <v>5771</v>
          </cell>
        </row>
        <row r="683">
          <cell r="O683">
            <v>4938</v>
          </cell>
        </row>
        <row r="684">
          <cell r="O684">
            <v>4694</v>
          </cell>
        </row>
        <row r="685">
          <cell r="O685">
            <v>4024</v>
          </cell>
        </row>
        <row r="686">
          <cell r="O686">
            <v>2746</v>
          </cell>
        </row>
        <row r="687">
          <cell r="O687">
            <v>1656</v>
          </cell>
        </row>
        <row r="688">
          <cell r="O688">
            <v>1065</v>
          </cell>
        </row>
        <row r="689">
          <cell r="O689">
            <v>137957</v>
          </cell>
        </row>
        <row r="690">
          <cell r="O690">
            <v>10060</v>
          </cell>
        </row>
        <row r="691">
          <cell r="O691">
            <v>9531</v>
          </cell>
        </row>
        <row r="692">
          <cell r="O692">
            <v>9729</v>
          </cell>
        </row>
        <row r="693">
          <cell r="O693">
            <v>8727</v>
          </cell>
        </row>
        <row r="694">
          <cell r="O694">
            <v>8036</v>
          </cell>
        </row>
        <row r="695">
          <cell r="O695">
            <v>9627</v>
          </cell>
        </row>
        <row r="696">
          <cell r="O696">
            <v>11253</v>
          </cell>
        </row>
        <row r="697">
          <cell r="O697">
            <v>11613</v>
          </cell>
        </row>
        <row r="698">
          <cell r="O698">
            <v>10349</v>
          </cell>
        </row>
        <row r="699">
          <cell r="O699">
            <v>9289</v>
          </cell>
        </row>
        <row r="700">
          <cell r="O700">
            <v>7429</v>
          </cell>
        </row>
        <row r="701">
          <cell r="O701">
            <v>6103</v>
          </cell>
        </row>
        <row r="702">
          <cell r="O702">
            <v>5401</v>
          </cell>
        </row>
        <row r="703">
          <cell r="O703">
            <v>5584</v>
          </cell>
        </row>
        <row r="704">
          <cell r="O704">
            <v>5170</v>
          </cell>
        </row>
        <row r="705">
          <cell r="O705">
            <v>4187</v>
          </cell>
        </row>
        <row r="706">
          <cell r="O706">
            <v>3012</v>
          </cell>
        </row>
        <row r="707">
          <cell r="O707">
            <v>2857</v>
          </cell>
        </row>
        <row r="748">
          <cell r="O748">
            <v>232996</v>
          </cell>
        </row>
        <row r="749">
          <cell r="O749">
            <v>17790</v>
          </cell>
        </row>
        <row r="750">
          <cell r="O750">
            <v>18191</v>
          </cell>
        </row>
        <row r="751">
          <cell r="O751">
            <v>18975</v>
          </cell>
        </row>
        <row r="752">
          <cell r="O752">
            <v>18506</v>
          </cell>
        </row>
        <row r="753">
          <cell r="O753">
            <v>15696</v>
          </cell>
        </row>
        <row r="754">
          <cell r="O754">
            <v>15320</v>
          </cell>
        </row>
        <row r="755">
          <cell r="O755">
            <v>17385</v>
          </cell>
        </row>
        <row r="756">
          <cell r="O756">
            <v>19097</v>
          </cell>
        </row>
        <row r="757">
          <cell r="O757">
            <v>18077</v>
          </cell>
        </row>
        <row r="758">
          <cell r="O758">
            <v>15903</v>
          </cell>
        </row>
        <row r="759">
          <cell r="O759">
            <v>12684</v>
          </cell>
        </row>
        <row r="760">
          <cell r="O760">
            <v>10492</v>
          </cell>
        </row>
        <row r="761">
          <cell r="O761">
            <v>9461</v>
          </cell>
        </row>
        <row r="762">
          <cell r="O762">
            <v>8831</v>
          </cell>
        </row>
        <row r="763">
          <cell r="O763">
            <v>7340</v>
          </cell>
        </row>
        <row r="764">
          <cell r="O764">
            <v>4864</v>
          </cell>
        </row>
        <row r="765">
          <cell r="O765">
            <v>2821</v>
          </cell>
        </row>
        <row r="766">
          <cell r="O766">
            <v>1563</v>
          </cell>
        </row>
        <row r="767">
          <cell r="O767">
            <v>251557</v>
          </cell>
        </row>
        <row r="768">
          <cell r="O768">
            <v>17085</v>
          </cell>
        </row>
        <row r="769">
          <cell r="O769">
            <v>17416</v>
          </cell>
        </row>
        <row r="770">
          <cell r="O770">
            <v>18216</v>
          </cell>
        </row>
        <row r="771">
          <cell r="O771">
            <v>17738</v>
          </cell>
        </row>
        <row r="772">
          <cell r="O772">
            <v>16449</v>
          </cell>
        </row>
        <row r="773">
          <cell r="O773">
            <v>16561</v>
          </cell>
        </row>
        <row r="774">
          <cell r="O774">
            <v>19015</v>
          </cell>
        </row>
        <row r="775">
          <cell r="O775">
            <v>20356</v>
          </cell>
        </row>
        <row r="776">
          <cell r="O776">
            <v>19461</v>
          </cell>
        </row>
        <row r="777">
          <cell r="O777">
            <v>16772</v>
          </cell>
        </row>
        <row r="778">
          <cell r="O778">
            <v>13551</v>
          </cell>
        </row>
        <row r="779">
          <cell r="O779">
            <v>11482</v>
          </cell>
        </row>
        <row r="780">
          <cell r="O780">
            <v>10786</v>
          </cell>
        </row>
        <row r="781">
          <cell r="O781">
            <v>10617</v>
          </cell>
        </row>
        <row r="782">
          <cell r="O782">
            <v>9765</v>
          </cell>
        </row>
        <row r="783">
          <cell r="O783">
            <v>7455</v>
          </cell>
        </row>
        <row r="784">
          <cell r="O784">
            <v>4908</v>
          </cell>
        </row>
        <row r="785">
          <cell r="O785">
            <v>3924</v>
          </cell>
        </row>
        <row r="787">
          <cell r="O787">
            <v>55877</v>
          </cell>
        </row>
        <row r="788">
          <cell r="O788">
            <v>3676</v>
          </cell>
        </row>
        <row r="789">
          <cell r="O789">
            <v>3811</v>
          </cell>
        </row>
        <row r="790">
          <cell r="O790">
            <v>3947</v>
          </cell>
        </row>
        <row r="791">
          <cell r="O791">
            <v>3906</v>
          </cell>
        </row>
        <row r="792">
          <cell r="O792">
            <v>3905</v>
          </cell>
        </row>
        <row r="793">
          <cell r="O793">
            <v>4237</v>
          </cell>
        </row>
        <row r="794">
          <cell r="O794">
            <v>4822</v>
          </cell>
        </row>
        <row r="795">
          <cell r="O795">
            <v>5089</v>
          </cell>
        </row>
        <row r="796">
          <cell r="O796">
            <v>4587</v>
          </cell>
        </row>
        <row r="797">
          <cell r="O797">
            <v>4027</v>
          </cell>
        </row>
        <row r="798">
          <cell r="O798">
            <v>3113</v>
          </cell>
        </row>
        <row r="799">
          <cell r="O799">
            <v>2435</v>
          </cell>
        </row>
        <row r="800">
          <cell r="O800">
            <v>2195</v>
          </cell>
        </row>
        <row r="801">
          <cell r="O801">
            <v>2038</v>
          </cell>
        </row>
        <row r="802">
          <cell r="O802">
            <v>1781</v>
          </cell>
        </row>
        <row r="803">
          <cell r="O803">
            <v>1214</v>
          </cell>
        </row>
        <row r="804">
          <cell r="O804">
            <v>691</v>
          </cell>
        </row>
        <row r="805">
          <cell r="O805">
            <v>403</v>
          </cell>
        </row>
        <row r="806">
          <cell r="O806">
            <v>53694</v>
          </cell>
        </row>
        <row r="807">
          <cell r="O807">
            <v>3511</v>
          </cell>
        </row>
        <row r="808">
          <cell r="O808">
            <v>3503</v>
          </cell>
        </row>
        <row r="809">
          <cell r="O809">
            <v>3744</v>
          </cell>
        </row>
        <row r="810">
          <cell r="O810">
            <v>3479</v>
          </cell>
        </row>
        <row r="811">
          <cell r="O811">
            <v>3167</v>
          </cell>
        </row>
        <row r="812">
          <cell r="O812">
            <v>3445</v>
          </cell>
        </row>
        <row r="813">
          <cell r="O813">
            <v>3899</v>
          </cell>
        </row>
        <row r="814">
          <cell r="O814">
            <v>4332</v>
          </cell>
        </row>
        <row r="815">
          <cell r="O815">
            <v>4151</v>
          </cell>
        </row>
        <row r="816">
          <cell r="O816">
            <v>3763</v>
          </cell>
        </row>
        <row r="817">
          <cell r="O817">
            <v>2971</v>
          </cell>
        </row>
        <row r="818">
          <cell r="O818">
            <v>2542</v>
          </cell>
        </row>
        <row r="819">
          <cell r="O819">
            <v>2372</v>
          </cell>
        </row>
        <row r="820">
          <cell r="O820">
            <v>2415</v>
          </cell>
        </row>
        <row r="821">
          <cell r="O821">
            <v>2291</v>
          </cell>
        </row>
        <row r="822">
          <cell r="O822">
            <v>1823</v>
          </cell>
        </row>
        <row r="823">
          <cell r="O823">
            <v>1218</v>
          </cell>
        </row>
        <row r="824">
          <cell r="O824">
            <v>1068</v>
          </cell>
        </row>
        <row r="826">
          <cell r="O826">
            <v>68362</v>
          </cell>
        </row>
        <row r="827">
          <cell r="O827">
            <v>4668</v>
          </cell>
        </row>
        <row r="828">
          <cell r="O828">
            <v>5052</v>
          </cell>
        </row>
        <row r="829">
          <cell r="O829">
            <v>5547</v>
          </cell>
        </row>
        <row r="830">
          <cell r="O830">
            <v>5562</v>
          </cell>
        </row>
        <row r="831">
          <cell r="O831">
            <v>4808</v>
          </cell>
        </row>
        <row r="832">
          <cell r="O832">
            <v>4287</v>
          </cell>
        </row>
        <row r="833">
          <cell r="O833">
            <v>5279</v>
          </cell>
        </row>
        <row r="834">
          <cell r="O834">
            <v>5912</v>
          </cell>
        </row>
        <row r="835">
          <cell r="O835">
            <v>5945</v>
          </cell>
        </row>
        <row r="836">
          <cell r="O836">
            <v>5474</v>
          </cell>
        </row>
        <row r="837">
          <cell r="O837">
            <v>4105</v>
          </cell>
        </row>
        <row r="838">
          <cell r="O838">
            <v>3194</v>
          </cell>
        </row>
        <row r="839">
          <cell r="O839">
            <v>2463</v>
          </cell>
        </row>
        <row r="840">
          <cell r="O840">
            <v>2182</v>
          </cell>
        </row>
        <row r="841">
          <cell r="O841">
            <v>1742</v>
          </cell>
        </row>
        <row r="842">
          <cell r="O842">
            <v>1116</v>
          </cell>
        </row>
        <row r="843">
          <cell r="O843">
            <v>630</v>
          </cell>
        </row>
        <row r="844">
          <cell r="O844">
            <v>396</v>
          </cell>
        </row>
        <row r="845">
          <cell r="O845">
            <v>71067</v>
          </cell>
        </row>
        <row r="846">
          <cell r="O846">
            <v>4552</v>
          </cell>
        </row>
        <row r="847">
          <cell r="O847">
            <v>4792</v>
          </cell>
        </row>
        <row r="848">
          <cell r="O848">
            <v>5373</v>
          </cell>
        </row>
        <row r="849">
          <cell r="O849">
            <v>5343</v>
          </cell>
        </row>
        <row r="850">
          <cell r="O850">
            <v>4756</v>
          </cell>
        </row>
        <row r="851">
          <cell r="O851">
            <v>4414</v>
          </cell>
        </row>
        <row r="852">
          <cell r="O852">
            <v>5622</v>
          </cell>
        </row>
        <row r="853">
          <cell r="O853">
            <v>6224</v>
          </cell>
        </row>
        <row r="854">
          <cell r="O854">
            <v>6111</v>
          </cell>
        </row>
        <row r="855">
          <cell r="O855">
            <v>5324</v>
          </cell>
        </row>
        <row r="856">
          <cell r="O856">
            <v>4007</v>
          </cell>
        </row>
        <row r="857">
          <cell r="O857">
            <v>3103</v>
          </cell>
        </row>
        <row r="858">
          <cell r="O858">
            <v>2617</v>
          </cell>
        </row>
        <row r="859">
          <cell r="O859">
            <v>2478</v>
          </cell>
        </row>
        <row r="860">
          <cell r="O860">
            <v>2343</v>
          </cell>
        </row>
        <row r="861">
          <cell r="O861">
            <v>1733</v>
          </cell>
        </row>
        <row r="862">
          <cell r="O862">
            <v>1236</v>
          </cell>
        </row>
        <row r="863">
          <cell r="O863">
            <v>1039</v>
          </cell>
        </row>
        <row r="904">
          <cell r="O904">
            <v>69365</v>
          </cell>
        </row>
        <row r="905">
          <cell r="O905">
            <v>5131</v>
          </cell>
        </row>
        <row r="906">
          <cell r="O906">
            <v>5625</v>
          </cell>
        </row>
        <row r="907">
          <cell r="O907">
            <v>5664</v>
          </cell>
        </row>
        <row r="908">
          <cell r="O908">
            <v>5248</v>
          </cell>
        </row>
        <row r="909">
          <cell r="O909">
            <v>4515</v>
          </cell>
        </row>
        <row r="910">
          <cell r="O910">
            <v>5154</v>
          </cell>
        </row>
        <row r="911">
          <cell r="O911">
            <v>5870</v>
          </cell>
        </row>
        <row r="912">
          <cell r="O912">
            <v>6366</v>
          </cell>
        </row>
        <row r="913">
          <cell r="O913">
            <v>5559</v>
          </cell>
        </row>
        <row r="914">
          <cell r="O914">
            <v>4640</v>
          </cell>
        </row>
        <row r="915">
          <cell r="O915">
            <v>3589</v>
          </cell>
        </row>
        <row r="916">
          <cell r="O916">
            <v>2779</v>
          </cell>
        </row>
        <row r="917">
          <cell r="O917">
            <v>2465</v>
          </cell>
        </row>
        <row r="918">
          <cell r="O918">
            <v>2202</v>
          </cell>
        </row>
        <row r="919">
          <cell r="O919">
            <v>1880</v>
          </cell>
        </row>
        <row r="920">
          <cell r="O920">
            <v>1342</v>
          </cell>
        </row>
        <row r="921">
          <cell r="O921">
            <v>805</v>
          </cell>
        </row>
        <row r="922">
          <cell r="O922">
            <v>531</v>
          </cell>
        </row>
        <row r="923">
          <cell r="O923">
            <v>71257</v>
          </cell>
        </row>
        <row r="924">
          <cell r="O924">
            <v>4786</v>
          </cell>
        </row>
        <row r="925">
          <cell r="O925">
            <v>5269</v>
          </cell>
        </row>
        <row r="926">
          <cell r="O926">
            <v>5364</v>
          </cell>
        </row>
        <row r="927">
          <cell r="O927">
            <v>4906</v>
          </cell>
        </row>
        <row r="928">
          <cell r="O928">
            <v>4511</v>
          </cell>
        </row>
        <row r="929">
          <cell r="O929">
            <v>5107</v>
          </cell>
        </row>
        <row r="930">
          <cell r="O930">
            <v>5920</v>
          </cell>
        </row>
        <row r="931">
          <cell r="O931">
            <v>6222</v>
          </cell>
        </row>
        <row r="932">
          <cell r="O932">
            <v>5482</v>
          </cell>
        </row>
        <row r="933">
          <cell r="O933">
            <v>4583</v>
          </cell>
        </row>
        <row r="934">
          <cell r="O934">
            <v>3464</v>
          </cell>
        </row>
        <row r="935">
          <cell r="O935">
            <v>2928</v>
          </cell>
        </row>
        <row r="936">
          <cell r="O936">
            <v>2574</v>
          </cell>
        </row>
        <row r="937">
          <cell r="O937">
            <v>2649</v>
          </cell>
        </row>
        <row r="938">
          <cell r="O938">
            <v>2471</v>
          </cell>
        </row>
        <row r="939">
          <cell r="O939">
            <v>2064</v>
          </cell>
        </row>
        <row r="940">
          <cell r="O940">
            <v>1565</v>
          </cell>
        </row>
        <row r="941">
          <cell r="O941">
            <v>1392</v>
          </cell>
        </row>
        <row r="943">
          <cell r="O943">
            <v>90815</v>
          </cell>
        </row>
        <row r="944">
          <cell r="O944">
            <v>6709</v>
          </cell>
        </row>
        <row r="945">
          <cell r="O945">
            <v>7318</v>
          </cell>
        </row>
        <row r="946">
          <cell r="O946">
            <v>7532</v>
          </cell>
        </row>
        <row r="947">
          <cell r="O947">
            <v>6852</v>
          </cell>
        </row>
        <row r="948">
          <cell r="O948">
            <v>5371</v>
          </cell>
        </row>
        <row r="949">
          <cell r="O949">
            <v>6258</v>
          </cell>
        </row>
        <row r="950">
          <cell r="O950">
            <v>7488</v>
          </cell>
        </row>
        <row r="951">
          <cell r="O951">
            <v>8092</v>
          </cell>
        </row>
        <row r="952">
          <cell r="O952">
            <v>7428</v>
          </cell>
        </row>
        <row r="953">
          <cell r="O953">
            <v>6287</v>
          </cell>
        </row>
        <row r="954">
          <cell r="O954">
            <v>4830</v>
          </cell>
        </row>
        <row r="955">
          <cell r="O955">
            <v>3924</v>
          </cell>
        </row>
        <row r="956">
          <cell r="O956">
            <v>3397</v>
          </cell>
        </row>
        <row r="957">
          <cell r="O957">
            <v>3114</v>
          </cell>
        </row>
        <row r="958">
          <cell r="O958">
            <v>2582</v>
          </cell>
        </row>
        <row r="959">
          <cell r="O959">
            <v>1805</v>
          </cell>
        </row>
        <row r="960">
          <cell r="O960">
            <v>1111</v>
          </cell>
        </row>
        <row r="961">
          <cell r="O961">
            <v>717</v>
          </cell>
        </row>
        <row r="962">
          <cell r="O962">
            <v>93993</v>
          </cell>
        </row>
        <row r="963">
          <cell r="O963">
            <v>6339</v>
          </cell>
        </row>
        <row r="964">
          <cell r="O964">
            <v>7081</v>
          </cell>
        </row>
        <row r="965">
          <cell r="O965">
            <v>7156</v>
          </cell>
        </row>
        <row r="966">
          <cell r="O966">
            <v>6215</v>
          </cell>
        </row>
        <row r="967">
          <cell r="O967">
            <v>5188</v>
          </cell>
        </row>
        <row r="968">
          <cell r="O968">
            <v>6230</v>
          </cell>
        </row>
        <row r="969">
          <cell r="O969">
            <v>7676</v>
          </cell>
        </row>
        <row r="970">
          <cell r="O970">
            <v>8088</v>
          </cell>
        </row>
        <row r="971">
          <cell r="O971">
            <v>7526</v>
          </cell>
        </row>
        <row r="972">
          <cell r="O972">
            <v>6312</v>
          </cell>
        </row>
        <row r="973">
          <cell r="O973">
            <v>4938</v>
          </cell>
        </row>
        <row r="974">
          <cell r="O974">
            <v>4048</v>
          </cell>
        </row>
        <row r="975">
          <cell r="O975">
            <v>3603</v>
          </cell>
        </row>
        <row r="976">
          <cell r="O976">
            <v>3673</v>
          </cell>
        </row>
        <row r="977">
          <cell r="O977">
            <v>3224</v>
          </cell>
        </row>
        <row r="978">
          <cell r="O978">
            <v>2841</v>
          </cell>
        </row>
        <row r="979">
          <cell r="O979">
            <v>1983</v>
          </cell>
        </row>
        <row r="980">
          <cell r="O980">
            <v>1872</v>
          </cell>
        </row>
        <row r="982">
          <cell r="O982">
            <v>41967</v>
          </cell>
        </row>
        <row r="983">
          <cell r="O983">
            <v>2552</v>
          </cell>
        </row>
        <row r="984">
          <cell r="O984">
            <v>3010</v>
          </cell>
        </row>
        <row r="985">
          <cell r="O985">
            <v>3214</v>
          </cell>
        </row>
        <row r="986">
          <cell r="O986">
            <v>3505</v>
          </cell>
        </row>
        <row r="987">
          <cell r="O987">
            <v>3910</v>
          </cell>
        </row>
        <row r="988">
          <cell r="O988">
            <v>2747</v>
          </cell>
        </row>
        <row r="989">
          <cell r="O989">
            <v>3124</v>
          </cell>
        </row>
        <row r="990">
          <cell r="O990">
            <v>3518</v>
          </cell>
        </row>
        <row r="991">
          <cell r="O991">
            <v>3261</v>
          </cell>
        </row>
        <row r="992">
          <cell r="O992">
            <v>2817</v>
          </cell>
        </row>
        <row r="993">
          <cell r="O993">
            <v>2157</v>
          </cell>
        </row>
        <row r="994">
          <cell r="O994">
            <v>1777</v>
          </cell>
        </row>
        <row r="995">
          <cell r="O995">
            <v>1623</v>
          </cell>
        </row>
        <row r="996">
          <cell r="O996">
            <v>1503</v>
          </cell>
        </row>
        <row r="997">
          <cell r="O997">
            <v>1282</v>
          </cell>
        </row>
        <row r="998">
          <cell r="O998">
            <v>953</v>
          </cell>
        </row>
        <row r="999">
          <cell r="O999">
            <v>600</v>
          </cell>
        </row>
        <row r="1000">
          <cell r="O1000">
            <v>414</v>
          </cell>
        </row>
        <row r="1001">
          <cell r="O1001">
            <v>42966</v>
          </cell>
        </row>
        <row r="1002">
          <cell r="O1002">
            <v>2442</v>
          </cell>
        </row>
        <row r="1003">
          <cell r="O1003">
            <v>2835</v>
          </cell>
        </row>
        <row r="1004">
          <cell r="O1004">
            <v>3030</v>
          </cell>
        </row>
        <row r="1005">
          <cell r="O1005">
            <v>3323</v>
          </cell>
        </row>
        <row r="1006">
          <cell r="O1006">
            <v>3778</v>
          </cell>
        </row>
        <row r="1007">
          <cell r="O1007">
            <v>2612</v>
          </cell>
        </row>
        <row r="1008">
          <cell r="O1008">
            <v>3069</v>
          </cell>
        </row>
        <row r="1009">
          <cell r="O1009">
            <v>3485</v>
          </cell>
        </row>
        <row r="1010">
          <cell r="O1010">
            <v>3132</v>
          </cell>
        </row>
        <row r="1011">
          <cell r="O1011">
            <v>2727</v>
          </cell>
        </row>
        <row r="1012">
          <cell r="O1012">
            <v>2198</v>
          </cell>
        </row>
        <row r="1013">
          <cell r="O1013">
            <v>1815</v>
          </cell>
        </row>
        <row r="1014">
          <cell r="O1014">
            <v>1717</v>
          </cell>
        </row>
        <row r="1015">
          <cell r="O1015">
            <v>1692</v>
          </cell>
        </row>
        <row r="1016">
          <cell r="O1016">
            <v>1579</v>
          </cell>
        </row>
        <row r="1017">
          <cell r="O1017">
            <v>1364</v>
          </cell>
        </row>
        <row r="1018">
          <cell r="O1018">
            <v>1057</v>
          </cell>
        </row>
        <row r="1019">
          <cell r="O1019">
            <v>1111</v>
          </cell>
        </row>
      </sheetData>
      <sheetData sheetId="72"/>
      <sheetData sheetId="73"/>
      <sheetData sheetId="74"/>
      <sheetData sheetId="75"/>
      <sheetData sheetId="76"/>
      <sheetData sheetId="77"/>
      <sheetData sheetId="78">
        <row r="44">
          <cell r="B44">
            <v>0.20157188539917753</v>
          </cell>
          <cell r="C44">
            <v>0.19119745559949144</v>
          </cell>
          <cell r="D44">
            <v>0.19264238725826932</v>
          </cell>
          <cell r="E44">
            <v>0.18863250305146476</v>
          </cell>
          <cell r="F44">
            <v>0.187707117236767</v>
          </cell>
          <cell r="G44">
            <v>0.18630176134923554</v>
          </cell>
          <cell r="H44">
            <v>0.18702972438580123</v>
          </cell>
          <cell r="I44">
            <v>0.19678324226321187</v>
          </cell>
          <cell r="J44">
            <v>0.19056852821258152</v>
          </cell>
          <cell r="K44">
            <v>0.19773406132228993</v>
          </cell>
          <cell r="L44">
            <v>0.19781141224419468</v>
          </cell>
          <cell r="M44">
            <v>0.20024067266486587</v>
          </cell>
          <cell r="N44">
            <v>0.19669984794870524</v>
          </cell>
          <cell r="O44">
            <v>0.19733793473489097</v>
          </cell>
          <cell r="P44">
            <v>0.19294880880668061</v>
          </cell>
          <cell r="Q44">
            <v>0.19485920830175479</v>
          </cell>
          <cell r="R44">
            <v>0.19585570734659041</v>
          </cell>
          <cell r="S44">
            <v>0.199744540289573</v>
          </cell>
          <cell r="T44">
            <v>0.1871583412205807</v>
          </cell>
          <cell r="U44">
            <v>0.19036841808453114</v>
          </cell>
          <cell r="V44">
            <v>0.19615435150708402</v>
          </cell>
          <cell r="W44">
            <v>0.20190535481923938</v>
          </cell>
          <cell r="X44">
            <v>0.19933561976227898</v>
          </cell>
          <cell r="Y44">
            <v>0.19520020556881806</v>
          </cell>
          <cell r="Z44">
            <v>0.19930701605983558</v>
          </cell>
          <cell r="AA44">
            <v>0.19677256648135838</v>
          </cell>
        </row>
        <row r="45">
          <cell r="B45">
            <v>0.79842811460082252</v>
          </cell>
          <cell r="C45">
            <v>0.80880254440050858</v>
          </cell>
          <cell r="D45">
            <v>0.80735761274173068</v>
          </cell>
          <cell r="E45">
            <v>0.81136749694853527</v>
          </cell>
          <cell r="F45">
            <v>0.81229288276323297</v>
          </cell>
          <cell r="G45">
            <v>0.81369823865076452</v>
          </cell>
          <cell r="H45">
            <v>0.81297027561419877</v>
          </cell>
          <cell r="I45">
            <v>0.80321675773678813</v>
          </cell>
          <cell r="J45">
            <v>0.80943147178741848</v>
          </cell>
          <cell r="K45">
            <v>0.80226593867771012</v>
          </cell>
          <cell r="L45">
            <v>0.80218858775580526</v>
          </cell>
          <cell r="M45">
            <v>0.79975932733513422</v>
          </cell>
          <cell r="N45">
            <v>0.80330015205129479</v>
          </cell>
          <cell r="O45">
            <v>0.80266206526510897</v>
          </cell>
          <cell r="P45">
            <v>0.80705119119331936</v>
          </cell>
          <cell r="Q45">
            <v>0.80514079169824515</v>
          </cell>
          <cell r="R45">
            <v>0.80414429265340959</v>
          </cell>
          <cell r="S45">
            <v>0.800255459710427</v>
          </cell>
          <cell r="T45">
            <v>0.81284165877941938</v>
          </cell>
          <cell r="U45">
            <v>0.80963158191546891</v>
          </cell>
          <cell r="V45">
            <v>0.80384564849291595</v>
          </cell>
          <cell r="W45">
            <v>0.79809464518076068</v>
          </cell>
          <cell r="X45">
            <v>0.80066438023772102</v>
          </cell>
          <cell r="Y45">
            <v>0.80479979443118199</v>
          </cell>
          <cell r="Z45">
            <v>0.80069298394016442</v>
          </cell>
          <cell r="AA45">
            <v>0.80322743351864156</v>
          </cell>
        </row>
        <row r="46">
          <cell r="B46">
            <v>1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A46">
            <v>1</v>
          </cell>
        </row>
        <row r="47">
          <cell r="B47">
            <v>1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  <cell r="Y47">
            <v>1</v>
          </cell>
          <cell r="Z47">
            <v>1</v>
          </cell>
          <cell r="AA47">
            <v>1</v>
          </cell>
        </row>
        <row r="48">
          <cell r="B48">
            <v>1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1</v>
          </cell>
          <cell r="X48">
            <v>1</v>
          </cell>
          <cell r="Y48">
            <v>1</v>
          </cell>
          <cell r="Z48">
            <v>1</v>
          </cell>
          <cell r="AA48">
            <v>1</v>
          </cell>
        </row>
        <row r="49"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  <cell r="Y49">
            <v>1</v>
          </cell>
          <cell r="Z49">
            <v>1</v>
          </cell>
          <cell r="AA49">
            <v>1</v>
          </cell>
        </row>
        <row r="50">
          <cell r="B50">
            <v>1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  <cell r="Y50">
            <v>1</v>
          </cell>
          <cell r="Z50">
            <v>1</v>
          </cell>
          <cell r="AA50">
            <v>1</v>
          </cell>
        </row>
        <row r="51">
          <cell r="B51">
            <v>1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1</v>
          </cell>
          <cell r="O51">
            <v>1</v>
          </cell>
          <cell r="P51">
            <v>1</v>
          </cell>
          <cell r="Q51">
            <v>1</v>
          </cell>
          <cell r="R51">
            <v>1</v>
          </cell>
          <cell r="S51">
            <v>1</v>
          </cell>
          <cell r="T51">
            <v>1</v>
          </cell>
          <cell r="U51">
            <v>1</v>
          </cell>
          <cell r="V51">
            <v>1</v>
          </cell>
          <cell r="W51">
            <v>1</v>
          </cell>
          <cell r="X51">
            <v>1</v>
          </cell>
          <cell r="Y51">
            <v>1</v>
          </cell>
          <cell r="Z51">
            <v>1</v>
          </cell>
          <cell r="AA51">
            <v>1</v>
          </cell>
        </row>
        <row r="52">
          <cell r="B52">
            <v>1</v>
          </cell>
          <cell r="C52">
            <v>1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1</v>
          </cell>
          <cell r="Z52">
            <v>1</v>
          </cell>
          <cell r="AA52">
            <v>1</v>
          </cell>
        </row>
        <row r="53">
          <cell r="B53">
            <v>1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1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>
            <v>1</v>
          </cell>
          <cell r="Y53">
            <v>1</v>
          </cell>
          <cell r="Z53">
            <v>1</v>
          </cell>
          <cell r="AA53">
            <v>1</v>
          </cell>
        </row>
        <row r="54">
          <cell r="B54">
            <v>1</v>
          </cell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</row>
        <row r="55">
          <cell r="B55">
            <v>1</v>
          </cell>
          <cell r="C55">
            <v>1</v>
          </cell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  <cell r="V55">
            <v>1</v>
          </cell>
          <cell r="W55">
            <v>1</v>
          </cell>
          <cell r="X55">
            <v>1</v>
          </cell>
          <cell r="Y55">
            <v>1</v>
          </cell>
          <cell r="Z55">
            <v>1</v>
          </cell>
          <cell r="AA55">
            <v>1</v>
          </cell>
        </row>
        <row r="56">
          <cell r="B56">
            <v>1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Y56">
            <v>1</v>
          </cell>
          <cell r="Z56">
            <v>1</v>
          </cell>
          <cell r="AA56">
            <v>1</v>
          </cell>
        </row>
        <row r="57">
          <cell r="B57">
            <v>1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>
            <v>1</v>
          </cell>
          <cell r="Y57">
            <v>1</v>
          </cell>
          <cell r="Z57">
            <v>1</v>
          </cell>
          <cell r="AA57">
            <v>1</v>
          </cell>
        </row>
        <row r="58">
          <cell r="B58">
            <v>1</v>
          </cell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</row>
        <row r="59">
          <cell r="B59">
            <v>1</v>
          </cell>
          <cell r="C59">
            <v>1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A59">
            <v>1</v>
          </cell>
        </row>
        <row r="60">
          <cell r="B60">
            <v>1</v>
          </cell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A60">
            <v>1</v>
          </cell>
        </row>
        <row r="61">
          <cell r="B61">
            <v>1</v>
          </cell>
          <cell r="C61">
            <v>1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  <cell r="V61">
            <v>1</v>
          </cell>
          <cell r="W61">
            <v>1</v>
          </cell>
          <cell r="X61">
            <v>1</v>
          </cell>
          <cell r="Y61">
            <v>1</v>
          </cell>
          <cell r="Z61">
            <v>1</v>
          </cell>
          <cell r="AA61">
            <v>1</v>
          </cell>
        </row>
        <row r="62">
          <cell r="B62">
            <v>0.71171313308366224</v>
          </cell>
          <cell r="C62">
            <v>0.71337504046058142</v>
          </cell>
          <cell r="D62">
            <v>0.70019625053823986</v>
          </cell>
          <cell r="E62">
            <v>0.70584985695965274</v>
          </cell>
          <cell r="F62">
            <v>0.71773866330795988</v>
          </cell>
          <cell r="G62">
            <v>0.7248101181201565</v>
          </cell>
          <cell r="H62">
            <v>0.74110884771711061</v>
          </cell>
          <cell r="I62">
            <v>0.71366388421858074</v>
          </cell>
          <cell r="J62">
            <v>0.74793851165631686</v>
          </cell>
          <cell r="K62">
            <v>0.72421848729580973</v>
          </cell>
          <cell r="L62">
            <v>0.72090597024971403</v>
          </cell>
          <cell r="M62">
            <v>0.70581563375392542</v>
          </cell>
          <cell r="N62">
            <v>0.69804450225068537</v>
          </cell>
          <cell r="O62">
            <v>0.72579782492422895</v>
          </cell>
          <cell r="P62">
            <v>0.67479031153714475</v>
          </cell>
          <cell r="Q62">
            <v>0.7197011263521802</v>
          </cell>
          <cell r="R62">
            <v>0.71254919109428316</v>
          </cell>
          <cell r="S62">
            <v>0.73268542896143807</v>
          </cell>
          <cell r="T62">
            <v>0.74326279786514315</v>
          </cell>
          <cell r="U62">
            <v>0.71540984593163215</v>
          </cell>
          <cell r="V62">
            <v>0.73081267132463568</v>
          </cell>
          <cell r="W62">
            <v>0.7175099891706187</v>
          </cell>
          <cell r="X62">
            <v>0.71657000335176324</v>
          </cell>
          <cell r="Y62">
            <v>0.7069155726203451</v>
          </cell>
          <cell r="Z62">
            <v>0.71458796149370563</v>
          </cell>
          <cell r="AA62">
            <v>0.71496871629296477</v>
          </cell>
        </row>
        <row r="63">
          <cell r="B63">
            <v>0.23102601493001046</v>
          </cell>
          <cell r="C63">
            <v>0.2347049029076731</v>
          </cell>
          <cell r="D63">
            <v>0.24414836651099114</v>
          </cell>
          <cell r="E63">
            <v>0.23709184176778139</v>
          </cell>
          <cell r="F63">
            <v>0.22869487684506978</v>
          </cell>
          <cell r="G63">
            <v>0.22714218128898556</v>
          </cell>
          <cell r="H63">
            <v>0.21157705413314529</v>
          </cell>
          <cell r="I63">
            <v>0.23073618167031756</v>
          </cell>
          <cell r="J63">
            <v>0.21032271200244324</v>
          </cell>
          <cell r="K63">
            <v>0.21972910312605082</v>
          </cell>
          <cell r="L63">
            <v>0.22784994727513405</v>
          </cell>
          <cell r="M63">
            <v>0.24354782721012649</v>
          </cell>
          <cell r="N63">
            <v>0.24082746028647087</v>
          </cell>
          <cell r="O63">
            <v>0.2296309502585131</v>
          </cell>
          <cell r="P63">
            <v>0.26321251283806912</v>
          </cell>
          <cell r="Q63">
            <v>0.23409278465484556</v>
          </cell>
          <cell r="R63">
            <v>0.23567419829908054</v>
          </cell>
          <cell r="S63">
            <v>0.21802548744725814</v>
          </cell>
          <cell r="T63">
            <v>0.20798879951890553</v>
          </cell>
          <cell r="U63">
            <v>0.22868018777082333</v>
          </cell>
          <cell r="V63">
            <v>0.21862691438939919</v>
          </cell>
          <cell r="W63">
            <v>0.23655289592591211</v>
          </cell>
          <cell r="X63">
            <v>0.23601551222913383</v>
          </cell>
          <cell r="Y63">
            <v>0.23692560485013314</v>
          </cell>
          <cell r="Z63">
            <v>0.23646404769460944</v>
          </cell>
          <cell r="AA63">
            <v>0.23053363026117085</v>
          </cell>
        </row>
        <row r="64">
          <cell r="B64">
            <v>5.7260851986327285E-2</v>
          </cell>
          <cell r="C64">
            <v>5.1920056631745495E-2</v>
          </cell>
          <cell r="D64">
            <v>5.5655382950768995E-2</v>
          </cell>
          <cell r="E64">
            <v>5.7058301272565851E-2</v>
          </cell>
          <cell r="F64">
            <v>5.3566459846970331E-2</v>
          </cell>
          <cell r="G64">
            <v>4.8047700590857903E-2</v>
          </cell>
          <cell r="H64">
            <v>4.7314098149744133E-2</v>
          </cell>
          <cell r="I64">
            <v>5.5599934111101638E-2</v>
          </cell>
          <cell r="J64">
            <v>4.1738776341239944E-2</v>
          </cell>
          <cell r="K64">
            <v>5.6052409578139478E-2</v>
          </cell>
          <cell r="L64">
            <v>5.1244082475152004E-2</v>
          </cell>
          <cell r="M64">
            <v>5.0636539035948107E-2</v>
          </cell>
          <cell r="N64">
            <v>6.1128037462843753E-2</v>
          </cell>
          <cell r="O64">
            <v>4.4571224817257976E-2</v>
          </cell>
          <cell r="P64">
            <v>6.199717562478603E-2</v>
          </cell>
          <cell r="Q64">
            <v>4.6206088992974237E-2</v>
          </cell>
          <cell r="R64">
            <v>5.1776610606636332E-2</v>
          </cell>
          <cell r="S64">
            <v>4.9289083591303795E-2</v>
          </cell>
          <cell r="T64">
            <v>4.8748402615951286E-2</v>
          </cell>
          <cell r="U64">
            <v>5.5909966297544536E-2</v>
          </cell>
          <cell r="V64">
            <v>5.0560414285965097E-2</v>
          </cell>
          <cell r="W64">
            <v>4.5937114903469134E-2</v>
          </cell>
          <cell r="X64">
            <v>4.741448441910294E-2</v>
          </cell>
          <cell r="Y64">
            <v>5.6158822529521757E-2</v>
          </cell>
          <cell r="Z64">
            <v>4.8947990811684876E-2</v>
          </cell>
          <cell r="AA64">
            <v>5.4497653445864443E-2</v>
          </cell>
        </row>
        <row r="66">
          <cell r="B66">
            <v>0.20068922748396809</v>
          </cell>
          <cell r="C66">
            <v>0.19463709361513354</v>
          </cell>
          <cell r="D66">
            <v>0.18976863758947671</v>
          </cell>
          <cell r="E66">
            <v>0.18766636435995165</v>
          </cell>
          <cell r="F66">
            <v>0.18880655118136969</v>
          </cell>
          <cell r="G66">
            <v>0.18763253539807789</v>
          </cell>
          <cell r="H66">
            <v>0.18739152889051147</v>
          </cell>
          <cell r="I66">
            <v>0.1966343972101969</v>
          </cell>
          <cell r="J66">
            <v>0.18598352211975527</v>
          </cell>
          <cell r="K66">
            <v>0.20050466261906491</v>
          </cell>
          <cell r="L66">
            <v>0.18403373451354366</v>
          </cell>
          <cell r="M66">
            <v>0.19510477045585453</v>
          </cell>
          <cell r="N66">
            <v>0.18725286559547999</v>
          </cell>
          <cell r="O66">
            <v>0.18312662662045318</v>
          </cell>
          <cell r="P66">
            <v>0.18574485546648167</v>
          </cell>
          <cell r="Q66">
            <v>0.19944531091585882</v>
          </cell>
          <cell r="R66">
            <v>0.19391902181974557</v>
          </cell>
          <cell r="S66">
            <v>0.19976746333116269</v>
          </cell>
          <cell r="T66">
            <v>0.20400864624363485</v>
          </cell>
          <cell r="U66">
            <v>0.19611643639992182</v>
          </cell>
          <cell r="V66">
            <v>0.19961500620932532</v>
          </cell>
          <cell r="W66">
            <v>0.195515507094079</v>
          </cell>
          <cell r="X66">
            <v>0.19557067463261699</v>
          </cell>
          <cell r="Y66">
            <v>0.19170070360893993</v>
          </cell>
          <cell r="Z66">
            <v>0.19470481759258468</v>
          </cell>
          <cell r="AA66">
            <v>0.19656552198607041</v>
          </cell>
        </row>
        <row r="67">
          <cell r="B67">
            <v>0.799310772516032</v>
          </cell>
          <cell r="C67">
            <v>0.80536290638486641</v>
          </cell>
          <cell r="D67">
            <v>0.81023136241052329</v>
          </cell>
          <cell r="E67">
            <v>0.81233363564004835</v>
          </cell>
          <cell r="F67">
            <v>0.81119344881863031</v>
          </cell>
          <cell r="G67">
            <v>0.81236746460192211</v>
          </cell>
          <cell r="H67">
            <v>0.81260847110948853</v>
          </cell>
          <cell r="I67">
            <v>0.80336560278980307</v>
          </cell>
          <cell r="J67">
            <v>0.81401647788024478</v>
          </cell>
          <cell r="K67">
            <v>0.79949533738093503</v>
          </cell>
          <cell r="L67">
            <v>0.81596626548645634</v>
          </cell>
          <cell r="M67">
            <v>0.80489522954414539</v>
          </cell>
          <cell r="N67">
            <v>0.81274713440452007</v>
          </cell>
          <cell r="O67">
            <v>0.8168733733795468</v>
          </cell>
          <cell r="P67">
            <v>0.81425514453351822</v>
          </cell>
          <cell r="Q67">
            <v>0.80055468908414118</v>
          </cell>
          <cell r="R67">
            <v>0.80608097818025448</v>
          </cell>
          <cell r="S67">
            <v>0.80023253666883742</v>
          </cell>
          <cell r="T67">
            <v>0.79599135375636521</v>
          </cell>
          <cell r="U67">
            <v>0.80388356360007818</v>
          </cell>
          <cell r="V67">
            <v>0.80038499379067463</v>
          </cell>
          <cell r="W67">
            <v>0.80448449290592094</v>
          </cell>
          <cell r="X67">
            <v>0.80442932536738299</v>
          </cell>
          <cell r="Y67">
            <v>0.80829929639106002</v>
          </cell>
          <cell r="Z67">
            <v>0.80529518240741527</v>
          </cell>
          <cell r="AA67">
            <v>0.80343447801392953</v>
          </cell>
        </row>
        <row r="68">
          <cell r="B68">
            <v>1</v>
          </cell>
          <cell r="C68">
            <v>1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B69">
            <v>1</v>
          </cell>
          <cell r="C69">
            <v>1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1</v>
          </cell>
          <cell r="Y69">
            <v>1</v>
          </cell>
          <cell r="Z69">
            <v>1</v>
          </cell>
          <cell r="AA69">
            <v>1</v>
          </cell>
        </row>
        <row r="70">
          <cell r="B70">
            <v>1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  <cell r="L70">
            <v>1</v>
          </cell>
          <cell r="M70">
            <v>1</v>
          </cell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>
            <v>1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>
            <v>1</v>
          </cell>
          <cell r="Y70">
            <v>1</v>
          </cell>
          <cell r="Z70">
            <v>1</v>
          </cell>
          <cell r="AA70">
            <v>1</v>
          </cell>
        </row>
        <row r="71">
          <cell r="B71">
            <v>1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1</v>
          </cell>
          <cell r="U71">
            <v>1</v>
          </cell>
          <cell r="V71">
            <v>1</v>
          </cell>
          <cell r="W71">
            <v>1</v>
          </cell>
          <cell r="X71">
            <v>1</v>
          </cell>
          <cell r="Y71">
            <v>1</v>
          </cell>
          <cell r="Z71">
            <v>1</v>
          </cell>
          <cell r="AA71">
            <v>1</v>
          </cell>
        </row>
        <row r="72">
          <cell r="B72">
            <v>1</v>
          </cell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1</v>
          </cell>
          <cell r="J72">
            <v>1</v>
          </cell>
          <cell r="K72">
            <v>1</v>
          </cell>
          <cell r="L72">
            <v>1</v>
          </cell>
          <cell r="M72">
            <v>1</v>
          </cell>
          <cell r="N72">
            <v>1</v>
          </cell>
          <cell r="O72">
            <v>1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>
            <v>1</v>
          </cell>
          <cell r="V72">
            <v>1</v>
          </cell>
          <cell r="W72">
            <v>1</v>
          </cell>
          <cell r="X72">
            <v>1</v>
          </cell>
          <cell r="Y72">
            <v>1</v>
          </cell>
          <cell r="Z72">
            <v>1</v>
          </cell>
          <cell r="AA72">
            <v>1</v>
          </cell>
        </row>
        <row r="73">
          <cell r="B73">
            <v>1</v>
          </cell>
          <cell r="C73">
            <v>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>
            <v>1</v>
          </cell>
          <cell r="X73">
            <v>1</v>
          </cell>
          <cell r="Y73">
            <v>1</v>
          </cell>
          <cell r="Z73">
            <v>1</v>
          </cell>
          <cell r="AA73">
            <v>1</v>
          </cell>
        </row>
        <row r="74">
          <cell r="B74">
            <v>1</v>
          </cell>
          <cell r="C74">
            <v>1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1</v>
          </cell>
          <cell r="J74">
            <v>1</v>
          </cell>
          <cell r="K74">
            <v>1</v>
          </cell>
          <cell r="L74">
            <v>1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>
            <v>1</v>
          </cell>
          <cell r="Y74">
            <v>1</v>
          </cell>
          <cell r="Z74">
            <v>1</v>
          </cell>
          <cell r="AA74">
            <v>1</v>
          </cell>
        </row>
        <row r="75">
          <cell r="B75">
            <v>1</v>
          </cell>
          <cell r="C75">
            <v>1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1</v>
          </cell>
        </row>
        <row r="76">
          <cell r="B76">
            <v>1</v>
          </cell>
          <cell r="C76">
            <v>1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1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  <cell r="Y76">
            <v>1</v>
          </cell>
          <cell r="Z76">
            <v>1</v>
          </cell>
          <cell r="AA76">
            <v>1</v>
          </cell>
        </row>
        <row r="77">
          <cell r="B77">
            <v>1</v>
          </cell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>
            <v>1</v>
          </cell>
          <cell r="X77">
            <v>1</v>
          </cell>
          <cell r="Y77">
            <v>1</v>
          </cell>
          <cell r="Z77">
            <v>1</v>
          </cell>
          <cell r="AA77">
            <v>1</v>
          </cell>
        </row>
        <row r="78">
          <cell r="B78">
            <v>1</v>
          </cell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1</v>
          </cell>
          <cell r="J78">
            <v>1</v>
          </cell>
          <cell r="K78">
            <v>1</v>
          </cell>
          <cell r="L78">
            <v>1</v>
          </cell>
          <cell r="M78">
            <v>1</v>
          </cell>
          <cell r="N78">
            <v>1</v>
          </cell>
          <cell r="O78">
            <v>1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1</v>
          </cell>
        </row>
        <row r="79">
          <cell r="B79">
            <v>1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1</v>
          </cell>
          <cell r="I79">
            <v>1</v>
          </cell>
          <cell r="J79">
            <v>1</v>
          </cell>
          <cell r="K79">
            <v>1</v>
          </cell>
          <cell r="L79">
            <v>1</v>
          </cell>
          <cell r="M79">
            <v>1</v>
          </cell>
          <cell r="N79">
            <v>1</v>
          </cell>
          <cell r="O79">
            <v>1</v>
          </cell>
          <cell r="P79">
            <v>1</v>
          </cell>
          <cell r="Q79">
            <v>1</v>
          </cell>
          <cell r="R79">
            <v>1</v>
          </cell>
          <cell r="S79">
            <v>1</v>
          </cell>
          <cell r="T79">
            <v>1</v>
          </cell>
          <cell r="U79">
            <v>1</v>
          </cell>
          <cell r="V79">
            <v>1</v>
          </cell>
          <cell r="W79">
            <v>1</v>
          </cell>
          <cell r="X79">
            <v>1</v>
          </cell>
          <cell r="Y79">
            <v>1</v>
          </cell>
          <cell r="Z79">
            <v>1</v>
          </cell>
          <cell r="AA79">
            <v>1</v>
          </cell>
        </row>
        <row r="80">
          <cell r="B80">
            <v>1</v>
          </cell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1</v>
          </cell>
          <cell r="J80">
            <v>1</v>
          </cell>
          <cell r="K80">
            <v>1</v>
          </cell>
          <cell r="L80">
            <v>1</v>
          </cell>
          <cell r="M80">
            <v>1</v>
          </cell>
          <cell r="N80">
            <v>1</v>
          </cell>
          <cell r="O80">
            <v>1</v>
          </cell>
          <cell r="P80">
            <v>1</v>
          </cell>
          <cell r="Q80">
            <v>1</v>
          </cell>
          <cell r="R80">
            <v>1</v>
          </cell>
          <cell r="S80">
            <v>1</v>
          </cell>
          <cell r="T80">
            <v>1</v>
          </cell>
          <cell r="U80">
            <v>1</v>
          </cell>
          <cell r="V80">
            <v>1</v>
          </cell>
          <cell r="W80">
            <v>1</v>
          </cell>
          <cell r="X80">
            <v>1</v>
          </cell>
          <cell r="Y80">
            <v>1</v>
          </cell>
          <cell r="Z80">
            <v>1</v>
          </cell>
          <cell r="AA80">
            <v>1</v>
          </cell>
        </row>
        <row r="81">
          <cell r="B81">
            <v>1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</row>
        <row r="82">
          <cell r="B82">
            <v>1</v>
          </cell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</row>
        <row r="83"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</row>
        <row r="84">
          <cell r="B84">
            <v>0.63866092284641907</v>
          </cell>
          <cell r="C84">
            <v>0.62923811481357161</v>
          </cell>
          <cell r="D84">
            <v>0.61270288667379802</v>
          </cell>
          <cell r="E84">
            <v>0.65013464226062645</v>
          </cell>
          <cell r="F84">
            <v>0.6361489924532493</v>
          </cell>
          <cell r="G84">
            <v>0.63521590909090908</v>
          </cell>
          <cell r="H84">
            <v>0.64760318005752882</v>
          </cell>
          <cell r="I84">
            <v>0.63664717592729958</v>
          </cell>
          <cell r="J84">
            <v>0.58338927162456566</v>
          </cell>
          <cell r="K84">
            <v>0.61036799207020453</v>
          </cell>
          <cell r="L84">
            <v>0.62759653707076302</v>
          </cell>
          <cell r="M84">
            <v>0.6252898330019605</v>
          </cell>
          <cell r="N84">
            <v>0.61685766804171949</v>
          </cell>
          <cell r="O84">
            <v>0.58901388382650188</v>
          </cell>
          <cell r="P84">
            <v>0.60798885122610025</v>
          </cell>
          <cell r="Q84">
            <v>0.63715360674111077</v>
          </cell>
          <cell r="R84">
            <v>0.62201592037772091</v>
          </cell>
          <cell r="S84">
            <v>0.65750299614722318</v>
          </cell>
          <cell r="T84">
            <v>0.66034136546184741</v>
          </cell>
          <cell r="U84">
            <v>0.63177362045912788</v>
          </cell>
          <cell r="V84">
            <v>0.65310339605435885</v>
          </cell>
          <cell r="W84">
            <v>0.62662577827277344</v>
          </cell>
          <cell r="X84">
            <v>0.63972701843769109</v>
          </cell>
          <cell r="Y84">
            <v>0.59135625134021286</v>
          </cell>
          <cell r="Z84">
            <v>0.62357545615421039</v>
          </cell>
          <cell r="AA84">
            <v>0.63590779033147871</v>
          </cell>
        </row>
        <row r="85">
          <cell r="B85">
            <v>0.27072140671151695</v>
          </cell>
          <cell r="C85">
            <v>0.28443071512358331</v>
          </cell>
          <cell r="D85">
            <v>0.29652484975687798</v>
          </cell>
          <cell r="E85">
            <v>0.26790827282953267</v>
          </cell>
          <cell r="F85">
            <v>0.27647321833609695</v>
          </cell>
          <cell r="G85">
            <v>0.28445616883116881</v>
          </cell>
          <cell r="H85">
            <v>0.27396301394709111</v>
          </cell>
          <cell r="I85">
            <v>0.27443590511850247</v>
          </cell>
          <cell r="J85">
            <v>0.30982747453335691</v>
          </cell>
          <cell r="K85">
            <v>0.29433116592773756</v>
          </cell>
          <cell r="L85">
            <v>0.28663525747617918</v>
          </cell>
          <cell r="M85">
            <v>0.29038098102756482</v>
          </cell>
          <cell r="N85">
            <v>0.28759822945380031</v>
          </cell>
          <cell r="O85">
            <v>0.29736074753967989</v>
          </cell>
          <cell r="P85">
            <v>0.29154418904365942</v>
          </cell>
          <cell r="Q85">
            <v>0.2654938051894784</v>
          </cell>
          <cell r="R85">
            <v>0.28206549496259814</v>
          </cell>
          <cell r="S85">
            <v>0.26151983097299114</v>
          </cell>
          <cell r="T85">
            <v>0.25925870147255692</v>
          </cell>
          <cell r="U85">
            <v>0.28658526762720671</v>
          </cell>
          <cell r="V85">
            <v>0.26589632347498132</v>
          </cell>
          <cell r="W85">
            <v>0.28780758633575787</v>
          </cell>
          <cell r="X85">
            <v>0.2715612466853401</v>
          </cell>
          <cell r="Y85">
            <v>0.3002170777631884</v>
          </cell>
          <cell r="Z85">
            <v>0.28375845043258185</v>
          </cell>
          <cell r="AA85">
            <v>0.2749717346527345</v>
          </cell>
        </row>
        <row r="86">
          <cell r="B86">
            <v>9.0617670442063952E-2</v>
          </cell>
          <cell r="C86">
            <v>8.6331170062844992E-2</v>
          </cell>
          <cell r="D86">
            <v>9.0772263569324052E-2</v>
          </cell>
          <cell r="E86">
            <v>8.1957084909840813E-2</v>
          </cell>
          <cell r="F86">
            <v>8.7377789210653714E-2</v>
          </cell>
          <cell r="G86">
            <v>8.0327922077922082E-2</v>
          </cell>
          <cell r="H86">
            <v>7.8433805995380079E-2</v>
          </cell>
          <cell r="I86">
            <v>8.8916918954197954E-2</v>
          </cell>
          <cell r="J86">
            <v>0.10678325384207737</v>
          </cell>
          <cell r="K86">
            <v>9.5300842002057864E-2</v>
          </cell>
          <cell r="L86">
            <v>8.5768205453057772E-2</v>
          </cell>
          <cell r="M86">
            <v>8.4329185970474702E-2</v>
          </cell>
          <cell r="N86">
            <v>9.5544102504480088E-2</v>
          </cell>
          <cell r="O86">
            <v>0.11362536863381821</v>
          </cell>
          <cell r="P86">
            <v>0.10046695973024028</v>
          </cell>
          <cell r="Q86">
            <v>9.73525880694108E-2</v>
          </cell>
          <cell r="R86">
            <v>9.5918584659680839E-2</v>
          </cell>
          <cell r="S86">
            <v>8.0977172879785647E-2</v>
          </cell>
          <cell r="T86">
            <v>8.0399933065595716E-2</v>
          </cell>
          <cell r="U86">
            <v>8.1641111913665465E-2</v>
          </cell>
          <cell r="V86">
            <v>8.1000280470659852E-2</v>
          </cell>
          <cell r="W86">
            <v>8.5566635391468665E-2</v>
          </cell>
          <cell r="X86">
            <v>8.8711734876968817E-2</v>
          </cell>
          <cell r="Y86">
            <v>0.10842667089659871</v>
          </cell>
          <cell r="Z86">
            <v>9.266609341320764E-2</v>
          </cell>
          <cell r="AA86">
            <v>8.9120475015786765E-2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GI_Sum2AT"/>
      <sheetName val="GI_Sum3AT"/>
      <sheetName val="TrendInflation"/>
      <sheetName val="GI_Sum2AO"/>
      <sheetName val="GI_Sum3AO"/>
      <sheetName val="GI_Sum2AP"/>
      <sheetName val="GI_Sum3AP"/>
      <sheetName val="GDP_Scenarios"/>
      <sheetName val="National_GDP_Drivers"/>
      <sheetName val="National_GDP_Risk"/>
      <sheetName val="GDP_Allocations"/>
      <sheetName val="DirectCommodityDemand"/>
      <sheetName val="IxCtot"/>
      <sheetName val="BEA_Output"/>
      <sheetName val="TotalIndustryOutput"/>
      <sheetName val="National_Productivity"/>
      <sheetName val="National_Employment_History"/>
      <sheetName val="GI_Emp1AT"/>
      <sheetName val="GI_Emp1AO"/>
      <sheetName val="GI_Emp1AP"/>
      <sheetName val="GI_Emp1AC"/>
      <sheetName val="Moodys_National"/>
      <sheetName val="BLS_Table_2_1"/>
      <sheetName val="BLS_Table_2_7"/>
      <sheetName val="BLS_10yr"/>
      <sheetName val="Productivity_Scenarios"/>
      <sheetName val="National_Productivity_Risk"/>
      <sheetName val="CompareNational"/>
      <sheetName val="National_Employment_Scenarios"/>
      <sheetName val="National_Employment_Risk"/>
      <sheetName val="National_Employment_Projections"/>
      <sheetName val="CountyWS_History"/>
      <sheetName val="Moodys_County"/>
      <sheetName val="IHS_County"/>
      <sheetName val="Region_Employment_Scenarios"/>
      <sheetName val="Regional_Employment_Risk"/>
      <sheetName val="Region_Employment_Projections"/>
      <sheetName val="County_Employment_Scenarios"/>
      <sheetName val="County_Employment_Projections"/>
      <sheetName val="County_Employment_Risk"/>
      <sheetName val="WS_Summary"/>
      <sheetName val="Self_Region"/>
      <sheetName val="WS_Risk_Optimistic"/>
      <sheetName val="WS_Risk_Pessimistic"/>
      <sheetName val="Self_County_Reduced"/>
      <sheetName val="Self_County_Full"/>
      <sheetName val="WS_Unconstrained"/>
      <sheetName val="Office_Inventory"/>
      <sheetName val="Office_Workers"/>
      <sheetName val="Office_Constraint"/>
      <sheetName val="Summary_Manhattan"/>
      <sheetName val="WS_Constrained"/>
      <sheetName val="Self_Baseline"/>
      <sheetName val="Population_History"/>
      <sheetName val="Population_Projections"/>
      <sheetName val="LaborForce_Projections"/>
      <sheetName val="Unemployment_Projections"/>
      <sheetName val="JTW1990"/>
      <sheetName val="JTW2000"/>
      <sheetName val="JTW06-10"/>
      <sheetName val="JTW2005"/>
      <sheetName val="JTW2006"/>
      <sheetName val="JTW2007"/>
      <sheetName val="JTW2008"/>
      <sheetName val="JTW2009"/>
      <sheetName val="JTW2010"/>
      <sheetName val="JTW2011"/>
      <sheetName val="JTW2012"/>
      <sheetName val="Multiple_Job_Holding_Rate"/>
      <sheetName val="Labor_Market_Calibration"/>
      <sheetName val="NYC_Flows"/>
      <sheetName val="CalibrationSummary"/>
      <sheetName val="CommuteSummary"/>
      <sheetName val="2005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ScenarioLists"/>
      <sheetName val="IndustryList"/>
      <sheetName val="CountyList"/>
      <sheetName val="Tables_Industry"/>
      <sheetName val="Tables_County"/>
      <sheetName val="EMPLtotal"/>
      <sheetName val="EMPpayroll"/>
      <sheetName val="EMPself"/>
      <sheetName val="NYC_Summary"/>
      <sheetName val="Summary_National"/>
      <sheetName val="Summary_RegionShare"/>
      <sheetName val="Summary_SubRegion_Industry"/>
      <sheetName val="Summary_2013-2018"/>
      <sheetName val="Summary_2018-2033"/>
      <sheetName val="Summary_2033-2050"/>
      <sheetName val="Summary_2013-2050"/>
      <sheetName val="Historical"/>
      <sheetName val="Compare_20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C5" t="str">
            <v>*Global Insight Optimistic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">
          <cell r="C6" t="str">
            <v>*BLS 2022 Projection</v>
          </cell>
        </row>
      </sheetData>
      <sheetData sheetId="32"/>
      <sheetData sheetId="33"/>
      <sheetData sheetId="34"/>
      <sheetData sheetId="35"/>
      <sheetData sheetId="36"/>
      <sheetData sheetId="37">
        <row r="6">
          <cell r="C6" t="str">
            <v>Global Insight Share</v>
          </cell>
        </row>
        <row r="7">
          <cell r="C7" t="str">
            <v>LBG June 20</v>
          </cell>
        </row>
      </sheetData>
      <sheetData sheetId="38"/>
      <sheetData sheetId="39">
        <row r="5">
          <cell r="C5" t="str">
            <v>44-45</v>
          </cell>
        </row>
        <row r="6">
          <cell r="C6" t="str">
            <v>Global Insight Share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7">
          <cell r="A7">
            <v>2050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Controls"/>
      <sheetName val="Cohort Model NYC"/>
      <sheetName val="Cohort Model LI"/>
      <sheetName val="Cohort Model MH"/>
      <sheetName val="Cohort Model NJ"/>
      <sheetName val="Cohort Model CT"/>
      <sheetName val="Cohort Model Results"/>
      <sheetName val="PopSummary"/>
      <sheetName val="Pop Detail"/>
      <sheetName val="Pop Detail Tables"/>
      <sheetName val="Ex.-Pop Fcast Graphs"/>
      <sheetName val="Ex.-Pop Fcast Dashboard"/>
      <sheetName val="Ex. Median Age"/>
      <sheetName val="Ex.-Subregion Pop Pyramids"/>
      <sheetName val="Ex. Comparison Table"/>
      <sheetName val="Exhibit-Pop Fcast Comparison"/>
      <sheetName val="Census 2013 Est. Benchmark"/>
      <sheetName val="Tot Pop_1990"/>
      <sheetName val="Tot Pop_1995"/>
      <sheetName val="Tot Pop_2000"/>
      <sheetName val="Tot Pop_2005"/>
      <sheetName val="Tot Pop_2010"/>
      <sheetName val="GQ Pop_1990"/>
      <sheetName val="GQ Pop_2000"/>
      <sheetName val="GQ Pop_2010"/>
      <sheetName val="Hunterdon-GQ Pop Adj"/>
      <sheetName val="Pop_(1990-2010)"/>
      <sheetName val="Fertility Rate Controls"/>
      <sheetName val="Births&amp;Fertility"/>
      <sheetName val="National Fertility Data"/>
      <sheetName val="Births &amp; Fertility Exhibit 1"/>
      <sheetName val="Births &amp; Fertility Exhibit 2"/>
      <sheetName val="Fertility Rates"/>
      <sheetName val="Deaths&amp;Survival"/>
      <sheetName val="Mortality Statistics"/>
      <sheetName val="SSA Period Life Tables"/>
      <sheetName val="CDC Ex Est."/>
      <sheetName val="Survival Rates"/>
      <sheetName val="Death &amp; Survival Exhbit 1"/>
      <sheetName val="Death &amp; Survival Exhibit 2"/>
      <sheetName val="Migration Rate Control"/>
      <sheetName val="CMR Benchmark Calc"/>
      <sheetName val="Exhibit-CMR Eval (1950-2010)."/>
      <sheetName val="Exhibit-CMR Eval (1970-2010)"/>
      <sheetName val="Exhibit-CMR Eval. (1980-2010)"/>
      <sheetName val="Resid. Migration Rate by Age"/>
      <sheetName val="HH PopSummary"/>
      <sheetName val="HH Pop Detail"/>
      <sheetName val="GQ PopSummary"/>
      <sheetName val="GQ Pop Detail"/>
      <sheetName val="DCP 2012"/>
      <sheetName val="DCP Pop Total"/>
      <sheetName val="DCP Pop Male"/>
      <sheetName val="DCP Pop Female"/>
      <sheetName val="DCP Households"/>
      <sheetName val="DCP Fertility Input"/>
      <sheetName val="DCP Survival Rates"/>
      <sheetName val="Race - DCP"/>
      <sheetName val="Total Pop_NYMTC_2040"/>
      <sheetName val="Total Pop NJTPA"/>
      <sheetName val="NJTPA County Allocation"/>
      <sheetName val="NJ DOL Pop Forecast"/>
      <sheetName val="CT SDC Pop Forecast (2012)"/>
      <sheetName val="CT SDC Pop Forecast (2009)"/>
      <sheetName val="CDOT Pop Forecast"/>
      <sheetName val="Cornell NY Pop Forecast"/>
      <sheetName val="Labor Force Model"/>
      <sheetName val="Employment Forecasts"/>
      <sheetName val="Commuter Flows"/>
      <sheetName val="Closed 31-Co. Commutate Matrix"/>
      <sheetName val="Total Employmemt"/>
      <sheetName val="Payroll Employmemt"/>
      <sheetName val="Self Employmemt"/>
      <sheetName val="Multiple Job Holder Assumption"/>
      <sheetName val="Unemployment Data"/>
      <sheetName val="Unemployment Rate"/>
      <sheetName val="CBO Unemployment Projections"/>
      <sheetName val="BLS LFPR"/>
      <sheetName val="Labor Force Data"/>
      <sheetName val="LFPR"/>
      <sheetName val="LIMA Constraint"/>
      <sheetName val="LIMA"/>
      <sheetName val="Alt. NYC Pop"/>
      <sheetName val="LF Summary"/>
      <sheetName val="ELF Summary"/>
      <sheetName val="LF &amp; ELF Detail"/>
      <sheetName val="Exhibit-LF Composition Charts"/>
      <sheetName val="Controls - Headship"/>
      <sheetName val="Household Model NYC"/>
      <sheetName val="Household Model LI"/>
      <sheetName val="Household Model MH"/>
      <sheetName val="Household Model NJ"/>
      <sheetName val="Household Model CT"/>
      <sheetName val="Household Summary"/>
      <sheetName val="HH Size Summary"/>
      <sheetName val="Applied Headship Rates"/>
      <sheetName val="Ex Headship Rate Comparison"/>
      <sheetName val="Headship Rates Calc"/>
      <sheetName val="Households (Census)"/>
      <sheetName val="Race Controls"/>
      <sheetName val="Race Summary - By Race"/>
      <sheetName val="Race Summary - By County"/>
      <sheetName val="Race - Linear Trend"/>
      <sheetName val="Race - Log Trend"/>
      <sheetName val="Race - Log_Linear Bl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3001_ct"/>
      <sheetName val="B23001_nj"/>
      <sheetName val="B23001_ny"/>
      <sheetName val="B08007_ct"/>
      <sheetName val="B08007_nj"/>
      <sheetName val="B08007_ny"/>
      <sheetName val="B08526_ct"/>
      <sheetName val="B08526_nj"/>
      <sheetName val="B08526_ny"/>
      <sheetName val="B08528_ct"/>
      <sheetName val="B08528_nj"/>
      <sheetName val="B08528_ny"/>
      <sheetName val="C24070_ct"/>
      <sheetName val="C24070_nj"/>
      <sheetName val="C24070_ny"/>
      <sheetName val="JTW0610"/>
      <sheetName val="5yrSample_06_10"/>
      <sheetName val="POW_ct"/>
      <sheetName val="POW_nj"/>
      <sheetName val="POW_ny"/>
      <sheetName val="1yrSample"/>
      <sheetName val="Self-Benchmark"/>
      <sheetName val="B08526&amp;8-5yr"/>
      <sheetName val="Sheet2"/>
      <sheetName val="NYC_06_10"/>
      <sheetName val="NYC_1yr"/>
      <sheetName val="NYMTC_06_10"/>
      <sheetName val="NYMTC_1y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S2">
            <v>2010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2B08F-BC2C-594A-81B5-9F31AAA8EFAA}">
  <sheetPr>
    <tabColor theme="9"/>
  </sheetPr>
  <dimension ref="A1:AA88"/>
  <sheetViews>
    <sheetView tabSelected="1" zoomScaleNormal="100" workbookViewId="0">
      <pane xSplit="1" ySplit="1" topLeftCell="B41" activePane="bottomRight" state="frozen"/>
      <selection pane="topRight" activeCell="A35" sqref="A35"/>
      <selection pane="bottomLeft" activeCell="A35" sqref="A35"/>
      <selection pane="bottomRight" activeCell="A10" sqref="A10"/>
    </sheetView>
  </sheetViews>
  <sheetFormatPr baseColWidth="10" defaultColWidth="8.83203125" defaultRowHeight="15" x14ac:dyDescent="0.2"/>
  <cols>
    <col min="1" max="1" width="22.1640625" customWidth="1"/>
    <col min="2" max="2" width="13.33203125" style="1" bestFit="1" customWidth="1"/>
    <col min="3" max="8" width="11.5" style="1" bestFit="1" customWidth="1"/>
    <col min="9" max="9" width="11.83203125" style="2" customWidth="1"/>
    <col min="10" max="10" width="11.5" style="3" customWidth="1"/>
    <col min="11" max="11" width="10.6640625" style="3" customWidth="1"/>
    <col min="12" max="12" width="10.5" style="3" bestFit="1" customWidth="1"/>
    <col min="13" max="14" width="11.5" style="3" bestFit="1" customWidth="1"/>
    <col min="15" max="16" width="10.5" style="3" bestFit="1" customWidth="1"/>
    <col min="17" max="17" width="11.5" style="3" bestFit="1" customWidth="1"/>
    <col min="18" max="18" width="11.5" style="4" bestFit="1" customWidth="1"/>
    <col min="19" max="21" width="11.5" style="5" bestFit="1" customWidth="1"/>
    <col min="22" max="22" width="11.5" style="6" bestFit="1" customWidth="1"/>
    <col min="23" max="25" width="11.5" style="7" bestFit="1" customWidth="1"/>
    <col min="26" max="26" width="11.5" style="8" bestFit="1" customWidth="1"/>
    <col min="27" max="27" width="14.33203125" style="9" bestFit="1" customWidth="1"/>
  </cols>
  <sheetData>
    <row r="1" spans="1:2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  <c r="S1" s="5" t="s">
        <v>17</v>
      </c>
      <c r="T1" s="5" t="s">
        <v>18</v>
      </c>
      <c r="U1" s="5" t="s">
        <v>19</v>
      </c>
      <c r="V1" s="6" t="s">
        <v>20</v>
      </c>
      <c r="W1" s="7" t="s">
        <v>21</v>
      </c>
      <c r="X1" s="7" t="s">
        <v>22</v>
      </c>
      <c r="Y1" s="7" t="s">
        <v>23</v>
      </c>
      <c r="Z1" s="8" t="s">
        <v>24</v>
      </c>
      <c r="AA1" s="9" t="s">
        <v>25</v>
      </c>
    </row>
    <row r="2" spans="1:27" x14ac:dyDescent="0.2">
      <c r="A2" t="s">
        <v>26</v>
      </c>
      <c r="B2" s="10">
        <f>B3+B22</f>
        <v>5283463</v>
      </c>
      <c r="C2" s="10">
        <f t="shared" ref="C2:X2" si="0">C3+C22</f>
        <v>855531</v>
      </c>
      <c r="D2" s="10">
        <f t="shared" si="0"/>
        <v>356995</v>
      </c>
      <c r="E2" s="10">
        <f t="shared" si="0"/>
        <v>44924</v>
      </c>
      <c r="F2" s="10">
        <f t="shared" si="0"/>
        <v>580911</v>
      </c>
      <c r="G2" s="10">
        <f t="shared" si="0"/>
        <v>228762</v>
      </c>
      <c r="H2" s="10">
        <f t="shared" si="0"/>
        <v>418351</v>
      </c>
      <c r="I2" s="11">
        <f>SUM(B2:H2)</f>
        <v>7768937</v>
      </c>
      <c r="J2" s="12">
        <f t="shared" si="0"/>
        <v>36651</v>
      </c>
      <c r="K2" s="12">
        <f t="shared" si="0"/>
        <v>82810</v>
      </c>
      <c r="L2" s="12">
        <f t="shared" si="0"/>
        <v>35073</v>
      </c>
      <c r="M2" s="12">
        <f t="shared" si="0"/>
        <v>101923</v>
      </c>
      <c r="N2" s="12">
        <f t="shared" si="0"/>
        <v>109936</v>
      </c>
      <c r="O2" s="12">
        <f t="shared" si="0"/>
        <v>36040</v>
      </c>
      <c r="P2" s="12">
        <f t="shared" si="0"/>
        <v>49166</v>
      </c>
      <c r="Q2" s="12">
        <f t="shared" si="0"/>
        <v>269020</v>
      </c>
      <c r="R2" s="13">
        <f>SUM(J2:Q2)</f>
        <v>720619</v>
      </c>
      <c r="S2" s="14">
        <f t="shared" si="0"/>
        <v>484553</v>
      </c>
      <c r="T2" s="14">
        <f t="shared" si="0"/>
        <v>109571</v>
      </c>
      <c r="U2" s="14">
        <f t="shared" si="0"/>
        <v>139429</v>
      </c>
      <c r="V2" s="15">
        <f>SUM(S2:U2)</f>
        <v>733553</v>
      </c>
      <c r="W2" s="16">
        <f t="shared" si="0"/>
        <v>140622</v>
      </c>
      <c r="X2" s="16">
        <f t="shared" si="0"/>
        <v>184808</v>
      </c>
      <c r="Y2" s="16">
        <f>Y3+Y22</f>
        <v>84933</v>
      </c>
      <c r="Z2" s="17">
        <f>SUM(W2:Y2)</f>
        <v>410363</v>
      </c>
      <c r="AA2" s="18">
        <f>SUM(Z2,V2,R2,I2)</f>
        <v>9633472</v>
      </c>
    </row>
    <row r="3" spans="1:27" x14ac:dyDescent="0.2">
      <c r="A3" t="s">
        <v>27</v>
      </c>
      <c r="B3" s="10">
        <f>'[1]Pop_90-10'!$O85</f>
        <v>2550175</v>
      </c>
      <c r="C3" s="10">
        <f>'[1]Pop_90-10'!$O124</f>
        <v>421647</v>
      </c>
      <c r="D3" s="10">
        <f>'[1]Pop_90-10'!$O163</f>
        <v>178368</v>
      </c>
      <c r="E3" s="10">
        <f>'[1]Pop_90-10'!$O202</f>
        <v>22378</v>
      </c>
      <c r="F3" s="10">
        <f>'[1]Pop_90-10'!$O241</f>
        <v>292172</v>
      </c>
      <c r="G3" s="10">
        <f>'[1]Pop_90-10'!$O280</f>
        <v>114657</v>
      </c>
      <c r="H3" s="10">
        <f>'[1]Pop_90-10'!$O319</f>
        <v>208997</v>
      </c>
      <c r="I3" s="11">
        <f t="shared" ref="I3:I40" si="1">SUM(B3:H3)</f>
        <v>3788394</v>
      </c>
      <c r="J3" s="12">
        <f>'[1]Pop_90-10'!$O397</f>
        <v>18248</v>
      </c>
      <c r="K3" s="12">
        <f>'[1]Pop_90-10'!$O436</f>
        <v>40972</v>
      </c>
      <c r="L3" s="12">
        <f>'[1]Pop_90-10'!$O475</f>
        <v>17419</v>
      </c>
      <c r="M3" s="12">
        <f>'[1]Pop_90-10'!$O514</f>
        <v>49561</v>
      </c>
      <c r="N3" s="12">
        <f>'[1]Pop_90-10'!$O553</f>
        <v>53891</v>
      </c>
      <c r="O3" s="12">
        <f>'[1]Pop_90-10'!$O592</f>
        <v>18316</v>
      </c>
      <c r="P3" s="12">
        <f>'[1]Pop_90-10'!$O631</f>
        <v>24233</v>
      </c>
      <c r="Q3" s="12">
        <f>'[1]Pop_90-10'!$O670</f>
        <v>131063</v>
      </c>
      <c r="R3" s="13">
        <f t="shared" ref="R3:R40" si="2">SUM(J3:Q3)</f>
        <v>353703</v>
      </c>
      <c r="S3" s="14">
        <f>'[1]Pop_90-10'!$O748</f>
        <v>232996</v>
      </c>
      <c r="T3" s="14">
        <f>'[1]Pop_90-10'!$O787</f>
        <v>55877</v>
      </c>
      <c r="U3" s="14">
        <f>'[1]Pop_90-10'!$O826</f>
        <v>68362</v>
      </c>
      <c r="V3" s="15">
        <f t="shared" ref="V3:V40" si="3">SUM(S3:U3)</f>
        <v>357235</v>
      </c>
      <c r="W3" s="16">
        <f>'[1]Pop_90-10'!$O904</f>
        <v>69365</v>
      </c>
      <c r="X3" s="16">
        <f>'[1]Pop_90-10'!$O943</f>
        <v>90815</v>
      </c>
      <c r="Y3" s="16">
        <f>'[1]Pop_90-10'!$O982</f>
        <v>41967</v>
      </c>
      <c r="Z3" s="17">
        <f t="shared" ref="Z3:Z41" si="4">SUM(W3:Y3)</f>
        <v>202147</v>
      </c>
      <c r="AA3" s="18">
        <f t="shared" ref="AA3:AA41" si="5">SUM(Z3,V3,R3,I3)</f>
        <v>4701479</v>
      </c>
    </row>
    <row r="4" spans="1:27" x14ac:dyDescent="0.2">
      <c r="A4" s="19" t="s">
        <v>28</v>
      </c>
      <c r="B4" s="10">
        <f>'[1]Pop_90-10'!$O86</f>
        <v>213409</v>
      </c>
      <c r="C4" s="10">
        <f>'[1]Pop_90-10'!$O125</f>
        <v>34839</v>
      </c>
      <c r="D4" s="10">
        <f>'[1]Pop_90-10'!$O164</f>
        <v>16702</v>
      </c>
      <c r="E4" s="10">
        <f>'[1]Pop_90-10'!$O203</f>
        <v>1864</v>
      </c>
      <c r="F4" s="10">
        <f>'[1]Pop_90-10'!$O242</f>
        <v>25892</v>
      </c>
      <c r="G4" s="10">
        <f>'[1]Pop_90-10'!$O281</f>
        <v>10241</v>
      </c>
      <c r="H4" s="10">
        <f>'[1]Pop_90-10'!$O320</f>
        <v>18759</v>
      </c>
      <c r="I4" s="11">
        <f t="shared" si="1"/>
        <v>321706</v>
      </c>
      <c r="J4" s="12">
        <f>'[1]Pop_90-10'!$O398</f>
        <v>1447</v>
      </c>
      <c r="K4" s="12">
        <f>'[1]Pop_90-10'!$O437</f>
        <v>2766</v>
      </c>
      <c r="L4" s="12">
        <f>'[1]Pop_90-10'!$O476</f>
        <v>1252</v>
      </c>
      <c r="M4" s="12">
        <f>'[1]Pop_90-10'!$O515</f>
        <v>4079</v>
      </c>
      <c r="N4" s="12">
        <f>'[1]Pop_90-10'!$O554</f>
        <v>3782</v>
      </c>
      <c r="O4" s="12">
        <f>'[1]Pop_90-10'!$O593</f>
        <v>1186</v>
      </c>
      <c r="P4" s="12">
        <f>'[1]Pop_90-10'!$O632</f>
        <v>1718</v>
      </c>
      <c r="Q4" s="12">
        <f>'[1]Pop_90-10'!$O671</f>
        <v>10623</v>
      </c>
      <c r="R4" s="13">
        <f t="shared" si="2"/>
        <v>26853</v>
      </c>
      <c r="S4" s="14">
        <f>'[1]Pop_90-10'!$O749</f>
        <v>17790</v>
      </c>
      <c r="T4" s="14">
        <f>'[1]Pop_90-10'!$O788</f>
        <v>3676</v>
      </c>
      <c r="U4" s="14">
        <f>'[1]Pop_90-10'!$O827</f>
        <v>4668</v>
      </c>
      <c r="V4" s="15">
        <f t="shared" si="3"/>
        <v>26134</v>
      </c>
      <c r="W4" s="16">
        <f>'[1]Pop_90-10'!$O905</f>
        <v>5131</v>
      </c>
      <c r="X4" s="16">
        <f>'[1]Pop_90-10'!$O944</f>
        <v>6709</v>
      </c>
      <c r="Y4" s="16">
        <f>'[1]Pop_90-10'!$O983</f>
        <v>2552</v>
      </c>
      <c r="Z4" s="17">
        <f t="shared" si="4"/>
        <v>14392</v>
      </c>
      <c r="AA4" s="18">
        <f t="shared" si="5"/>
        <v>389085</v>
      </c>
    </row>
    <row r="5" spans="1:27" x14ac:dyDescent="0.2">
      <c r="A5" s="19" t="s">
        <v>29</v>
      </c>
      <c r="B5" s="10">
        <f>'[1]Pop_90-10'!$O87</f>
        <v>188342</v>
      </c>
      <c r="C5" s="10">
        <f>'[1]Pop_90-10'!$O126</f>
        <v>32787</v>
      </c>
      <c r="D5" s="10">
        <f>'[1]Pop_90-10'!$O165</f>
        <v>15368</v>
      </c>
      <c r="E5" s="10">
        <f>'[1]Pop_90-10'!$O204</f>
        <v>1960</v>
      </c>
      <c r="F5" s="10">
        <f>'[1]Pop_90-10'!$O243</f>
        <v>24347</v>
      </c>
      <c r="G5" s="10">
        <f>'[1]Pop_90-10'!$O282</f>
        <v>10121</v>
      </c>
      <c r="H5" s="10">
        <f>'[1]Pop_90-10'!$O321</f>
        <v>18048</v>
      </c>
      <c r="I5" s="11">
        <f t="shared" si="1"/>
        <v>290973</v>
      </c>
      <c r="J5" s="12">
        <f>'[1]Pop_90-10'!$O399</f>
        <v>1573</v>
      </c>
      <c r="K5" s="12">
        <f>'[1]Pop_90-10'!$O438</f>
        <v>2698</v>
      </c>
      <c r="L5" s="12">
        <f>'[1]Pop_90-10'!$O477</f>
        <v>1336</v>
      </c>
      <c r="M5" s="12">
        <f>'[1]Pop_90-10'!$O516</f>
        <v>4049</v>
      </c>
      <c r="N5" s="12">
        <f>'[1]Pop_90-10'!$O555</f>
        <v>3977</v>
      </c>
      <c r="O5" s="12">
        <f>'[1]Pop_90-10'!$O594</f>
        <v>1298</v>
      </c>
      <c r="P5" s="12">
        <f>'[1]Pop_90-10'!$O633</f>
        <v>1970</v>
      </c>
      <c r="Q5" s="12">
        <f>'[1]Pop_90-10'!$O672</f>
        <v>9979</v>
      </c>
      <c r="R5" s="13">
        <f t="shared" si="2"/>
        <v>26880</v>
      </c>
      <c r="S5" s="14">
        <f>'[1]Pop_90-10'!$O750</f>
        <v>18191</v>
      </c>
      <c r="T5" s="14">
        <f>'[1]Pop_90-10'!$O789</f>
        <v>3811</v>
      </c>
      <c r="U5" s="14">
        <f>'[1]Pop_90-10'!$O828</f>
        <v>5052</v>
      </c>
      <c r="V5" s="15">
        <f t="shared" si="3"/>
        <v>27054</v>
      </c>
      <c r="W5" s="16">
        <f>'[1]Pop_90-10'!$O906</f>
        <v>5625</v>
      </c>
      <c r="X5" s="16">
        <f>'[1]Pop_90-10'!$O945</f>
        <v>7318</v>
      </c>
      <c r="Y5" s="16">
        <f>'[1]Pop_90-10'!$O984</f>
        <v>3010</v>
      </c>
      <c r="Z5" s="17">
        <f t="shared" si="4"/>
        <v>15953</v>
      </c>
      <c r="AA5" s="18">
        <f t="shared" si="5"/>
        <v>360860</v>
      </c>
    </row>
    <row r="6" spans="1:27" x14ac:dyDescent="0.2">
      <c r="A6" s="19" t="s">
        <v>30</v>
      </c>
      <c r="B6" s="10">
        <f>'[1]Pop_90-10'!$O88</f>
        <v>184270</v>
      </c>
      <c r="C6" s="10">
        <f>'[1]Pop_90-10'!$O127</f>
        <v>32033</v>
      </c>
      <c r="D6" s="10">
        <f>'[1]Pop_90-10'!$O166</f>
        <v>14764</v>
      </c>
      <c r="E6" s="10">
        <f>'[1]Pop_90-10'!$O205</f>
        <v>1940</v>
      </c>
      <c r="F6" s="10">
        <f>'[1]Pop_90-10'!$O244</f>
        <v>22955</v>
      </c>
      <c r="G6" s="10">
        <f>'[1]Pop_90-10'!$O283</f>
        <v>9826</v>
      </c>
      <c r="H6" s="10">
        <f>'[1]Pop_90-10'!$O322</f>
        <v>17858</v>
      </c>
      <c r="I6" s="11">
        <f t="shared" si="1"/>
        <v>283646</v>
      </c>
      <c r="J6" s="12">
        <f>'[1]Pop_90-10'!$O400</f>
        <v>1564</v>
      </c>
      <c r="K6" s="12">
        <f>'[1]Pop_90-10'!$O439</f>
        <v>2699</v>
      </c>
      <c r="L6" s="12">
        <f>'[1]Pop_90-10'!$O478</f>
        <v>1429</v>
      </c>
      <c r="M6" s="12">
        <f>'[1]Pop_90-10'!$O517</f>
        <v>4133</v>
      </c>
      <c r="N6" s="12">
        <f>'[1]Pop_90-10'!$O556</f>
        <v>4199</v>
      </c>
      <c r="O6" s="12">
        <f>'[1]Pop_90-10'!$O595</f>
        <v>1427</v>
      </c>
      <c r="P6" s="12">
        <f>'[1]Pop_90-10'!$O634</f>
        <v>2023</v>
      </c>
      <c r="Q6" s="12">
        <f>'[1]Pop_90-10'!$O673</f>
        <v>10056</v>
      </c>
      <c r="R6" s="13">
        <f t="shared" si="2"/>
        <v>27530</v>
      </c>
      <c r="S6" s="14">
        <f>'[1]Pop_90-10'!$O751</f>
        <v>18975</v>
      </c>
      <c r="T6" s="14">
        <f>'[1]Pop_90-10'!$O790</f>
        <v>3947</v>
      </c>
      <c r="U6" s="14">
        <f>'[1]Pop_90-10'!$O829</f>
        <v>5547</v>
      </c>
      <c r="V6" s="15">
        <f t="shared" si="3"/>
        <v>28469</v>
      </c>
      <c r="W6" s="16">
        <f>'[1]Pop_90-10'!$O907</f>
        <v>5664</v>
      </c>
      <c r="X6" s="16">
        <f>'[1]Pop_90-10'!$O946</f>
        <v>7532</v>
      </c>
      <c r="Y6" s="16">
        <f>'[1]Pop_90-10'!$O985</f>
        <v>3214</v>
      </c>
      <c r="Z6" s="17">
        <f t="shared" si="4"/>
        <v>16410</v>
      </c>
      <c r="AA6" s="18">
        <f t="shared" si="5"/>
        <v>356055</v>
      </c>
    </row>
    <row r="7" spans="1:27" x14ac:dyDescent="0.2">
      <c r="A7" s="19" t="s">
        <v>31</v>
      </c>
      <c r="B7" s="10">
        <f>'[1]Pop_90-10'!$O89</f>
        <v>180640</v>
      </c>
      <c r="C7" s="10">
        <f>'[1]Pop_90-10'!$O128</f>
        <v>28808</v>
      </c>
      <c r="D7" s="10">
        <f>'[1]Pop_90-10'!$O167</f>
        <v>13822</v>
      </c>
      <c r="E7" s="10">
        <f>'[1]Pop_90-10'!$O206</f>
        <v>1727</v>
      </c>
      <c r="F7" s="10">
        <f>'[1]Pop_90-10'!$O245</f>
        <v>22744</v>
      </c>
      <c r="G7" s="10">
        <f>'[1]Pop_90-10'!$O284</f>
        <v>7997</v>
      </c>
      <c r="H7" s="10">
        <f>'[1]Pop_90-10'!$O323</f>
        <v>15911</v>
      </c>
      <c r="I7" s="11">
        <f t="shared" si="1"/>
        <v>271649</v>
      </c>
      <c r="J7" s="12">
        <f>'[1]Pop_90-10'!$O401</f>
        <v>1389</v>
      </c>
      <c r="K7" s="12">
        <f>'[1]Pop_90-10'!$O440</f>
        <v>3981</v>
      </c>
      <c r="L7" s="12">
        <f>'[1]Pop_90-10'!$O479</f>
        <v>1337</v>
      </c>
      <c r="M7" s="12">
        <f>'[1]Pop_90-10'!$O518</f>
        <v>3854</v>
      </c>
      <c r="N7" s="12">
        <f>'[1]Pop_90-10'!$O557</f>
        <v>3934</v>
      </c>
      <c r="O7" s="12">
        <f>'[1]Pop_90-10'!$O596</f>
        <v>1249</v>
      </c>
      <c r="P7" s="12">
        <f>'[1]Pop_90-10'!$O635</f>
        <v>1824</v>
      </c>
      <c r="Q7" s="12">
        <f>'[1]Pop_90-10'!$O674</f>
        <v>9309</v>
      </c>
      <c r="R7" s="13">
        <f t="shared" si="2"/>
        <v>26877</v>
      </c>
      <c r="S7" s="14">
        <f>'[1]Pop_90-10'!$O752</f>
        <v>18506</v>
      </c>
      <c r="T7" s="14">
        <f>'[1]Pop_90-10'!$O791</f>
        <v>3906</v>
      </c>
      <c r="U7" s="14">
        <f>'[1]Pop_90-10'!$O830</f>
        <v>5562</v>
      </c>
      <c r="V7" s="15">
        <f t="shared" si="3"/>
        <v>27974</v>
      </c>
      <c r="W7" s="16">
        <f>'[1]Pop_90-10'!$O908</f>
        <v>5248</v>
      </c>
      <c r="X7" s="16">
        <f>'[1]Pop_90-10'!$O947</f>
        <v>6852</v>
      </c>
      <c r="Y7" s="16">
        <f>'[1]Pop_90-10'!$O986</f>
        <v>3505</v>
      </c>
      <c r="Z7" s="17">
        <f t="shared" si="4"/>
        <v>15605</v>
      </c>
      <c r="AA7" s="18">
        <f t="shared" si="5"/>
        <v>342105</v>
      </c>
    </row>
    <row r="8" spans="1:27" x14ac:dyDescent="0.2">
      <c r="A8" s="19" t="s">
        <v>32</v>
      </c>
      <c r="B8" s="10">
        <f>'[1]Pop_90-10'!$O90</f>
        <v>192745</v>
      </c>
      <c r="C8" s="10">
        <f>'[1]Pop_90-10'!$O129</f>
        <v>26500</v>
      </c>
      <c r="D8" s="10">
        <f>'[1]Pop_90-10'!$O168</f>
        <v>11622</v>
      </c>
      <c r="E8" s="10">
        <f>'[1]Pop_90-10'!$O207</f>
        <v>1182</v>
      </c>
      <c r="F8" s="10">
        <f>'[1]Pop_90-10'!$O246</f>
        <v>19893</v>
      </c>
      <c r="G8" s="10">
        <f>'[1]Pop_90-10'!$O285</f>
        <v>5930</v>
      </c>
      <c r="H8" s="10">
        <f>'[1]Pop_90-10'!$O324</f>
        <v>12968</v>
      </c>
      <c r="I8" s="11">
        <f t="shared" si="1"/>
        <v>270840</v>
      </c>
      <c r="J8" s="12">
        <f>'[1]Pop_90-10'!$O402</f>
        <v>1009</v>
      </c>
      <c r="K8" s="12">
        <f>'[1]Pop_90-10'!$O441</f>
        <v>6444</v>
      </c>
      <c r="L8" s="12">
        <f>'[1]Pop_90-10'!$O480</f>
        <v>1021</v>
      </c>
      <c r="M8" s="12">
        <f>'[1]Pop_90-10'!$O519</f>
        <v>3183</v>
      </c>
      <c r="N8" s="12">
        <f>'[1]Pop_90-10'!$O558</f>
        <v>3146</v>
      </c>
      <c r="O8" s="12">
        <f>'[1]Pop_90-10'!$O597</f>
        <v>1052</v>
      </c>
      <c r="P8" s="12">
        <f>'[1]Pop_90-10'!$O636</f>
        <v>1207</v>
      </c>
      <c r="Q8" s="12">
        <f>'[1]Pop_90-10'!$O675</f>
        <v>7809</v>
      </c>
      <c r="R8" s="13">
        <f t="shared" si="2"/>
        <v>24871</v>
      </c>
      <c r="S8" s="14">
        <f>'[1]Pop_90-10'!$O753</f>
        <v>15696</v>
      </c>
      <c r="T8" s="14">
        <f>'[1]Pop_90-10'!$O792</f>
        <v>3905</v>
      </c>
      <c r="U8" s="14">
        <f>'[1]Pop_90-10'!$O831</f>
        <v>4808</v>
      </c>
      <c r="V8" s="15">
        <f t="shared" si="3"/>
        <v>24409</v>
      </c>
      <c r="W8" s="16">
        <f>'[1]Pop_90-10'!$O909</f>
        <v>4515</v>
      </c>
      <c r="X8" s="16">
        <f>'[1]Pop_90-10'!$O948</f>
        <v>5371</v>
      </c>
      <c r="Y8" s="16">
        <f>'[1]Pop_90-10'!$O987</f>
        <v>3910</v>
      </c>
      <c r="Z8" s="17">
        <f t="shared" si="4"/>
        <v>13796</v>
      </c>
      <c r="AA8" s="18">
        <f t="shared" si="5"/>
        <v>333916</v>
      </c>
    </row>
    <row r="9" spans="1:27" x14ac:dyDescent="0.2">
      <c r="A9" s="19" t="s">
        <v>33</v>
      </c>
      <c r="B9" s="10">
        <f>'[1]Pop_90-10'!$O91</f>
        <v>222212</v>
      </c>
      <c r="C9" s="10">
        <f>'[1]Pop_90-10'!$O130</f>
        <v>32037</v>
      </c>
      <c r="D9" s="10">
        <f>'[1]Pop_90-10'!$O169</f>
        <v>13485</v>
      </c>
      <c r="E9" s="10">
        <f>'[1]Pop_90-10'!$O208</f>
        <v>1484</v>
      </c>
      <c r="F9" s="10">
        <f>'[1]Pop_90-10'!$O247</f>
        <v>19788</v>
      </c>
      <c r="G9" s="10">
        <f>'[1]Pop_90-10'!$O286</f>
        <v>7392</v>
      </c>
      <c r="H9" s="10">
        <f>'[1]Pop_90-10'!$O325</f>
        <v>14622</v>
      </c>
      <c r="I9" s="11">
        <f t="shared" si="1"/>
        <v>311020</v>
      </c>
      <c r="J9" s="12">
        <f>'[1]Pop_90-10'!$O403</f>
        <v>1169</v>
      </c>
      <c r="K9" s="12">
        <f>'[1]Pop_90-10'!$O442</f>
        <v>3196</v>
      </c>
      <c r="L9" s="12">
        <f>'[1]Pop_90-10'!$O481</f>
        <v>1177</v>
      </c>
      <c r="M9" s="12">
        <f>'[1]Pop_90-10'!$O520</f>
        <v>3232</v>
      </c>
      <c r="N9" s="12">
        <f>'[1]Pop_90-10'!$O559</f>
        <v>3368</v>
      </c>
      <c r="O9" s="12">
        <f>'[1]Pop_90-10'!$O598</f>
        <v>1304</v>
      </c>
      <c r="P9" s="12">
        <f>'[1]Pop_90-10'!$O637</f>
        <v>1463</v>
      </c>
      <c r="Q9" s="12">
        <f>'[1]Pop_90-10'!$O676</f>
        <v>9510</v>
      </c>
      <c r="R9" s="13">
        <f t="shared" si="2"/>
        <v>24419</v>
      </c>
      <c r="S9" s="14">
        <f>'[1]Pop_90-10'!$O754</f>
        <v>15320</v>
      </c>
      <c r="T9" s="14">
        <f>'[1]Pop_90-10'!$O793</f>
        <v>4237</v>
      </c>
      <c r="U9" s="14">
        <f>'[1]Pop_90-10'!$O832</f>
        <v>4287</v>
      </c>
      <c r="V9" s="15">
        <f t="shared" si="3"/>
        <v>23844</v>
      </c>
      <c r="W9" s="16">
        <f>'[1]Pop_90-10'!$O910</f>
        <v>5154</v>
      </c>
      <c r="X9" s="16">
        <f>'[1]Pop_90-10'!$O949</f>
        <v>6258</v>
      </c>
      <c r="Y9" s="16">
        <f>'[1]Pop_90-10'!$O988</f>
        <v>2747</v>
      </c>
      <c r="Z9" s="17">
        <f t="shared" si="4"/>
        <v>14159</v>
      </c>
      <c r="AA9" s="18">
        <f t="shared" si="5"/>
        <v>373442</v>
      </c>
    </row>
    <row r="10" spans="1:27" x14ac:dyDescent="0.2">
      <c r="A10" s="19" t="s">
        <v>34</v>
      </c>
      <c r="B10" s="10">
        <f>'[1]Pop_90-10'!$O92</f>
        <v>236035</v>
      </c>
      <c r="C10" s="10">
        <f>'[1]Pop_90-10'!$O131</f>
        <v>39779</v>
      </c>
      <c r="D10" s="10">
        <f>'[1]Pop_90-10'!$O170</f>
        <v>16438</v>
      </c>
      <c r="E10" s="10">
        <f>'[1]Pop_90-10'!$O209</f>
        <v>1947</v>
      </c>
      <c r="F10" s="10">
        <f>'[1]Pop_90-10'!$O248</f>
        <v>26097</v>
      </c>
      <c r="G10" s="10">
        <f>'[1]Pop_90-10'!$O287</f>
        <v>10944</v>
      </c>
      <c r="H10" s="10">
        <f>'[1]Pop_90-10'!$O326</f>
        <v>19439</v>
      </c>
      <c r="I10" s="11">
        <f t="shared" si="1"/>
        <v>350679</v>
      </c>
      <c r="J10" s="12">
        <f>'[1]Pop_90-10'!$O404</f>
        <v>1509</v>
      </c>
      <c r="K10" s="12">
        <f>'[1]Pop_90-10'!$O443</f>
        <v>3221</v>
      </c>
      <c r="L10" s="12">
        <f>'[1]Pop_90-10'!$O482</f>
        <v>1474</v>
      </c>
      <c r="M10" s="12">
        <f>'[1]Pop_90-10'!$O521</f>
        <v>3838</v>
      </c>
      <c r="N10" s="12">
        <f>'[1]Pop_90-10'!$O560</f>
        <v>4206</v>
      </c>
      <c r="O10" s="12">
        <f>'[1]Pop_90-10'!$O599</f>
        <v>1592</v>
      </c>
      <c r="P10" s="12">
        <f>'[1]Pop_90-10'!$O638</f>
        <v>1944</v>
      </c>
      <c r="Q10" s="12">
        <f>'[1]Pop_90-10'!$O677</f>
        <v>11175</v>
      </c>
      <c r="R10" s="13">
        <f t="shared" si="2"/>
        <v>28959</v>
      </c>
      <c r="S10" s="14">
        <f>'[1]Pop_90-10'!$O755</f>
        <v>17385</v>
      </c>
      <c r="T10" s="14">
        <f>'[1]Pop_90-10'!$O794</f>
        <v>4822</v>
      </c>
      <c r="U10" s="14">
        <f>'[1]Pop_90-10'!$O833</f>
        <v>5279</v>
      </c>
      <c r="V10" s="15">
        <f t="shared" si="3"/>
        <v>27486</v>
      </c>
      <c r="W10" s="16">
        <f>'[1]Pop_90-10'!$O911</f>
        <v>5870</v>
      </c>
      <c r="X10" s="16">
        <f>'[1]Pop_90-10'!$O950</f>
        <v>7488</v>
      </c>
      <c r="Y10" s="16">
        <f>'[1]Pop_90-10'!$O989</f>
        <v>3124</v>
      </c>
      <c r="Z10" s="17">
        <f t="shared" si="4"/>
        <v>16482</v>
      </c>
      <c r="AA10" s="18">
        <f t="shared" si="5"/>
        <v>423606</v>
      </c>
    </row>
    <row r="11" spans="1:27" x14ac:dyDescent="0.2">
      <c r="A11" s="19" t="s">
        <v>35</v>
      </c>
      <c r="B11" s="10">
        <f>'[1]Pop_90-10'!$O93</f>
        <v>216392</v>
      </c>
      <c r="C11" s="10">
        <f>'[1]Pop_90-10'!$O132</f>
        <v>40310</v>
      </c>
      <c r="D11" s="10">
        <f>'[1]Pop_90-10'!$O171</f>
        <v>16328</v>
      </c>
      <c r="E11" s="10">
        <f>'[1]Pop_90-10'!$O210</f>
        <v>2109</v>
      </c>
      <c r="F11" s="10">
        <f>'[1]Pop_90-10'!$O249</f>
        <v>27512</v>
      </c>
      <c r="G11" s="10">
        <f>'[1]Pop_90-10'!$O288</f>
        <v>11564</v>
      </c>
      <c r="H11" s="10">
        <f>'[1]Pop_90-10'!$O327</f>
        <v>20047</v>
      </c>
      <c r="I11" s="11">
        <f t="shared" si="1"/>
        <v>334262</v>
      </c>
      <c r="J11" s="12">
        <f>'[1]Pop_90-10'!$O405</f>
        <v>1606</v>
      </c>
      <c r="K11" s="12">
        <f>'[1]Pop_90-10'!$O444</f>
        <v>3143</v>
      </c>
      <c r="L11" s="12">
        <f>'[1]Pop_90-10'!$O483</f>
        <v>1529</v>
      </c>
      <c r="M11" s="12">
        <f>'[1]Pop_90-10'!$O522</f>
        <v>3940</v>
      </c>
      <c r="N11" s="12">
        <f>'[1]Pop_90-10'!$O561</f>
        <v>4513</v>
      </c>
      <c r="O11" s="12">
        <f>'[1]Pop_90-10'!$O600</f>
        <v>1763</v>
      </c>
      <c r="P11" s="12">
        <f>'[1]Pop_90-10'!$O639</f>
        <v>2068</v>
      </c>
      <c r="Q11" s="12">
        <f>'[1]Pop_90-10'!$O678</f>
        <v>11413</v>
      </c>
      <c r="R11" s="13">
        <f t="shared" si="2"/>
        <v>29975</v>
      </c>
      <c r="S11" s="14">
        <f>'[1]Pop_90-10'!$O756</f>
        <v>19097</v>
      </c>
      <c r="T11" s="14">
        <f>'[1]Pop_90-10'!$O795</f>
        <v>5089</v>
      </c>
      <c r="U11" s="14">
        <f>'[1]Pop_90-10'!$O834</f>
        <v>5912</v>
      </c>
      <c r="V11" s="15">
        <f t="shared" si="3"/>
        <v>30098</v>
      </c>
      <c r="W11" s="16">
        <f>'[1]Pop_90-10'!$O912</f>
        <v>6366</v>
      </c>
      <c r="X11" s="16">
        <f>'[1]Pop_90-10'!$O951</f>
        <v>8092</v>
      </c>
      <c r="Y11" s="16">
        <f>'[1]Pop_90-10'!$O990</f>
        <v>3518</v>
      </c>
      <c r="Z11" s="17">
        <f t="shared" si="4"/>
        <v>17976</v>
      </c>
      <c r="AA11" s="18">
        <f t="shared" si="5"/>
        <v>412311</v>
      </c>
    </row>
    <row r="12" spans="1:27" x14ac:dyDescent="0.2">
      <c r="A12" s="19" t="s">
        <v>36</v>
      </c>
      <c r="B12" s="10">
        <f>'[1]Pop_90-10'!$O94</f>
        <v>185230</v>
      </c>
      <c r="C12" s="10">
        <f>'[1]Pop_90-10'!$O133</f>
        <v>36292</v>
      </c>
      <c r="D12" s="10">
        <f>'[1]Pop_90-10'!$O172</f>
        <v>14345</v>
      </c>
      <c r="E12" s="10">
        <f>'[1]Pop_90-10'!$O211</f>
        <v>1862</v>
      </c>
      <c r="F12" s="10">
        <f>'[1]Pop_90-10'!$O250</f>
        <v>24760</v>
      </c>
      <c r="G12" s="10">
        <f>'[1]Pop_90-10'!$O289</f>
        <v>10224</v>
      </c>
      <c r="H12" s="10">
        <f>'[1]Pop_90-10'!$O328</f>
        <v>17536</v>
      </c>
      <c r="I12" s="11">
        <f t="shared" si="1"/>
        <v>290249</v>
      </c>
      <c r="J12" s="12">
        <f>'[1]Pop_90-10'!$O406</f>
        <v>1436</v>
      </c>
      <c r="K12" s="12">
        <f>'[1]Pop_90-10'!$O445</f>
        <v>2733</v>
      </c>
      <c r="L12" s="12">
        <f>'[1]Pop_90-10'!$O484</f>
        <v>1458</v>
      </c>
      <c r="M12" s="12">
        <f>'[1]Pop_90-10'!$O523</f>
        <v>3643</v>
      </c>
      <c r="N12" s="12">
        <f>'[1]Pop_90-10'!$O562</f>
        <v>3993</v>
      </c>
      <c r="O12" s="12">
        <f>'[1]Pop_90-10'!$O601</f>
        <v>1482</v>
      </c>
      <c r="P12" s="12">
        <f>'[1]Pop_90-10'!$O640</f>
        <v>1933</v>
      </c>
      <c r="Q12" s="12">
        <f>'[1]Pop_90-10'!$O679</f>
        <v>10134</v>
      </c>
      <c r="R12" s="13">
        <f t="shared" si="2"/>
        <v>26812</v>
      </c>
      <c r="S12" s="14">
        <f>'[1]Pop_90-10'!$O757</f>
        <v>18077</v>
      </c>
      <c r="T12" s="14">
        <f>'[1]Pop_90-10'!$O796</f>
        <v>4587</v>
      </c>
      <c r="U12" s="14">
        <f>'[1]Pop_90-10'!$O835</f>
        <v>5945</v>
      </c>
      <c r="V12" s="15">
        <f t="shared" si="3"/>
        <v>28609</v>
      </c>
      <c r="W12" s="16">
        <f>'[1]Pop_90-10'!$O913</f>
        <v>5559</v>
      </c>
      <c r="X12" s="16">
        <f>'[1]Pop_90-10'!$O952</f>
        <v>7428</v>
      </c>
      <c r="Y12" s="16">
        <f>'[1]Pop_90-10'!$O991</f>
        <v>3261</v>
      </c>
      <c r="Z12" s="17">
        <f t="shared" si="4"/>
        <v>16248</v>
      </c>
      <c r="AA12" s="18">
        <f t="shared" si="5"/>
        <v>361918</v>
      </c>
    </row>
    <row r="13" spans="1:27" x14ac:dyDescent="0.2">
      <c r="A13" s="19" t="s">
        <v>37</v>
      </c>
      <c r="B13" s="10">
        <f>'[1]Pop_90-10'!$O95</f>
        <v>156486</v>
      </c>
      <c r="C13" s="10">
        <f>'[1]Pop_90-10'!$O134</f>
        <v>31365</v>
      </c>
      <c r="D13" s="10">
        <f>'[1]Pop_90-10'!$O173</f>
        <v>11888</v>
      </c>
      <c r="E13" s="10">
        <f>'[1]Pop_90-10'!$O212</f>
        <v>1690</v>
      </c>
      <c r="F13" s="10">
        <f>'[1]Pop_90-10'!$O251</f>
        <v>20913</v>
      </c>
      <c r="G13" s="10">
        <f>'[1]Pop_90-10'!$O290</f>
        <v>8556</v>
      </c>
      <c r="H13" s="10">
        <f>'[1]Pop_90-10'!$O329</f>
        <v>14462</v>
      </c>
      <c r="I13" s="11">
        <f t="shared" si="1"/>
        <v>245360</v>
      </c>
      <c r="J13" s="12">
        <f>'[1]Pop_90-10'!$O407</f>
        <v>1334</v>
      </c>
      <c r="K13" s="12">
        <f>'[1]Pop_90-10'!$O446</f>
        <v>2313</v>
      </c>
      <c r="L13" s="12">
        <f>'[1]Pop_90-10'!$O485</f>
        <v>1215</v>
      </c>
      <c r="M13" s="12">
        <f>'[1]Pop_90-10'!$O524</f>
        <v>3339</v>
      </c>
      <c r="N13" s="12">
        <f>'[1]Pop_90-10'!$O563</f>
        <v>3613</v>
      </c>
      <c r="O13" s="12">
        <f>'[1]Pop_90-10'!$O602</f>
        <v>1251</v>
      </c>
      <c r="P13" s="12">
        <f>'[1]Pop_90-10'!$O641</f>
        <v>1726</v>
      </c>
      <c r="Q13" s="12">
        <f>'[1]Pop_90-10'!$O680</f>
        <v>9067</v>
      </c>
      <c r="R13" s="13">
        <f t="shared" si="2"/>
        <v>23858</v>
      </c>
      <c r="S13" s="14">
        <f>'[1]Pop_90-10'!$O758</f>
        <v>15903</v>
      </c>
      <c r="T13" s="14">
        <f>'[1]Pop_90-10'!$O797</f>
        <v>4027</v>
      </c>
      <c r="U13" s="14">
        <f>'[1]Pop_90-10'!$O836</f>
        <v>5474</v>
      </c>
      <c r="V13" s="15">
        <f t="shared" si="3"/>
        <v>25404</v>
      </c>
      <c r="W13" s="16">
        <f>'[1]Pop_90-10'!$O914</f>
        <v>4640</v>
      </c>
      <c r="X13" s="16">
        <f>'[1]Pop_90-10'!$O953</f>
        <v>6287</v>
      </c>
      <c r="Y13" s="16">
        <f>'[1]Pop_90-10'!$O992</f>
        <v>2817</v>
      </c>
      <c r="Z13" s="17">
        <f t="shared" si="4"/>
        <v>13744</v>
      </c>
      <c r="AA13" s="18">
        <f t="shared" si="5"/>
        <v>308366</v>
      </c>
    </row>
    <row r="14" spans="1:27" x14ac:dyDescent="0.2">
      <c r="A14" s="19" t="s">
        <v>38</v>
      </c>
      <c r="B14" s="10">
        <f>'[1]Pop_90-10'!$O96</f>
        <v>126691</v>
      </c>
      <c r="C14" s="10">
        <f>'[1]Pop_90-10'!$O135</f>
        <v>23532</v>
      </c>
      <c r="D14" s="10">
        <f>'[1]Pop_90-10'!$O174</f>
        <v>9056</v>
      </c>
      <c r="E14" s="10">
        <f>'[1]Pop_90-10'!$O213</f>
        <v>1277</v>
      </c>
      <c r="F14" s="10">
        <f>'[1]Pop_90-10'!$O252</f>
        <v>15509</v>
      </c>
      <c r="G14" s="10">
        <f>'[1]Pop_90-10'!$O291</f>
        <v>6032</v>
      </c>
      <c r="H14" s="10">
        <f>'[1]Pop_90-10'!$O330</f>
        <v>10667</v>
      </c>
      <c r="I14" s="11">
        <f t="shared" si="1"/>
        <v>192764</v>
      </c>
      <c r="J14" s="12">
        <f>'[1]Pop_90-10'!$O408</f>
        <v>1001</v>
      </c>
      <c r="K14" s="12">
        <f>'[1]Pop_90-10'!$O447</f>
        <v>1795</v>
      </c>
      <c r="L14" s="12">
        <f>'[1]Pop_90-10'!$O486</f>
        <v>978</v>
      </c>
      <c r="M14" s="12">
        <f>'[1]Pop_90-10'!$O525</f>
        <v>2534</v>
      </c>
      <c r="N14" s="12">
        <f>'[1]Pop_90-10'!$O564</f>
        <v>2905</v>
      </c>
      <c r="O14" s="12">
        <f>'[1]Pop_90-10'!$O603</f>
        <v>1002</v>
      </c>
      <c r="P14" s="12">
        <f>'[1]Pop_90-10'!$O642</f>
        <v>1340</v>
      </c>
      <c r="Q14" s="12">
        <f>'[1]Pop_90-10'!$O681</f>
        <v>7094</v>
      </c>
      <c r="R14" s="13">
        <f t="shared" si="2"/>
        <v>18649</v>
      </c>
      <c r="S14" s="14">
        <f>'[1]Pop_90-10'!$O759</f>
        <v>12684</v>
      </c>
      <c r="T14" s="14">
        <f>'[1]Pop_90-10'!$O798</f>
        <v>3113</v>
      </c>
      <c r="U14" s="14">
        <f>'[1]Pop_90-10'!$O837</f>
        <v>4105</v>
      </c>
      <c r="V14" s="15">
        <f t="shared" si="3"/>
        <v>19902</v>
      </c>
      <c r="W14" s="16">
        <f>'[1]Pop_90-10'!$O915</f>
        <v>3589</v>
      </c>
      <c r="X14" s="16">
        <f>'[1]Pop_90-10'!$O954</f>
        <v>4830</v>
      </c>
      <c r="Y14" s="16">
        <f>'[1]Pop_90-10'!$O993</f>
        <v>2157</v>
      </c>
      <c r="Z14" s="17">
        <f t="shared" si="4"/>
        <v>10576</v>
      </c>
      <c r="AA14" s="18">
        <f t="shared" si="5"/>
        <v>241891</v>
      </c>
    </row>
    <row r="15" spans="1:27" x14ac:dyDescent="0.2">
      <c r="A15" s="19" t="s">
        <v>39</v>
      </c>
      <c r="B15" s="10">
        <f>'[1]Pop_90-10'!$O97</f>
        <v>103757</v>
      </c>
      <c r="C15" s="10">
        <f>'[1]Pop_90-10'!$O136</f>
        <v>17503</v>
      </c>
      <c r="D15" s="10">
        <f>'[1]Pop_90-10'!$O175</f>
        <v>6640</v>
      </c>
      <c r="E15" s="10">
        <f>'[1]Pop_90-10'!$O214</f>
        <v>931</v>
      </c>
      <c r="F15" s="10">
        <f>'[1]Pop_90-10'!$O253</f>
        <v>11483</v>
      </c>
      <c r="G15" s="10">
        <f>'[1]Pop_90-10'!$O292</f>
        <v>4433</v>
      </c>
      <c r="H15" s="10">
        <f>'[1]Pop_90-10'!$O331</f>
        <v>7872</v>
      </c>
      <c r="I15" s="11">
        <f t="shared" si="1"/>
        <v>152619</v>
      </c>
      <c r="J15" s="12">
        <f>'[1]Pop_90-10'!$O409</f>
        <v>847</v>
      </c>
      <c r="K15" s="12">
        <f>'[1]Pop_90-10'!$O448</f>
        <v>1405</v>
      </c>
      <c r="L15" s="12">
        <f>'[1]Pop_90-10'!$O487</f>
        <v>728</v>
      </c>
      <c r="M15" s="12">
        <f>'[1]Pop_90-10'!$O526</f>
        <v>2133</v>
      </c>
      <c r="N15" s="12">
        <f>'[1]Pop_90-10'!$O565</f>
        <v>2360</v>
      </c>
      <c r="O15" s="12">
        <f>'[1]Pop_90-10'!$O604</f>
        <v>791</v>
      </c>
      <c r="P15" s="12">
        <f>'[1]Pop_90-10'!$O643</f>
        <v>1095</v>
      </c>
      <c r="Q15" s="12">
        <f>'[1]Pop_90-10'!$O682</f>
        <v>5771</v>
      </c>
      <c r="R15" s="13">
        <f t="shared" si="2"/>
        <v>15130</v>
      </c>
      <c r="S15" s="14">
        <f>'[1]Pop_90-10'!$O760</f>
        <v>10492</v>
      </c>
      <c r="T15" s="14">
        <f>'[1]Pop_90-10'!$O799</f>
        <v>2435</v>
      </c>
      <c r="U15" s="14">
        <f>'[1]Pop_90-10'!$O838</f>
        <v>3194</v>
      </c>
      <c r="V15" s="15">
        <f t="shared" si="3"/>
        <v>16121</v>
      </c>
      <c r="W15" s="16">
        <f>'[1]Pop_90-10'!$O916</f>
        <v>2779</v>
      </c>
      <c r="X15" s="16">
        <f>'[1]Pop_90-10'!$O955</f>
        <v>3924</v>
      </c>
      <c r="Y15" s="16">
        <f>'[1]Pop_90-10'!$O994</f>
        <v>1777</v>
      </c>
      <c r="Z15" s="17">
        <f t="shared" si="4"/>
        <v>8480</v>
      </c>
      <c r="AA15" s="18">
        <f t="shared" si="5"/>
        <v>192350</v>
      </c>
    </row>
    <row r="16" spans="1:27" x14ac:dyDescent="0.2">
      <c r="A16" s="19" t="s">
        <v>40</v>
      </c>
      <c r="B16" s="10">
        <f>'[1]Pop_90-10'!$O98</f>
        <v>91694</v>
      </c>
      <c r="C16" s="10">
        <f>'[1]Pop_90-10'!$O137</f>
        <v>13585</v>
      </c>
      <c r="D16" s="10">
        <f>'[1]Pop_90-10'!$O176</f>
        <v>5158</v>
      </c>
      <c r="E16" s="10">
        <f>'[1]Pop_90-10'!$O215</f>
        <v>693</v>
      </c>
      <c r="F16" s="10">
        <f>'[1]Pop_90-10'!$O254</f>
        <v>9138</v>
      </c>
      <c r="G16" s="10">
        <f>'[1]Pop_90-10'!$O293</f>
        <v>3338</v>
      </c>
      <c r="H16" s="10">
        <f>'[1]Pop_90-10'!$O332</f>
        <v>6015</v>
      </c>
      <c r="I16" s="11">
        <f t="shared" si="1"/>
        <v>129621</v>
      </c>
      <c r="J16" s="12">
        <f>'[1]Pop_90-10'!$O410</f>
        <v>660</v>
      </c>
      <c r="K16" s="12">
        <f>'[1]Pop_90-10'!$O449</f>
        <v>1166</v>
      </c>
      <c r="L16" s="12">
        <f>'[1]Pop_90-10'!$O488</f>
        <v>634</v>
      </c>
      <c r="M16" s="12">
        <f>'[1]Pop_90-10'!$O527</f>
        <v>1869</v>
      </c>
      <c r="N16" s="12">
        <f>'[1]Pop_90-10'!$O566</f>
        <v>2329</v>
      </c>
      <c r="O16" s="12">
        <f>'[1]Pop_90-10'!$O605</f>
        <v>736</v>
      </c>
      <c r="P16" s="12">
        <f>'[1]Pop_90-10'!$O644</f>
        <v>998</v>
      </c>
      <c r="Q16" s="12">
        <f>'[1]Pop_90-10'!$O683</f>
        <v>4938</v>
      </c>
      <c r="R16" s="13">
        <f t="shared" si="2"/>
        <v>13330</v>
      </c>
      <c r="S16" s="14">
        <f>'[1]Pop_90-10'!$O761</f>
        <v>9461</v>
      </c>
      <c r="T16" s="14">
        <f>'[1]Pop_90-10'!$O800</f>
        <v>2195</v>
      </c>
      <c r="U16" s="14">
        <f>'[1]Pop_90-10'!$O839</f>
        <v>2463</v>
      </c>
      <c r="V16" s="15">
        <f t="shared" si="3"/>
        <v>14119</v>
      </c>
      <c r="W16" s="16">
        <f>'[1]Pop_90-10'!$O917</f>
        <v>2465</v>
      </c>
      <c r="X16" s="16">
        <f>'[1]Pop_90-10'!$O956</f>
        <v>3397</v>
      </c>
      <c r="Y16" s="16">
        <f>'[1]Pop_90-10'!$O995</f>
        <v>1623</v>
      </c>
      <c r="Z16" s="17">
        <f t="shared" si="4"/>
        <v>7485</v>
      </c>
      <c r="AA16" s="18">
        <f t="shared" si="5"/>
        <v>164555</v>
      </c>
    </row>
    <row r="17" spans="1:27" x14ac:dyDescent="0.2">
      <c r="A17" s="19" t="s">
        <v>41</v>
      </c>
      <c r="B17" s="10">
        <f>'[1]Pop_90-10'!$O99</f>
        <v>84546</v>
      </c>
      <c r="C17" s="10">
        <f>'[1]Pop_90-10'!$O138</f>
        <v>11402</v>
      </c>
      <c r="D17" s="10">
        <f>'[1]Pop_90-10'!$O177</f>
        <v>4482</v>
      </c>
      <c r="E17" s="10">
        <f>'[1]Pop_90-10'!$O216</f>
        <v>617</v>
      </c>
      <c r="F17" s="10">
        <f>'[1]Pop_90-10'!$O255</f>
        <v>7557</v>
      </c>
      <c r="G17" s="10">
        <f>'[1]Pop_90-10'!$O294</f>
        <v>2765</v>
      </c>
      <c r="H17" s="10">
        <f>'[1]Pop_90-10'!$O333</f>
        <v>5306</v>
      </c>
      <c r="I17" s="11">
        <f t="shared" si="1"/>
        <v>116675</v>
      </c>
      <c r="J17" s="12">
        <f>'[1]Pop_90-10'!$O411</f>
        <v>588</v>
      </c>
      <c r="K17" s="12">
        <f>'[1]Pop_90-10'!$O450</f>
        <v>1087</v>
      </c>
      <c r="L17" s="12">
        <f>'[1]Pop_90-10'!$O489</f>
        <v>582</v>
      </c>
      <c r="M17" s="12">
        <f>'[1]Pop_90-10'!$O528</f>
        <v>1855</v>
      </c>
      <c r="N17" s="12">
        <f>'[1]Pop_90-10'!$O567</f>
        <v>2271</v>
      </c>
      <c r="O17" s="12">
        <f>'[1]Pop_90-10'!$O606</f>
        <v>706</v>
      </c>
      <c r="P17" s="12">
        <f>'[1]Pop_90-10'!$O645</f>
        <v>918</v>
      </c>
      <c r="Q17" s="12">
        <f>'[1]Pop_90-10'!$O684</f>
        <v>4694</v>
      </c>
      <c r="R17" s="13">
        <f t="shared" si="2"/>
        <v>12701</v>
      </c>
      <c r="S17" s="14">
        <f>'[1]Pop_90-10'!$O762</f>
        <v>8831</v>
      </c>
      <c r="T17" s="14">
        <f>'[1]Pop_90-10'!$O801</f>
        <v>2038</v>
      </c>
      <c r="U17" s="14">
        <f>'[1]Pop_90-10'!$O840</f>
        <v>2182</v>
      </c>
      <c r="V17" s="15">
        <f t="shared" si="3"/>
        <v>13051</v>
      </c>
      <c r="W17" s="16">
        <f>'[1]Pop_90-10'!$O918</f>
        <v>2202</v>
      </c>
      <c r="X17" s="16">
        <f>'[1]Pop_90-10'!$O957</f>
        <v>3114</v>
      </c>
      <c r="Y17" s="16">
        <f>'[1]Pop_90-10'!$O996</f>
        <v>1503</v>
      </c>
      <c r="Z17" s="17">
        <f t="shared" si="4"/>
        <v>6819</v>
      </c>
      <c r="AA17" s="18">
        <f t="shared" si="5"/>
        <v>149246</v>
      </c>
    </row>
    <row r="18" spans="1:27" x14ac:dyDescent="0.2">
      <c r="A18" s="19" t="s">
        <v>42</v>
      </c>
      <c r="B18" s="10">
        <f>'[1]Pop_90-10'!$O100</f>
        <v>70715</v>
      </c>
      <c r="C18" s="10">
        <f>'[1]Pop_90-10'!$O139</f>
        <v>9061</v>
      </c>
      <c r="D18" s="10">
        <f>'[1]Pop_90-10'!$O178</f>
        <v>3476</v>
      </c>
      <c r="E18" s="10">
        <f>'[1]Pop_90-10'!$O217</f>
        <v>474</v>
      </c>
      <c r="F18" s="10">
        <f>'[1]Pop_90-10'!$O256</f>
        <v>6138</v>
      </c>
      <c r="G18" s="10">
        <f>'[1]Pop_90-10'!$O295</f>
        <v>2250</v>
      </c>
      <c r="H18" s="10">
        <f>'[1]Pop_90-10'!$O334</f>
        <v>4148</v>
      </c>
      <c r="I18" s="11">
        <f t="shared" si="1"/>
        <v>96262</v>
      </c>
      <c r="J18" s="12">
        <f>'[1]Pop_90-10'!$O412</f>
        <v>466</v>
      </c>
      <c r="K18" s="12">
        <f>'[1]Pop_90-10'!$O451</f>
        <v>918</v>
      </c>
      <c r="L18" s="12">
        <f>'[1]Pop_90-10'!$O490</f>
        <v>494</v>
      </c>
      <c r="M18" s="12">
        <f>'[1]Pop_90-10'!$O529</f>
        <v>1599</v>
      </c>
      <c r="N18" s="12">
        <f>'[1]Pop_90-10'!$O568</f>
        <v>2100</v>
      </c>
      <c r="O18" s="12">
        <f>'[1]Pop_90-10'!$O607</f>
        <v>600</v>
      </c>
      <c r="P18" s="12">
        <f>'[1]Pop_90-10'!$O646</f>
        <v>794</v>
      </c>
      <c r="Q18" s="12">
        <f>'[1]Pop_90-10'!$O685</f>
        <v>4024</v>
      </c>
      <c r="R18" s="13">
        <f t="shared" si="2"/>
        <v>10995</v>
      </c>
      <c r="S18" s="14">
        <f>'[1]Pop_90-10'!$O763</f>
        <v>7340</v>
      </c>
      <c r="T18" s="14">
        <f>'[1]Pop_90-10'!$O802</f>
        <v>1781</v>
      </c>
      <c r="U18" s="14">
        <f>'[1]Pop_90-10'!$O841</f>
        <v>1742</v>
      </c>
      <c r="V18" s="15">
        <f t="shared" si="3"/>
        <v>10863</v>
      </c>
      <c r="W18" s="16">
        <f>'[1]Pop_90-10'!$O919</f>
        <v>1880</v>
      </c>
      <c r="X18" s="16">
        <f>'[1]Pop_90-10'!$O958</f>
        <v>2582</v>
      </c>
      <c r="Y18" s="16">
        <f>'[1]Pop_90-10'!$O997</f>
        <v>1282</v>
      </c>
      <c r="Z18" s="17">
        <f t="shared" si="4"/>
        <v>5744</v>
      </c>
      <c r="AA18" s="18">
        <f t="shared" si="5"/>
        <v>123864</v>
      </c>
    </row>
    <row r="19" spans="1:27" x14ac:dyDescent="0.2">
      <c r="A19" s="19" t="s">
        <v>43</v>
      </c>
      <c r="B19" s="10">
        <f>'[1]Pop_90-10'!$O101</f>
        <v>49827</v>
      </c>
      <c r="C19" s="10">
        <f>'[1]Pop_90-10'!$O140</f>
        <v>6058</v>
      </c>
      <c r="D19" s="10">
        <f>'[1]Pop_90-10'!$O179</f>
        <v>2361</v>
      </c>
      <c r="E19" s="10">
        <f>'[1]Pop_90-10'!$O218</f>
        <v>316</v>
      </c>
      <c r="F19" s="10">
        <f>'[1]Pop_90-10'!$O257</f>
        <v>3881</v>
      </c>
      <c r="G19" s="10">
        <f>'[1]Pop_90-10'!$O296</f>
        <v>1548</v>
      </c>
      <c r="H19" s="10">
        <f>'[1]Pop_90-10'!$O335</f>
        <v>2820</v>
      </c>
      <c r="I19" s="11">
        <f t="shared" si="1"/>
        <v>66811</v>
      </c>
      <c r="J19" s="12">
        <f>'[1]Pop_90-10'!$O413</f>
        <v>336</v>
      </c>
      <c r="K19" s="12">
        <f>'[1]Pop_90-10'!$O452</f>
        <v>691</v>
      </c>
      <c r="L19" s="12">
        <f>'[1]Pop_90-10'!$O491</f>
        <v>403</v>
      </c>
      <c r="M19" s="12">
        <f>'[1]Pop_90-10'!$O530</f>
        <v>1156</v>
      </c>
      <c r="N19" s="12">
        <f>'[1]Pop_90-10'!$O569</f>
        <v>1541</v>
      </c>
      <c r="O19" s="12">
        <f>'[1]Pop_90-10'!$O608</f>
        <v>434</v>
      </c>
      <c r="P19" s="12">
        <f>'[1]Pop_90-10'!$O647</f>
        <v>598</v>
      </c>
      <c r="Q19" s="12">
        <f>'[1]Pop_90-10'!$O686</f>
        <v>2746</v>
      </c>
      <c r="R19" s="13">
        <f t="shared" si="2"/>
        <v>7905</v>
      </c>
      <c r="S19" s="14">
        <f>'[1]Pop_90-10'!$O764</f>
        <v>4864</v>
      </c>
      <c r="T19" s="14">
        <f>'[1]Pop_90-10'!$O803</f>
        <v>1214</v>
      </c>
      <c r="U19" s="14">
        <f>'[1]Pop_90-10'!$O842</f>
        <v>1116</v>
      </c>
      <c r="V19" s="15">
        <f t="shared" si="3"/>
        <v>7194</v>
      </c>
      <c r="W19" s="16">
        <f>'[1]Pop_90-10'!$O920</f>
        <v>1342</v>
      </c>
      <c r="X19" s="16">
        <f>'[1]Pop_90-10'!$O959</f>
        <v>1805</v>
      </c>
      <c r="Y19" s="16">
        <f>'[1]Pop_90-10'!$O998</f>
        <v>953</v>
      </c>
      <c r="Z19" s="17">
        <f t="shared" si="4"/>
        <v>4100</v>
      </c>
      <c r="AA19" s="18">
        <f t="shared" si="5"/>
        <v>86010</v>
      </c>
    </row>
    <row r="20" spans="1:27" x14ac:dyDescent="0.2">
      <c r="A20" s="19" t="s">
        <v>44</v>
      </c>
      <c r="B20" s="10">
        <f>'[1]Pop_90-10'!$O102</f>
        <v>29002</v>
      </c>
      <c r="C20" s="10">
        <f>'[1]Pop_90-10'!$O141</f>
        <v>3530</v>
      </c>
      <c r="D20" s="10">
        <f>'[1]Pop_90-10'!$O180</f>
        <v>1490</v>
      </c>
      <c r="E20" s="10">
        <f>'[1]Pop_90-10'!$O219</f>
        <v>194</v>
      </c>
      <c r="F20" s="10">
        <f>'[1]Pop_90-10'!$O258</f>
        <v>2203</v>
      </c>
      <c r="G20" s="10">
        <f>'[1]Pop_90-10'!$O297</f>
        <v>923</v>
      </c>
      <c r="H20" s="10">
        <f>'[1]Pop_90-10'!$O336</f>
        <v>1626</v>
      </c>
      <c r="I20" s="11">
        <f t="shared" si="1"/>
        <v>38968</v>
      </c>
      <c r="J20" s="12">
        <f>'[1]Pop_90-10'!$O414</f>
        <v>195</v>
      </c>
      <c r="K20" s="12">
        <f>'[1]Pop_90-10'!$O453</f>
        <v>438</v>
      </c>
      <c r="L20" s="12">
        <f>'[1]Pop_90-10'!$O492</f>
        <v>233</v>
      </c>
      <c r="M20" s="12">
        <f>'[1]Pop_90-10'!$O531</f>
        <v>710</v>
      </c>
      <c r="N20" s="12">
        <f>'[1]Pop_90-10'!$O570</f>
        <v>1033</v>
      </c>
      <c r="O20" s="12">
        <f>'[1]Pop_90-10'!$O609</f>
        <v>264</v>
      </c>
      <c r="P20" s="12">
        <f>'[1]Pop_90-10'!$O648</f>
        <v>377</v>
      </c>
      <c r="Q20" s="12">
        <f>'[1]Pop_90-10'!$O687</f>
        <v>1656</v>
      </c>
      <c r="R20" s="13">
        <f t="shared" si="2"/>
        <v>4906</v>
      </c>
      <c r="S20" s="14">
        <f>'[1]Pop_90-10'!$O765</f>
        <v>2821</v>
      </c>
      <c r="T20" s="14">
        <f>'[1]Pop_90-10'!$O804</f>
        <v>691</v>
      </c>
      <c r="U20" s="14">
        <f>'[1]Pop_90-10'!$O843</f>
        <v>630</v>
      </c>
      <c r="V20" s="15">
        <f t="shared" si="3"/>
        <v>4142</v>
      </c>
      <c r="W20" s="16">
        <f>'[1]Pop_90-10'!$O921</f>
        <v>805</v>
      </c>
      <c r="X20" s="16">
        <f>'[1]Pop_90-10'!$O960</f>
        <v>1111</v>
      </c>
      <c r="Y20" s="16">
        <f>'[1]Pop_90-10'!$O999</f>
        <v>600</v>
      </c>
      <c r="Z20" s="17">
        <f t="shared" si="4"/>
        <v>2516</v>
      </c>
      <c r="AA20" s="18">
        <f t="shared" si="5"/>
        <v>50532</v>
      </c>
    </row>
    <row r="21" spans="1:27" x14ac:dyDescent="0.2">
      <c r="A21" t="s">
        <v>45</v>
      </c>
      <c r="B21" s="10">
        <f>'[1]Pop_90-10'!$O103</f>
        <v>18182</v>
      </c>
      <c r="C21" s="10">
        <f>'[1]Pop_90-10'!$O142</f>
        <v>2226</v>
      </c>
      <c r="D21" s="10">
        <f>'[1]Pop_90-10'!$O181</f>
        <v>943</v>
      </c>
      <c r="E21" s="10">
        <f>'[1]Pop_90-10'!$O220</f>
        <v>111</v>
      </c>
      <c r="F21" s="10">
        <f>'[1]Pop_90-10'!$O259</f>
        <v>1362</v>
      </c>
      <c r="G21" s="10">
        <f>'[1]Pop_90-10'!$O298</f>
        <v>573</v>
      </c>
      <c r="H21" s="10">
        <f>'[1]Pop_90-10'!$O337</f>
        <v>893</v>
      </c>
      <c r="I21" s="11">
        <f t="shared" si="1"/>
        <v>24290</v>
      </c>
      <c r="J21" s="12">
        <f>'[1]Pop_90-10'!$O415</f>
        <v>119</v>
      </c>
      <c r="K21" s="12">
        <f>'[1]Pop_90-10'!$O454</f>
        <v>278</v>
      </c>
      <c r="L21" s="12">
        <f>'[1]Pop_90-10'!$O493</f>
        <v>139</v>
      </c>
      <c r="M21" s="12">
        <f>'[1]Pop_90-10'!$O532</f>
        <v>415</v>
      </c>
      <c r="N21" s="12">
        <f>'[1]Pop_90-10'!$O571</f>
        <v>621</v>
      </c>
      <c r="O21" s="12">
        <f>'[1]Pop_90-10'!$O610</f>
        <v>179</v>
      </c>
      <c r="P21" s="12">
        <f>'[1]Pop_90-10'!$O649</f>
        <v>237</v>
      </c>
      <c r="Q21" s="12">
        <f>'[1]Pop_90-10'!$O688</f>
        <v>1065</v>
      </c>
      <c r="R21" s="13">
        <f t="shared" si="2"/>
        <v>3053</v>
      </c>
      <c r="S21" s="14">
        <f>'[1]Pop_90-10'!$O766</f>
        <v>1563</v>
      </c>
      <c r="T21" s="14">
        <f>'[1]Pop_90-10'!$O805</f>
        <v>403</v>
      </c>
      <c r="U21" s="14">
        <f>'[1]Pop_90-10'!$O844</f>
        <v>396</v>
      </c>
      <c r="V21" s="15">
        <f t="shared" si="3"/>
        <v>2362</v>
      </c>
      <c r="W21" s="16">
        <f>'[1]Pop_90-10'!$O922</f>
        <v>531</v>
      </c>
      <c r="X21" s="16">
        <f>'[1]Pop_90-10'!$O961</f>
        <v>717</v>
      </c>
      <c r="Y21" s="16">
        <f>'[1]Pop_90-10'!$O1000</f>
        <v>414</v>
      </c>
      <c r="Z21" s="17">
        <f t="shared" si="4"/>
        <v>1662</v>
      </c>
      <c r="AA21" s="18">
        <f t="shared" si="5"/>
        <v>31367</v>
      </c>
    </row>
    <row r="22" spans="1:27" x14ac:dyDescent="0.2">
      <c r="A22" t="s">
        <v>46</v>
      </c>
      <c r="B22" s="10">
        <f>'[1]Pop_90-10'!$O104</f>
        <v>2733288</v>
      </c>
      <c r="C22" s="10">
        <f>'[1]Pop_90-10'!$O143</f>
        <v>433884</v>
      </c>
      <c r="D22" s="10">
        <f>'[1]Pop_90-10'!$O182</f>
        <v>178627</v>
      </c>
      <c r="E22" s="10">
        <f>'[1]Pop_90-10'!$O221</f>
        <v>22546</v>
      </c>
      <c r="F22" s="10">
        <f>'[1]Pop_90-10'!$O260</f>
        <v>288739</v>
      </c>
      <c r="G22" s="10">
        <f>'[1]Pop_90-10'!$O299</f>
        <v>114105</v>
      </c>
      <c r="H22" s="10">
        <f>'[1]Pop_90-10'!$O338</f>
        <v>209354</v>
      </c>
      <c r="I22" s="11">
        <f t="shared" si="1"/>
        <v>3980543</v>
      </c>
      <c r="J22" s="12">
        <f>'[1]Pop_90-10'!$O416</f>
        <v>18403</v>
      </c>
      <c r="K22" s="12">
        <f>'[1]Pop_90-10'!$O455</f>
        <v>41838</v>
      </c>
      <c r="L22" s="12">
        <f>'[1]Pop_90-10'!$O494</f>
        <v>17654</v>
      </c>
      <c r="M22" s="12">
        <f>'[1]Pop_90-10'!$O533</f>
        <v>52362</v>
      </c>
      <c r="N22" s="12">
        <f>'[1]Pop_90-10'!$O572</f>
        <v>56045</v>
      </c>
      <c r="O22" s="12">
        <f>'[1]Pop_90-10'!$O611</f>
        <v>17724</v>
      </c>
      <c r="P22" s="12">
        <f>'[1]Pop_90-10'!$O650</f>
        <v>24933</v>
      </c>
      <c r="Q22" s="12">
        <f>'[1]Pop_90-10'!$O689</f>
        <v>137957</v>
      </c>
      <c r="R22" s="13">
        <f t="shared" si="2"/>
        <v>366916</v>
      </c>
      <c r="S22" s="14">
        <f>'[1]Pop_90-10'!$O767</f>
        <v>251557</v>
      </c>
      <c r="T22" s="14">
        <f>'[1]Pop_90-10'!$O806</f>
        <v>53694</v>
      </c>
      <c r="U22" s="14">
        <f>'[1]Pop_90-10'!$O845</f>
        <v>71067</v>
      </c>
      <c r="V22" s="15">
        <f t="shared" si="3"/>
        <v>376318</v>
      </c>
      <c r="W22" s="16">
        <f>'[1]Pop_90-10'!$O923</f>
        <v>71257</v>
      </c>
      <c r="X22" s="16">
        <f>'[1]Pop_90-10'!$O962</f>
        <v>93993</v>
      </c>
      <c r="Y22" s="16">
        <f>'[1]Pop_90-10'!$O1001</f>
        <v>42966</v>
      </c>
      <c r="Z22" s="17">
        <f t="shared" si="4"/>
        <v>208216</v>
      </c>
      <c r="AA22" s="18">
        <f t="shared" si="5"/>
        <v>4931993</v>
      </c>
    </row>
    <row r="23" spans="1:27" x14ac:dyDescent="0.2">
      <c r="A23" t="s">
        <v>28</v>
      </c>
      <c r="B23" s="10">
        <f>'[1]Pop_90-10'!$O105</f>
        <v>204678</v>
      </c>
      <c r="C23" s="10">
        <f>'[1]Pop_90-10'!$O144</f>
        <v>33100</v>
      </c>
      <c r="D23" s="10">
        <f>'[1]Pop_90-10'!$O183</f>
        <v>15806</v>
      </c>
      <c r="E23" s="10">
        <f>'[1]Pop_90-10'!$O222</f>
        <v>1760</v>
      </c>
      <c r="F23" s="10">
        <f>'[1]Pop_90-10'!$O261</f>
        <v>24757</v>
      </c>
      <c r="G23" s="10">
        <f>'[1]Pop_90-10'!$O300</f>
        <v>9554</v>
      </c>
      <c r="H23" s="10">
        <f>'[1]Pop_90-10'!$O339</f>
        <v>17664</v>
      </c>
      <c r="I23" s="11">
        <f t="shared" si="1"/>
        <v>307319</v>
      </c>
      <c r="J23" s="12">
        <f>'[1]Pop_90-10'!$O417</f>
        <v>1421</v>
      </c>
      <c r="K23" s="12">
        <f>'[1]Pop_90-10'!$O456</f>
        <v>2688</v>
      </c>
      <c r="L23" s="12">
        <f>'[1]Pop_90-10'!$O495</f>
        <v>1244</v>
      </c>
      <c r="M23" s="12">
        <f>'[1]Pop_90-10'!$O534</f>
        <v>3849</v>
      </c>
      <c r="N23" s="12">
        <f>'[1]Pop_90-10'!$O573</f>
        <v>3670</v>
      </c>
      <c r="O23" s="12">
        <f>'[1]Pop_90-10'!$O612</f>
        <v>1130</v>
      </c>
      <c r="P23" s="12">
        <f>'[1]Pop_90-10'!$O651</f>
        <v>1688</v>
      </c>
      <c r="Q23" s="12">
        <f>'[1]Pop_90-10'!$O690</f>
        <v>10060</v>
      </c>
      <c r="R23" s="13">
        <f t="shared" si="2"/>
        <v>25750</v>
      </c>
      <c r="S23" s="14">
        <f>'[1]Pop_90-10'!$O768</f>
        <v>17085</v>
      </c>
      <c r="T23" s="14">
        <f>'[1]Pop_90-10'!$O807</f>
        <v>3511</v>
      </c>
      <c r="U23" s="14">
        <f>'[1]Pop_90-10'!$O846</f>
        <v>4552</v>
      </c>
      <c r="V23" s="15">
        <f t="shared" si="3"/>
        <v>25148</v>
      </c>
      <c r="W23" s="16">
        <f>'[1]Pop_90-10'!$O924</f>
        <v>4786</v>
      </c>
      <c r="X23" s="16">
        <f>'[1]Pop_90-10'!$O963</f>
        <v>6339</v>
      </c>
      <c r="Y23" s="16">
        <f>'[1]Pop_90-10'!$O1002</f>
        <v>2442</v>
      </c>
      <c r="Z23" s="17">
        <f t="shared" si="4"/>
        <v>13567</v>
      </c>
      <c r="AA23" s="18">
        <f t="shared" si="5"/>
        <v>371784</v>
      </c>
    </row>
    <row r="24" spans="1:27" x14ac:dyDescent="0.2">
      <c r="A24" t="s">
        <v>29</v>
      </c>
      <c r="B24" s="10">
        <f>'[1]Pop_90-10'!$O106</f>
        <v>180679</v>
      </c>
      <c r="C24" s="10">
        <f>'[1]Pop_90-10'!$O145</f>
        <v>30904</v>
      </c>
      <c r="D24" s="10">
        <f>'[1]Pop_90-10'!$O184</f>
        <v>14652</v>
      </c>
      <c r="E24" s="10">
        <f>'[1]Pop_90-10'!$O223</f>
        <v>1838</v>
      </c>
      <c r="F24" s="10">
        <f>'[1]Pop_90-10'!$O262</f>
        <v>22923</v>
      </c>
      <c r="G24" s="10">
        <f>'[1]Pop_90-10'!$O301</f>
        <v>9443</v>
      </c>
      <c r="H24" s="10">
        <f>'[1]Pop_90-10'!$O340</f>
        <v>17209</v>
      </c>
      <c r="I24" s="11">
        <f t="shared" si="1"/>
        <v>277648</v>
      </c>
      <c r="J24" s="12">
        <f>'[1]Pop_90-10'!$O418</f>
        <v>1470</v>
      </c>
      <c r="K24" s="12">
        <f>'[1]Pop_90-10'!$O457</f>
        <v>2577</v>
      </c>
      <c r="L24" s="12">
        <f>'[1]Pop_90-10'!$O496</f>
        <v>1298</v>
      </c>
      <c r="M24" s="12">
        <f>'[1]Pop_90-10'!$O535</f>
        <v>3834</v>
      </c>
      <c r="N24" s="12">
        <f>'[1]Pop_90-10'!$O574</f>
        <v>3788</v>
      </c>
      <c r="O24" s="12">
        <f>'[1]Pop_90-10'!$O613</f>
        <v>1216</v>
      </c>
      <c r="P24" s="12">
        <f>'[1]Pop_90-10'!$O652</f>
        <v>1848</v>
      </c>
      <c r="Q24" s="12">
        <f>'[1]Pop_90-10'!$O691</f>
        <v>9531</v>
      </c>
      <c r="R24" s="13">
        <f t="shared" si="2"/>
        <v>25562</v>
      </c>
      <c r="S24" s="14">
        <f>'[1]Pop_90-10'!$O769</f>
        <v>17416</v>
      </c>
      <c r="T24" s="14">
        <f>'[1]Pop_90-10'!$O808</f>
        <v>3503</v>
      </c>
      <c r="U24" s="14">
        <f>'[1]Pop_90-10'!$O847</f>
        <v>4792</v>
      </c>
      <c r="V24" s="15">
        <f t="shared" si="3"/>
        <v>25711</v>
      </c>
      <c r="W24" s="16">
        <f>'[1]Pop_90-10'!$O925</f>
        <v>5269</v>
      </c>
      <c r="X24" s="16">
        <f>'[1]Pop_90-10'!$O964</f>
        <v>7081</v>
      </c>
      <c r="Y24" s="16">
        <f>'[1]Pop_90-10'!$O1003</f>
        <v>2835</v>
      </c>
      <c r="Z24" s="17">
        <f t="shared" si="4"/>
        <v>15185</v>
      </c>
      <c r="AA24" s="18">
        <f t="shared" si="5"/>
        <v>344106</v>
      </c>
    </row>
    <row r="25" spans="1:27" x14ac:dyDescent="0.2">
      <c r="A25" t="s">
        <v>30</v>
      </c>
      <c r="B25" s="10">
        <f>'[1]Pop_90-10'!$O107</f>
        <v>177118</v>
      </c>
      <c r="C25" s="10">
        <f>'[1]Pop_90-10'!$O146</f>
        <v>30137</v>
      </c>
      <c r="D25" s="10">
        <f>'[1]Pop_90-10'!$O185</f>
        <v>14027</v>
      </c>
      <c r="E25" s="10">
        <f>'[1]Pop_90-10'!$O224</f>
        <v>1807</v>
      </c>
      <c r="F25" s="10">
        <f>'[1]Pop_90-10'!$O263</f>
        <v>21917</v>
      </c>
      <c r="G25" s="10">
        <f>'[1]Pop_90-10'!$O302</f>
        <v>9133</v>
      </c>
      <c r="H25" s="10">
        <f>'[1]Pop_90-10'!$O341</f>
        <v>16881</v>
      </c>
      <c r="I25" s="11">
        <f t="shared" si="1"/>
        <v>271020</v>
      </c>
      <c r="J25" s="12">
        <f>'[1]Pop_90-10'!$O419</f>
        <v>1478</v>
      </c>
      <c r="K25" s="12">
        <f>'[1]Pop_90-10'!$O458</f>
        <v>2543</v>
      </c>
      <c r="L25" s="12">
        <f>'[1]Pop_90-10'!$O497</f>
        <v>1354</v>
      </c>
      <c r="M25" s="12">
        <f>'[1]Pop_90-10'!$O536</f>
        <v>3877</v>
      </c>
      <c r="N25" s="12">
        <f>'[1]Pop_90-10'!$O575</f>
        <v>3997</v>
      </c>
      <c r="O25" s="12">
        <f>'[1]Pop_90-10'!$O614</f>
        <v>1341</v>
      </c>
      <c r="P25" s="12">
        <f>'[1]Pop_90-10'!$O653</f>
        <v>2005</v>
      </c>
      <c r="Q25" s="12">
        <f>'[1]Pop_90-10'!$O692</f>
        <v>9729</v>
      </c>
      <c r="R25" s="13">
        <f t="shared" si="2"/>
        <v>26324</v>
      </c>
      <c r="S25" s="14">
        <f>'[1]Pop_90-10'!$O770</f>
        <v>18216</v>
      </c>
      <c r="T25" s="14">
        <f>'[1]Pop_90-10'!$O809</f>
        <v>3744</v>
      </c>
      <c r="U25" s="14">
        <f>'[1]Pop_90-10'!$O848</f>
        <v>5373</v>
      </c>
      <c r="V25" s="15">
        <f t="shared" si="3"/>
        <v>27333</v>
      </c>
      <c r="W25" s="16">
        <f>'[1]Pop_90-10'!$O926</f>
        <v>5364</v>
      </c>
      <c r="X25" s="16">
        <f>'[1]Pop_90-10'!$O965</f>
        <v>7156</v>
      </c>
      <c r="Y25" s="16">
        <f>'[1]Pop_90-10'!$O1004</f>
        <v>3030</v>
      </c>
      <c r="Z25" s="17">
        <f t="shared" si="4"/>
        <v>15550</v>
      </c>
      <c r="AA25" s="18">
        <f t="shared" si="5"/>
        <v>340227</v>
      </c>
    </row>
    <row r="26" spans="1:27" x14ac:dyDescent="0.2">
      <c r="A26" t="s">
        <v>31</v>
      </c>
      <c r="B26" s="10">
        <f>'[1]Pop_90-10'!$O108</f>
        <v>171015</v>
      </c>
      <c r="C26" s="10">
        <f>'[1]Pop_90-10'!$O147</f>
        <v>26143</v>
      </c>
      <c r="D26" s="10">
        <f>'[1]Pop_90-10'!$O186</f>
        <v>12138</v>
      </c>
      <c r="E26" s="10">
        <f>'[1]Pop_90-10'!$O225</f>
        <v>1593</v>
      </c>
      <c r="F26" s="10">
        <f>'[1]Pop_90-10'!$O264</f>
        <v>18509</v>
      </c>
      <c r="G26" s="10">
        <f>'[1]Pop_90-10'!$O303</f>
        <v>7200</v>
      </c>
      <c r="H26" s="10">
        <f>'[1]Pop_90-10'!$O342</f>
        <v>14278</v>
      </c>
      <c r="I26" s="11">
        <f t="shared" si="1"/>
        <v>250876</v>
      </c>
      <c r="J26" s="12">
        <f>'[1]Pop_90-10'!$O420</f>
        <v>1270</v>
      </c>
      <c r="K26" s="12">
        <f>'[1]Pop_90-10'!$O459</f>
        <v>4264</v>
      </c>
      <c r="L26" s="12">
        <f>'[1]Pop_90-10'!$O498</f>
        <v>1189</v>
      </c>
      <c r="M26" s="12">
        <f>'[1]Pop_90-10'!$O537</f>
        <v>3742</v>
      </c>
      <c r="N26" s="12">
        <f>'[1]Pop_90-10'!$O576</f>
        <v>3532</v>
      </c>
      <c r="O26" s="12">
        <f>'[1]Pop_90-10'!$O615</f>
        <v>1139</v>
      </c>
      <c r="P26" s="12">
        <f>'[1]Pop_90-10'!$O654</f>
        <v>1653</v>
      </c>
      <c r="Q26" s="12">
        <f>'[1]Pop_90-10'!$O693</f>
        <v>8727</v>
      </c>
      <c r="R26" s="13">
        <f t="shared" si="2"/>
        <v>25516</v>
      </c>
      <c r="S26" s="14">
        <f>'[1]Pop_90-10'!$O771</f>
        <v>17738</v>
      </c>
      <c r="T26" s="14">
        <f>'[1]Pop_90-10'!$O810</f>
        <v>3479</v>
      </c>
      <c r="U26" s="14">
        <f>'[1]Pop_90-10'!$O849</f>
        <v>5343</v>
      </c>
      <c r="V26" s="15">
        <f t="shared" si="3"/>
        <v>26560</v>
      </c>
      <c r="W26" s="16">
        <f>'[1]Pop_90-10'!$O927</f>
        <v>4906</v>
      </c>
      <c r="X26" s="16">
        <f>'[1]Pop_90-10'!$O966</f>
        <v>6215</v>
      </c>
      <c r="Y26" s="16">
        <f>'[1]Pop_90-10'!$O1005</f>
        <v>3323</v>
      </c>
      <c r="Z26" s="17">
        <f t="shared" si="4"/>
        <v>14444</v>
      </c>
      <c r="AA26" s="18">
        <f t="shared" si="5"/>
        <v>317396</v>
      </c>
    </row>
    <row r="27" spans="1:27" x14ac:dyDescent="0.2">
      <c r="A27" t="s">
        <v>32</v>
      </c>
      <c r="B27" s="10">
        <f>'[1]Pop_90-10'!$O109</f>
        <v>193200</v>
      </c>
      <c r="C27" s="10">
        <f>'[1]Pop_90-10'!$O148</f>
        <v>25030</v>
      </c>
      <c r="D27" s="10">
        <f>'[1]Pop_90-10'!$O187</f>
        <v>10717</v>
      </c>
      <c r="E27" s="10">
        <f>'[1]Pop_90-10'!$O226</f>
        <v>1126</v>
      </c>
      <c r="F27" s="10">
        <f>'[1]Pop_90-10'!$O265</f>
        <v>15712</v>
      </c>
      <c r="G27" s="10">
        <f>'[1]Pop_90-10'!$O304</f>
        <v>5411</v>
      </c>
      <c r="H27" s="10">
        <f>'[1]Pop_90-10'!$O343</f>
        <v>11604</v>
      </c>
      <c r="I27" s="11">
        <f t="shared" si="1"/>
        <v>262800</v>
      </c>
      <c r="J27" s="12">
        <f>'[1]Pop_90-10'!$O421</f>
        <v>963</v>
      </c>
      <c r="K27" s="12">
        <f>'[1]Pop_90-10'!$O460</f>
        <v>6264</v>
      </c>
      <c r="L27" s="12">
        <f>'[1]Pop_90-10'!$O499</f>
        <v>947</v>
      </c>
      <c r="M27" s="12">
        <f>'[1]Pop_90-10'!$O538</f>
        <v>3332</v>
      </c>
      <c r="N27" s="12">
        <f>'[1]Pop_90-10'!$O577</f>
        <v>2721</v>
      </c>
      <c r="O27" s="12">
        <f>'[1]Pop_90-10'!$O616</f>
        <v>879</v>
      </c>
      <c r="P27" s="12">
        <f>'[1]Pop_90-10'!$O655</f>
        <v>1156</v>
      </c>
      <c r="Q27" s="12">
        <f>'[1]Pop_90-10'!$O694</f>
        <v>8036</v>
      </c>
      <c r="R27" s="13">
        <f t="shared" si="2"/>
        <v>24298</v>
      </c>
      <c r="S27" s="14">
        <f>'[1]Pop_90-10'!$O772</f>
        <v>16449</v>
      </c>
      <c r="T27" s="14">
        <f>'[1]Pop_90-10'!$O811</f>
        <v>3167</v>
      </c>
      <c r="U27" s="14">
        <f>'[1]Pop_90-10'!$O850</f>
        <v>4756</v>
      </c>
      <c r="V27" s="15">
        <f t="shared" si="3"/>
        <v>24372</v>
      </c>
      <c r="W27" s="16">
        <f>'[1]Pop_90-10'!$O928</f>
        <v>4511</v>
      </c>
      <c r="X27" s="16">
        <f>'[1]Pop_90-10'!$O967</f>
        <v>5188</v>
      </c>
      <c r="Y27" s="16">
        <f>'[1]Pop_90-10'!$O1006</f>
        <v>3778</v>
      </c>
      <c r="Z27" s="17">
        <f t="shared" si="4"/>
        <v>13477</v>
      </c>
      <c r="AA27" s="18">
        <f t="shared" si="5"/>
        <v>324947</v>
      </c>
    </row>
    <row r="28" spans="1:27" x14ac:dyDescent="0.2">
      <c r="A28" t="s">
        <v>33</v>
      </c>
      <c r="B28" s="10">
        <f>'[1]Pop_90-10'!$O110</f>
        <v>221831</v>
      </c>
      <c r="C28" s="10">
        <f>'[1]Pop_90-10'!$O149</f>
        <v>32335</v>
      </c>
      <c r="D28" s="10">
        <f>'[1]Pop_90-10'!$O188</f>
        <v>12890</v>
      </c>
      <c r="E28" s="10">
        <f>'[1]Pop_90-10'!$O227</f>
        <v>1477</v>
      </c>
      <c r="F28" s="10">
        <f>'[1]Pop_90-10'!$O266</f>
        <v>19306</v>
      </c>
      <c r="G28" s="10">
        <f>'[1]Pop_90-10'!$O305</f>
        <v>7543</v>
      </c>
      <c r="H28" s="10">
        <f>'[1]Pop_90-10'!$O344</f>
        <v>14277</v>
      </c>
      <c r="I28" s="11">
        <f t="shared" si="1"/>
        <v>309659</v>
      </c>
      <c r="J28" s="12">
        <f>'[1]Pop_90-10'!$O422</f>
        <v>1165</v>
      </c>
      <c r="K28" s="12">
        <f>'[1]Pop_90-10'!$O461</f>
        <v>2870</v>
      </c>
      <c r="L28" s="12">
        <f>'[1]Pop_90-10'!$O500</f>
        <v>1149</v>
      </c>
      <c r="M28" s="12">
        <f>'[1]Pop_90-10'!$O539</f>
        <v>3435</v>
      </c>
      <c r="N28" s="12">
        <f>'[1]Pop_90-10'!$O578</f>
        <v>3238</v>
      </c>
      <c r="O28" s="12">
        <f>'[1]Pop_90-10'!$O617</f>
        <v>1063</v>
      </c>
      <c r="P28" s="12">
        <f>'[1]Pop_90-10'!$O656</f>
        <v>1512</v>
      </c>
      <c r="Q28" s="12">
        <f>'[1]Pop_90-10'!$O695</f>
        <v>9627</v>
      </c>
      <c r="R28" s="13">
        <f t="shared" si="2"/>
        <v>24059</v>
      </c>
      <c r="S28" s="14">
        <f>'[1]Pop_90-10'!$O773</f>
        <v>16561</v>
      </c>
      <c r="T28" s="14">
        <f>'[1]Pop_90-10'!$O812</f>
        <v>3445</v>
      </c>
      <c r="U28" s="14">
        <f>'[1]Pop_90-10'!$O851</f>
        <v>4414</v>
      </c>
      <c r="V28" s="15">
        <f t="shared" si="3"/>
        <v>24420</v>
      </c>
      <c r="W28" s="16">
        <f>'[1]Pop_90-10'!$O929</f>
        <v>5107</v>
      </c>
      <c r="X28" s="16">
        <f>'[1]Pop_90-10'!$O968</f>
        <v>6230</v>
      </c>
      <c r="Y28" s="16">
        <f>'[1]Pop_90-10'!$O1007</f>
        <v>2612</v>
      </c>
      <c r="Z28" s="17">
        <f t="shared" si="4"/>
        <v>13949</v>
      </c>
      <c r="AA28" s="18">
        <f t="shared" si="5"/>
        <v>372087</v>
      </c>
    </row>
    <row r="29" spans="1:27" x14ac:dyDescent="0.2">
      <c r="A29" t="s">
        <v>34</v>
      </c>
      <c r="B29" s="10">
        <f>'[1]Pop_90-10'!$O111</f>
        <v>236568</v>
      </c>
      <c r="C29" s="10">
        <f>'[1]Pop_90-10'!$O150</f>
        <v>40263</v>
      </c>
      <c r="D29" s="10">
        <f>'[1]Pop_90-10'!$O189</f>
        <v>15994</v>
      </c>
      <c r="E29" s="10">
        <f>'[1]Pop_90-10'!$O228</f>
        <v>2084</v>
      </c>
      <c r="F29" s="10">
        <f>'[1]Pop_90-10'!$O267</f>
        <v>26409</v>
      </c>
      <c r="G29" s="10">
        <f>'[1]Pop_90-10'!$O306</f>
        <v>11216</v>
      </c>
      <c r="H29" s="10">
        <f>'[1]Pop_90-10'!$O345</f>
        <v>19593</v>
      </c>
      <c r="I29" s="11">
        <f t="shared" si="1"/>
        <v>352127</v>
      </c>
      <c r="J29" s="12">
        <f>'[1]Pop_90-10'!$O423</f>
        <v>1538</v>
      </c>
      <c r="K29" s="12">
        <f>'[1]Pop_90-10'!$O462</f>
        <v>3095</v>
      </c>
      <c r="L29" s="12">
        <f>'[1]Pop_90-10'!$O501</f>
        <v>1444</v>
      </c>
      <c r="M29" s="12">
        <f>'[1]Pop_90-10'!$O540</f>
        <v>4001</v>
      </c>
      <c r="N29" s="12">
        <f>'[1]Pop_90-10'!$O579</f>
        <v>4160</v>
      </c>
      <c r="O29" s="12">
        <f>'[1]Pop_90-10'!$O618</f>
        <v>1439</v>
      </c>
      <c r="P29" s="12">
        <f>'[1]Pop_90-10'!$O657</f>
        <v>1961</v>
      </c>
      <c r="Q29" s="12">
        <f>'[1]Pop_90-10'!$O696</f>
        <v>11253</v>
      </c>
      <c r="R29" s="13">
        <f t="shared" si="2"/>
        <v>28891</v>
      </c>
      <c r="S29" s="14">
        <f>'[1]Pop_90-10'!$O774</f>
        <v>19015</v>
      </c>
      <c r="T29" s="14">
        <f>'[1]Pop_90-10'!$O813</f>
        <v>3899</v>
      </c>
      <c r="U29" s="14">
        <f>'[1]Pop_90-10'!$O852</f>
        <v>5622</v>
      </c>
      <c r="V29" s="15">
        <f t="shared" si="3"/>
        <v>28536</v>
      </c>
      <c r="W29" s="16">
        <f>'[1]Pop_90-10'!$O930</f>
        <v>5920</v>
      </c>
      <c r="X29" s="16">
        <f>'[1]Pop_90-10'!$O969</f>
        <v>7676</v>
      </c>
      <c r="Y29" s="16">
        <f>'[1]Pop_90-10'!$O1008</f>
        <v>3069</v>
      </c>
      <c r="Z29" s="17">
        <f t="shared" si="4"/>
        <v>16665</v>
      </c>
      <c r="AA29" s="18">
        <f t="shared" si="5"/>
        <v>426219</v>
      </c>
    </row>
    <row r="30" spans="1:27" x14ac:dyDescent="0.2">
      <c r="A30" t="s">
        <v>35</v>
      </c>
      <c r="B30" s="10">
        <f>'[1]Pop_90-10'!$O112</f>
        <v>221606</v>
      </c>
      <c r="C30" s="10">
        <f>'[1]Pop_90-10'!$O151</f>
        <v>41370</v>
      </c>
      <c r="D30" s="10">
        <f>'[1]Pop_90-10'!$O190</f>
        <v>16166</v>
      </c>
      <c r="E30" s="10">
        <f>'[1]Pop_90-10'!$O229</f>
        <v>2085</v>
      </c>
      <c r="F30" s="10">
        <f>'[1]Pop_90-10'!$O268</f>
        <v>27984</v>
      </c>
      <c r="G30" s="10">
        <f>'[1]Pop_90-10'!$O307</f>
        <v>11449</v>
      </c>
      <c r="H30" s="10">
        <f>'[1]Pop_90-10'!$O346</f>
        <v>20071</v>
      </c>
      <c r="I30" s="11">
        <f t="shared" si="1"/>
        <v>340731</v>
      </c>
      <c r="J30" s="12">
        <f>'[1]Pop_90-10'!$O424</f>
        <v>1608</v>
      </c>
      <c r="K30" s="12">
        <f>'[1]Pop_90-10'!$O463</f>
        <v>3052</v>
      </c>
      <c r="L30" s="12">
        <f>'[1]Pop_90-10'!$O502</f>
        <v>1522</v>
      </c>
      <c r="M30" s="12">
        <f>'[1]Pop_90-10'!$O541</f>
        <v>4141</v>
      </c>
      <c r="N30" s="12">
        <f>'[1]Pop_90-10'!$O580</f>
        <v>4383</v>
      </c>
      <c r="O30" s="12">
        <f>'[1]Pop_90-10'!$O619</f>
        <v>1452</v>
      </c>
      <c r="P30" s="12">
        <f>'[1]Pop_90-10'!$O658</f>
        <v>2076</v>
      </c>
      <c r="Q30" s="12">
        <f>'[1]Pop_90-10'!$O697</f>
        <v>11613</v>
      </c>
      <c r="R30" s="13">
        <f t="shared" si="2"/>
        <v>29847</v>
      </c>
      <c r="S30" s="14">
        <f>'[1]Pop_90-10'!$O775</f>
        <v>20356</v>
      </c>
      <c r="T30" s="14">
        <f>'[1]Pop_90-10'!$O814</f>
        <v>4332</v>
      </c>
      <c r="U30" s="14">
        <f>'[1]Pop_90-10'!$O853</f>
        <v>6224</v>
      </c>
      <c r="V30" s="15">
        <f t="shared" si="3"/>
        <v>30912</v>
      </c>
      <c r="W30" s="16">
        <f>'[1]Pop_90-10'!$O931</f>
        <v>6222</v>
      </c>
      <c r="X30" s="16">
        <f>'[1]Pop_90-10'!$O970</f>
        <v>8088</v>
      </c>
      <c r="Y30" s="16">
        <f>'[1]Pop_90-10'!$O1009</f>
        <v>3485</v>
      </c>
      <c r="Z30" s="17">
        <f t="shared" si="4"/>
        <v>17795</v>
      </c>
      <c r="AA30" s="18">
        <f t="shared" si="5"/>
        <v>419285</v>
      </c>
    </row>
    <row r="31" spans="1:27" x14ac:dyDescent="0.2">
      <c r="A31" t="s">
        <v>36</v>
      </c>
      <c r="B31" s="10">
        <f>'[1]Pop_90-10'!$O113</f>
        <v>197755</v>
      </c>
      <c r="C31" s="10">
        <f>'[1]Pop_90-10'!$O152</f>
        <v>37461</v>
      </c>
      <c r="D31" s="10">
        <f>'[1]Pop_90-10'!$O191</f>
        <v>14036</v>
      </c>
      <c r="E31" s="10">
        <f>'[1]Pop_90-10'!$O230</f>
        <v>1918</v>
      </c>
      <c r="F31" s="10">
        <f>'[1]Pop_90-10'!$O269</f>
        <v>24871</v>
      </c>
      <c r="G31" s="10">
        <f>'[1]Pop_90-10'!$O308</f>
        <v>10116</v>
      </c>
      <c r="H31" s="10">
        <f>'[1]Pop_90-10'!$O347</f>
        <v>17474</v>
      </c>
      <c r="I31" s="11">
        <f t="shared" si="1"/>
        <v>303631</v>
      </c>
      <c r="J31" s="12">
        <f>'[1]Pop_90-10'!$O425</f>
        <v>1441</v>
      </c>
      <c r="K31" s="12">
        <f>'[1]Pop_90-10'!$O464</f>
        <v>2683</v>
      </c>
      <c r="L31" s="12">
        <f>'[1]Pop_90-10'!$O503</f>
        <v>1365</v>
      </c>
      <c r="M31" s="12">
        <f>'[1]Pop_90-10'!$O542</f>
        <v>3806</v>
      </c>
      <c r="N31" s="12">
        <f>'[1]Pop_90-10'!$O581</f>
        <v>3925</v>
      </c>
      <c r="O31" s="12">
        <f>'[1]Pop_90-10'!$O620</f>
        <v>1292</v>
      </c>
      <c r="P31" s="12">
        <f>'[1]Pop_90-10'!$O659</f>
        <v>1902</v>
      </c>
      <c r="Q31" s="12">
        <f>'[1]Pop_90-10'!$O698</f>
        <v>10349</v>
      </c>
      <c r="R31" s="13">
        <f t="shared" si="2"/>
        <v>26763</v>
      </c>
      <c r="S31" s="14">
        <f>'[1]Pop_90-10'!$O776</f>
        <v>19461</v>
      </c>
      <c r="T31" s="14">
        <f>'[1]Pop_90-10'!$O815</f>
        <v>4151</v>
      </c>
      <c r="U31" s="14">
        <f>'[1]Pop_90-10'!$O854</f>
        <v>6111</v>
      </c>
      <c r="V31" s="15">
        <f t="shared" si="3"/>
        <v>29723</v>
      </c>
      <c r="W31" s="16">
        <f>'[1]Pop_90-10'!$O932</f>
        <v>5482</v>
      </c>
      <c r="X31" s="16">
        <f>'[1]Pop_90-10'!$O971</f>
        <v>7526</v>
      </c>
      <c r="Y31" s="16">
        <f>'[1]Pop_90-10'!$O1010</f>
        <v>3132</v>
      </c>
      <c r="Z31" s="17">
        <f t="shared" si="4"/>
        <v>16140</v>
      </c>
      <c r="AA31" s="18">
        <f t="shared" si="5"/>
        <v>376257</v>
      </c>
    </row>
    <row r="32" spans="1:27" x14ac:dyDescent="0.2">
      <c r="A32" t="s">
        <v>37</v>
      </c>
      <c r="B32" s="10">
        <f>'[1]Pop_90-10'!$O114</f>
        <v>171148</v>
      </c>
      <c r="C32" s="10">
        <f>'[1]Pop_90-10'!$O153</f>
        <v>32154</v>
      </c>
      <c r="D32" s="10">
        <f>'[1]Pop_90-10'!$O192</f>
        <v>11841</v>
      </c>
      <c r="E32" s="10">
        <f>'[1]Pop_90-10'!$O231</f>
        <v>1639</v>
      </c>
      <c r="F32" s="10">
        <f>'[1]Pop_90-10'!$O270</f>
        <v>20813</v>
      </c>
      <c r="G32" s="10">
        <f>'[1]Pop_90-10'!$O309</f>
        <v>8072</v>
      </c>
      <c r="H32" s="10">
        <f>'[1]Pop_90-10'!$O348</f>
        <v>14103</v>
      </c>
      <c r="I32" s="11">
        <f t="shared" si="1"/>
        <v>259770</v>
      </c>
      <c r="J32" s="12">
        <f>'[1]Pop_90-10'!$O426</f>
        <v>1228</v>
      </c>
      <c r="K32" s="12">
        <f>'[1]Pop_90-10'!$O465</f>
        <v>2272</v>
      </c>
      <c r="L32" s="12">
        <f>'[1]Pop_90-10'!$O504</f>
        <v>1188</v>
      </c>
      <c r="M32" s="12">
        <f>'[1]Pop_90-10'!$O543</f>
        <v>3286</v>
      </c>
      <c r="N32" s="12">
        <f>'[1]Pop_90-10'!$O582</f>
        <v>3519</v>
      </c>
      <c r="O32" s="12">
        <f>'[1]Pop_90-10'!$O621</f>
        <v>1122</v>
      </c>
      <c r="P32" s="12">
        <f>'[1]Pop_90-10'!$O660</f>
        <v>1643</v>
      </c>
      <c r="Q32" s="12">
        <f>'[1]Pop_90-10'!$O699</f>
        <v>9289</v>
      </c>
      <c r="R32" s="13">
        <f t="shared" si="2"/>
        <v>23547</v>
      </c>
      <c r="S32" s="14">
        <f>'[1]Pop_90-10'!$O777</f>
        <v>16772</v>
      </c>
      <c r="T32" s="14">
        <f>'[1]Pop_90-10'!$O816</f>
        <v>3763</v>
      </c>
      <c r="U32" s="14">
        <f>'[1]Pop_90-10'!$O855</f>
        <v>5324</v>
      </c>
      <c r="V32" s="15">
        <f t="shared" si="3"/>
        <v>25859</v>
      </c>
      <c r="W32" s="16">
        <f>'[1]Pop_90-10'!$O933</f>
        <v>4583</v>
      </c>
      <c r="X32" s="16">
        <f>'[1]Pop_90-10'!$O972</f>
        <v>6312</v>
      </c>
      <c r="Y32" s="16">
        <f>'[1]Pop_90-10'!$O1011</f>
        <v>2727</v>
      </c>
      <c r="Z32" s="17">
        <f t="shared" si="4"/>
        <v>13622</v>
      </c>
      <c r="AA32" s="18">
        <f t="shared" si="5"/>
        <v>322798</v>
      </c>
    </row>
    <row r="33" spans="1:27" x14ac:dyDescent="0.2">
      <c r="A33" t="s">
        <v>38</v>
      </c>
      <c r="B33" s="10">
        <f>'[1]Pop_90-10'!$O115</f>
        <v>140996</v>
      </c>
      <c r="C33" s="10">
        <f>'[1]Pop_90-10'!$O154</f>
        <v>23714</v>
      </c>
      <c r="D33" s="10">
        <f>'[1]Pop_90-10'!$O193</f>
        <v>8776</v>
      </c>
      <c r="E33" s="10">
        <f>'[1]Pop_90-10'!$O232</f>
        <v>1236</v>
      </c>
      <c r="F33" s="10">
        <f>'[1]Pop_90-10'!$O271</f>
        <v>15238</v>
      </c>
      <c r="G33" s="10">
        <f>'[1]Pop_90-10'!$O310</f>
        <v>5765</v>
      </c>
      <c r="H33" s="10">
        <f>'[1]Pop_90-10'!$O349</f>
        <v>10325</v>
      </c>
      <c r="I33" s="11">
        <f t="shared" si="1"/>
        <v>206050</v>
      </c>
      <c r="J33" s="12">
        <f>'[1]Pop_90-10'!$O427</f>
        <v>1004</v>
      </c>
      <c r="K33" s="12">
        <f>'[1]Pop_90-10'!$O466</f>
        <v>1770</v>
      </c>
      <c r="L33" s="12">
        <f>'[1]Pop_90-10'!$O505</f>
        <v>913</v>
      </c>
      <c r="M33" s="12">
        <f>'[1]Pop_90-10'!$O544</f>
        <v>2699</v>
      </c>
      <c r="N33" s="12">
        <f>'[1]Pop_90-10'!$O583</f>
        <v>2891</v>
      </c>
      <c r="O33" s="12">
        <f>'[1]Pop_90-10'!$O622</f>
        <v>980</v>
      </c>
      <c r="P33" s="12">
        <f>'[1]Pop_90-10'!$O661</f>
        <v>1366</v>
      </c>
      <c r="Q33" s="12">
        <f>'[1]Pop_90-10'!$O700</f>
        <v>7429</v>
      </c>
      <c r="R33" s="13">
        <f t="shared" si="2"/>
        <v>19052</v>
      </c>
      <c r="S33" s="14">
        <f>'[1]Pop_90-10'!$O778</f>
        <v>13551</v>
      </c>
      <c r="T33" s="14">
        <f>'[1]Pop_90-10'!$O817</f>
        <v>2971</v>
      </c>
      <c r="U33" s="14">
        <f>'[1]Pop_90-10'!$O856</f>
        <v>4007</v>
      </c>
      <c r="V33" s="15">
        <f t="shared" si="3"/>
        <v>20529</v>
      </c>
      <c r="W33" s="16">
        <f>'[1]Pop_90-10'!$O934</f>
        <v>3464</v>
      </c>
      <c r="X33" s="16">
        <f>'[1]Pop_90-10'!$O973</f>
        <v>4938</v>
      </c>
      <c r="Y33" s="16">
        <f>'[1]Pop_90-10'!$O1012</f>
        <v>2198</v>
      </c>
      <c r="Z33" s="17">
        <f t="shared" si="4"/>
        <v>10600</v>
      </c>
      <c r="AA33" s="18">
        <f t="shared" si="5"/>
        <v>256231</v>
      </c>
    </row>
    <row r="34" spans="1:27" x14ac:dyDescent="0.2">
      <c r="A34" t="s">
        <v>39</v>
      </c>
      <c r="B34" s="10">
        <f>'[1]Pop_90-10'!$O116</f>
        <v>117824</v>
      </c>
      <c r="C34" s="10">
        <f>'[1]Pop_90-10'!$O155</f>
        <v>17726</v>
      </c>
      <c r="D34" s="10">
        <f>'[1]Pop_90-10'!$O194</f>
        <v>6689</v>
      </c>
      <c r="E34" s="10">
        <f>'[1]Pop_90-10'!$O233</f>
        <v>894</v>
      </c>
      <c r="F34" s="10">
        <f>'[1]Pop_90-10'!$O272</f>
        <v>11506</v>
      </c>
      <c r="G34" s="10">
        <f>'[1]Pop_90-10'!$O311</f>
        <v>4287</v>
      </c>
      <c r="H34" s="10">
        <f>'[1]Pop_90-10'!$O350</f>
        <v>7767</v>
      </c>
      <c r="I34" s="11">
        <f t="shared" si="1"/>
        <v>166693</v>
      </c>
      <c r="J34" s="12">
        <f>'[1]Pop_90-10'!$O428</f>
        <v>770</v>
      </c>
      <c r="K34" s="12">
        <f>'[1]Pop_90-10'!$O467</f>
        <v>1405</v>
      </c>
      <c r="L34" s="12">
        <f>'[1]Pop_90-10'!$O506</f>
        <v>746</v>
      </c>
      <c r="M34" s="12">
        <f>'[1]Pop_90-10'!$O545</f>
        <v>2209</v>
      </c>
      <c r="N34" s="12">
        <f>'[1]Pop_90-10'!$O584</f>
        <v>2560</v>
      </c>
      <c r="O34" s="12">
        <f>'[1]Pop_90-10'!$O623</f>
        <v>773</v>
      </c>
      <c r="P34" s="12">
        <f>'[1]Pop_90-10'!$O662</f>
        <v>1142</v>
      </c>
      <c r="Q34" s="12">
        <f>'[1]Pop_90-10'!$O701</f>
        <v>6103</v>
      </c>
      <c r="R34" s="13">
        <f t="shared" si="2"/>
        <v>15708</v>
      </c>
      <c r="S34" s="14">
        <f>'[1]Pop_90-10'!$O779</f>
        <v>11482</v>
      </c>
      <c r="T34" s="14">
        <f>'[1]Pop_90-10'!$O818</f>
        <v>2542</v>
      </c>
      <c r="U34" s="14">
        <f>'[1]Pop_90-10'!$O857</f>
        <v>3103</v>
      </c>
      <c r="V34" s="15">
        <f t="shared" si="3"/>
        <v>17127</v>
      </c>
      <c r="W34" s="16">
        <f>'[1]Pop_90-10'!$O935</f>
        <v>2928</v>
      </c>
      <c r="X34" s="16">
        <f>'[1]Pop_90-10'!$O974</f>
        <v>4048</v>
      </c>
      <c r="Y34" s="16">
        <f>'[1]Pop_90-10'!$O1013</f>
        <v>1815</v>
      </c>
      <c r="Z34" s="17">
        <f t="shared" si="4"/>
        <v>8791</v>
      </c>
      <c r="AA34" s="18">
        <f t="shared" si="5"/>
        <v>208319</v>
      </c>
    </row>
    <row r="35" spans="1:27" x14ac:dyDescent="0.2">
      <c r="A35" t="s">
        <v>40</v>
      </c>
      <c r="B35" s="10">
        <f>'[1]Pop_90-10'!$O117</f>
        <v>107444</v>
      </c>
      <c r="C35" s="10">
        <f>'[1]Pop_90-10'!$O156</f>
        <v>14194</v>
      </c>
      <c r="D35" s="10">
        <f>'[1]Pop_90-10'!$O195</f>
        <v>5398</v>
      </c>
      <c r="E35" s="10">
        <f>'[1]Pop_90-10'!$O234</f>
        <v>699</v>
      </c>
      <c r="F35" s="10">
        <f>'[1]Pop_90-10'!$O273</f>
        <v>9240</v>
      </c>
      <c r="G35" s="10">
        <f>'[1]Pop_90-10'!$O312</f>
        <v>3398</v>
      </c>
      <c r="H35" s="10">
        <f>'[1]Pop_90-10'!$O351</f>
        <v>6251</v>
      </c>
      <c r="I35" s="11">
        <f t="shared" si="1"/>
        <v>146624</v>
      </c>
      <c r="J35" s="12">
        <f>'[1]Pop_90-10'!$O429</f>
        <v>684</v>
      </c>
      <c r="K35" s="12">
        <f>'[1]Pop_90-10'!$O468</f>
        <v>1244</v>
      </c>
      <c r="L35" s="12">
        <f>'[1]Pop_90-10'!$O507</f>
        <v>652</v>
      </c>
      <c r="M35" s="12">
        <f>'[1]Pop_90-10'!$O546</f>
        <v>2090</v>
      </c>
      <c r="N35" s="12">
        <f>'[1]Pop_90-10'!$O585</f>
        <v>2464</v>
      </c>
      <c r="O35" s="12">
        <f>'[1]Pop_90-10'!$O624</f>
        <v>780</v>
      </c>
      <c r="P35" s="12">
        <f>'[1]Pop_90-10'!$O663</f>
        <v>983</v>
      </c>
      <c r="Q35" s="12">
        <f>'[1]Pop_90-10'!$O702</f>
        <v>5401</v>
      </c>
      <c r="R35" s="13">
        <f t="shared" si="2"/>
        <v>14298</v>
      </c>
      <c r="S35" s="14">
        <f>'[1]Pop_90-10'!$O780</f>
        <v>10786</v>
      </c>
      <c r="T35" s="14">
        <f>'[1]Pop_90-10'!$O819</f>
        <v>2372</v>
      </c>
      <c r="U35" s="14">
        <f>'[1]Pop_90-10'!$O858</f>
        <v>2617</v>
      </c>
      <c r="V35" s="15">
        <f t="shared" si="3"/>
        <v>15775</v>
      </c>
      <c r="W35" s="16">
        <f>'[1]Pop_90-10'!$O936</f>
        <v>2574</v>
      </c>
      <c r="X35" s="16">
        <f>'[1]Pop_90-10'!$O975</f>
        <v>3603</v>
      </c>
      <c r="Y35" s="16">
        <f>'[1]Pop_90-10'!$O1014</f>
        <v>1717</v>
      </c>
      <c r="Z35" s="17">
        <f t="shared" si="4"/>
        <v>7894</v>
      </c>
      <c r="AA35" s="18">
        <f t="shared" si="5"/>
        <v>184591</v>
      </c>
    </row>
    <row r="36" spans="1:27" x14ac:dyDescent="0.2">
      <c r="A36" t="s">
        <v>41</v>
      </c>
      <c r="B36" s="10">
        <f>'[1]Pop_90-10'!$O118</f>
        <v>106195</v>
      </c>
      <c r="C36" s="10">
        <f>'[1]Pop_90-10'!$O157</f>
        <v>13368</v>
      </c>
      <c r="D36" s="10">
        <f>'[1]Pop_90-10'!$O196</f>
        <v>5182</v>
      </c>
      <c r="E36" s="10">
        <f>'[1]Pop_90-10'!$O235</f>
        <v>691</v>
      </c>
      <c r="F36" s="10">
        <f>'[1]Pop_90-10'!$O274</f>
        <v>8537</v>
      </c>
      <c r="G36" s="10">
        <f>'[1]Pop_90-10'!$O313</f>
        <v>3146</v>
      </c>
      <c r="H36" s="10">
        <f>'[1]Pop_90-10'!$O352</f>
        <v>6170</v>
      </c>
      <c r="I36" s="11">
        <f t="shared" si="1"/>
        <v>143289</v>
      </c>
      <c r="J36" s="12">
        <f>'[1]Pop_90-10'!$O430</f>
        <v>638</v>
      </c>
      <c r="K36" s="12">
        <f>'[1]Pop_90-10'!$O469</f>
        <v>1278</v>
      </c>
      <c r="L36" s="12">
        <f>'[1]Pop_90-10'!$O508</f>
        <v>683</v>
      </c>
      <c r="M36" s="12">
        <f>'[1]Pop_90-10'!$O547</f>
        <v>2103</v>
      </c>
      <c r="N36" s="12">
        <f>'[1]Pop_90-10'!$O586</f>
        <v>2710</v>
      </c>
      <c r="O36" s="12">
        <f>'[1]Pop_90-10'!$O625</f>
        <v>753</v>
      </c>
      <c r="P36" s="12">
        <f>'[1]Pop_90-10'!$O664</f>
        <v>1028</v>
      </c>
      <c r="Q36" s="12">
        <f>'[1]Pop_90-10'!$O703</f>
        <v>5584</v>
      </c>
      <c r="R36" s="13">
        <f t="shared" si="2"/>
        <v>14777</v>
      </c>
      <c r="S36" s="14">
        <f>'[1]Pop_90-10'!$O781</f>
        <v>10617</v>
      </c>
      <c r="T36" s="14">
        <f>'[1]Pop_90-10'!$O820</f>
        <v>2415</v>
      </c>
      <c r="U36" s="14">
        <f>'[1]Pop_90-10'!$O859</f>
        <v>2478</v>
      </c>
      <c r="V36" s="15">
        <f t="shared" si="3"/>
        <v>15510</v>
      </c>
      <c r="W36" s="16">
        <f>'[1]Pop_90-10'!$O937</f>
        <v>2649</v>
      </c>
      <c r="X36" s="16">
        <f>'[1]Pop_90-10'!$O976</f>
        <v>3673</v>
      </c>
      <c r="Y36" s="16">
        <f>'[1]Pop_90-10'!$O1015</f>
        <v>1692</v>
      </c>
      <c r="Z36" s="17">
        <f t="shared" si="4"/>
        <v>8014</v>
      </c>
      <c r="AA36" s="18">
        <f t="shared" si="5"/>
        <v>181590</v>
      </c>
    </row>
    <row r="37" spans="1:27" x14ac:dyDescent="0.2">
      <c r="A37" t="s">
        <v>42</v>
      </c>
      <c r="B37" s="10">
        <f>'[1]Pop_90-10'!$O119</f>
        <v>98591</v>
      </c>
      <c r="C37" s="10">
        <f>'[1]Pop_90-10'!$O158</f>
        <v>12042</v>
      </c>
      <c r="D37" s="10">
        <f>'[1]Pop_90-10'!$O197</f>
        <v>4625</v>
      </c>
      <c r="E37" s="10">
        <f>'[1]Pop_90-10'!$O236</f>
        <v>577</v>
      </c>
      <c r="F37" s="10">
        <f>'[1]Pop_90-10'!$O275</f>
        <v>7514</v>
      </c>
      <c r="G37" s="10">
        <f>'[1]Pop_90-10'!$O314</f>
        <v>2889</v>
      </c>
      <c r="H37" s="10">
        <f>'[1]Pop_90-10'!$O353</f>
        <v>5486</v>
      </c>
      <c r="I37" s="11">
        <f t="shared" si="1"/>
        <v>131724</v>
      </c>
      <c r="J37" s="12">
        <f>'[1]Pop_90-10'!$O431</f>
        <v>571</v>
      </c>
      <c r="K37" s="12">
        <f>'[1]Pop_90-10'!$O470</f>
        <v>1227</v>
      </c>
      <c r="L37" s="12">
        <f>'[1]Pop_90-10'!$O509</f>
        <v>653</v>
      </c>
      <c r="M37" s="12">
        <f>'[1]Pop_90-10'!$O548</f>
        <v>2070</v>
      </c>
      <c r="N37" s="12">
        <f>'[1]Pop_90-10'!$O587</f>
        <v>2669</v>
      </c>
      <c r="O37" s="12">
        <f>'[1]Pop_90-10'!$O626</f>
        <v>766</v>
      </c>
      <c r="P37" s="12">
        <f>'[1]Pop_90-10'!$O665</f>
        <v>974</v>
      </c>
      <c r="Q37" s="12">
        <f>'[1]Pop_90-10'!$O704</f>
        <v>5170</v>
      </c>
      <c r="R37" s="13">
        <f t="shared" si="2"/>
        <v>14100</v>
      </c>
      <c r="S37" s="14">
        <f>'[1]Pop_90-10'!$O782</f>
        <v>9765</v>
      </c>
      <c r="T37" s="14">
        <f>'[1]Pop_90-10'!$O821</f>
        <v>2291</v>
      </c>
      <c r="U37" s="14">
        <f>'[1]Pop_90-10'!$O860</f>
        <v>2343</v>
      </c>
      <c r="V37" s="15">
        <f t="shared" si="3"/>
        <v>14399</v>
      </c>
      <c r="W37" s="16">
        <f>'[1]Pop_90-10'!$O938</f>
        <v>2471</v>
      </c>
      <c r="X37" s="16">
        <f>'[1]Pop_90-10'!$O977</f>
        <v>3224</v>
      </c>
      <c r="Y37" s="16">
        <f>'[1]Pop_90-10'!$O1016</f>
        <v>1579</v>
      </c>
      <c r="Z37" s="17">
        <f t="shared" si="4"/>
        <v>7274</v>
      </c>
      <c r="AA37" s="18">
        <f t="shared" si="5"/>
        <v>167497</v>
      </c>
    </row>
    <row r="38" spans="1:27" x14ac:dyDescent="0.2">
      <c r="A38" t="s">
        <v>43</v>
      </c>
      <c r="B38" s="10">
        <f>'[1]Pop_90-10'!$O120</f>
        <v>79853</v>
      </c>
      <c r="C38" s="10">
        <f>'[1]Pop_90-10'!$O159</f>
        <v>9758</v>
      </c>
      <c r="D38" s="10">
        <f>'[1]Pop_90-10'!$O198</f>
        <v>3801</v>
      </c>
      <c r="E38" s="10">
        <f>'[1]Pop_90-10'!$O237</f>
        <v>500</v>
      </c>
      <c r="F38" s="10">
        <f>'[1]Pop_90-10'!$O276</f>
        <v>5728</v>
      </c>
      <c r="G38" s="10">
        <f>'[1]Pop_90-10'!$O315</f>
        <v>2315</v>
      </c>
      <c r="H38" s="10">
        <f>'[1]Pop_90-10'!$O354</f>
        <v>4361</v>
      </c>
      <c r="I38" s="11">
        <f t="shared" si="1"/>
        <v>106316</v>
      </c>
      <c r="J38" s="12">
        <f>'[1]Pop_90-10'!$O432</f>
        <v>464</v>
      </c>
      <c r="K38" s="12">
        <f>'[1]Pop_90-10'!$O471</f>
        <v>1031</v>
      </c>
      <c r="L38" s="12">
        <f>'[1]Pop_90-10'!$O510</f>
        <v>552</v>
      </c>
      <c r="M38" s="12">
        <f>'[1]Pop_90-10'!$O549</f>
        <v>1669</v>
      </c>
      <c r="N38" s="12">
        <f>'[1]Pop_90-10'!$O588</f>
        <v>2309</v>
      </c>
      <c r="O38" s="12">
        <f>'[1]Pop_90-10'!$O627</f>
        <v>607</v>
      </c>
      <c r="P38" s="12">
        <f>'[1]Pop_90-10'!$O666</f>
        <v>795</v>
      </c>
      <c r="Q38" s="12">
        <f>'[1]Pop_90-10'!$O705</f>
        <v>4187</v>
      </c>
      <c r="R38" s="13">
        <f t="shared" si="2"/>
        <v>11614</v>
      </c>
      <c r="S38" s="14">
        <f>'[1]Pop_90-10'!$O783</f>
        <v>7455</v>
      </c>
      <c r="T38" s="14">
        <f>'[1]Pop_90-10'!$O822</f>
        <v>1823</v>
      </c>
      <c r="U38" s="14">
        <f>'[1]Pop_90-10'!$O861</f>
        <v>1733</v>
      </c>
      <c r="V38" s="15">
        <f t="shared" si="3"/>
        <v>11011</v>
      </c>
      <c r="W38" s="16">
        <f>'[1]Pop_90-10'!$O939</f>
        <v>2064</v>
      </c>
      <c r="X38" s="16">
        <f>'[1]Pop_90-10'!$O978</f>
        <v>2841</v>
      </c>
      <c r="Y38" s="16">
        <f>'[1]Pop_90-10'!$O1017</f>
        <v>1364</v>
      </c>
      <c r="Z38" s="17">
        <f t="shared" si="4"/>
        <v>6269</v>
      </c>
      <c r="AA38" s="18">
        <f t="shared" si="5"/>
        <v>135210</v>
      </c>
    </row>
    <row r="39" spans="1:27" x14ac:dyDescent="0.2">
      <c r="A39" t="s">
        <v>44</v>
      </c>
      <c r="B39" s="10">
        <f>'[1]Pop_90-10'!$O121</f>
        <v>57060</v>
      </c>
      <c r="C39" s="10">
        <f>'[1]Pop_90-10'!$O160</f>
        <v>7449</v>
      </c>
      <c r="D39" s="10">
        <f>'[1]Pop_90-10'!$O199</f>
        <v>2973</v>
      </c>
      <c r="E39" s="10">
        <f>'[1]Pop_90-10'!$O238</f>
        <v>325</v>
      </c>
      <c r="F39" s="10">
        <f>'[1]Pop_90-10'!$O277</f>
        <v>4081</v>
      </c>
      <c r="G39" s="10">
        <f>'[1]Pop_90-10'!$O316</f>
        <v>1678</v>
      </c>
      <c r="H39" s="10">
        <f>'[1]Pop_90-10'!$O355</f>
        <v>3151</v>
      </c>
      <c r="I39" s="11">
        <f t="shared" si="1"/>
        <v>76717</v>
      </c>
      <c r="J39" s="12">
        <f>'[1]Pop_90-10'!$O433</f>
        <v>368</v>
      </c>
      <c r="K39" s="12">
        <f>'[1]Pop_90-10'!$O472</f>
        <v>790</v>
      </c>
      <c r="L39" s="12">
        <f>'[1]Pop_90-10'!$O511</f>
        <v>387</v>
      </c>
      <c r="M39" s="12">
        <f>'[1]Pop_90-10'!$O550</f>
        <v>1213</v>
      </c>
      <c r="N39" s="12">
        <f>'[1]Pop_90-10'!$O589</f>
        <v>1776</v>
      </c>
      <c r="O39" s="12">
        <f>'[1]Pop_90-10'!$O628</f>
        <v>507</v>
      </c>
      <c r="P39" s="12">
        <f>'[1]Pop_90-10'!$O667</f>
        <v>589</v>
      </c>
      <c r="Q39" s="12">
        <f>'[1]Pop_90-10'!$O706</f>
        <v>3012</v>
      </c>
      <c r="R39" s="13">
        <f t="shared" si="2"/>
        <v>8642</v>
      </c>
      <c r="S39" s="14">
        <f>'[1]Pop_90-10'!$O784</f>
        <v>4908</v>
      </c>
      <c r="T39" s="14">
        <f>'[1]Pop_90-10'!$O823</f>
        <v>1218</v>
      </c>
      <c r="U39" s="14">
        <f>'[1]Pop_90-10'!$O862</f>
        <v>1236</v>
      </c>
      <c r="V39" s="15">
        <f t="shared" si="3"/>
        <v>7362</v>
      </c>
      <c r="W39" s="16">
        <f>'[1]Pop_90-10'!$O940</f>
        <v>1565</v>
      </c>
      <c r="X39" s="16">
        <f>'[1]Pop_90-10'!$O979</f>
        <v>1983</v>
      </c>
      <c r="Y39" s="16">
        <f>'[1]Pop_90-10'!$O1018</f>
        <v>1057</v>
      </c>
      <c r="Z39" s="17">
        <f t="shared" si="4"/>
        <v>4605</v>
      </c>
      <c r="AA39" s="18">
        <f t="shared" si="5"/>
        <v>97326</v>
      </c>
    </row>
    <row r="40" spans="1:27" x14ac:dyDescent="0.2">
      <c r="A40" t="s">
        <v>45</v>
      </c>
      <c r="B40" s="10">
        <f>'[1]Pop_90-10'!$O122</f>
        <v>49727</v>
      </c>
      <c r="C40" s="10">
        <f>'[1]Pop_90-10'!$O161</f>
        <v>6736</v>
      </c>
      <c r="D40" s="10">
        <f>'[1]Pop_90-10'!$O200</f>
        <v>2916</v>
      </c>
      <c r="E40" s="10">
        <f>'[1]Pop_90-10'!$O239</f>
        <v>297</v>
      </c>
      <c r="F40" s="10">
        <f>'[1]Pop_90-10'!$O278</f>
        <v>3694</v>
      </c>
      <c r="G40" s="10">
        <f>'[1]Pop_90-10'!$O317</f>
        <v>1490</v>
      </c>
      <c r="H40" s="10">
        <f>'[1]Pop_90-10'!$O356</f>
        <v>2689</v>
      </c>
      <c r="I40" s="11">
        <f t="shared" si="1"/>
        <v>67549</v>
      </c>
      <c r="J40" s="12">
        <f>'[1]Pop_90-10'!$O434</f>
        <v>322</v>
      </c>
      <c r="K40" s="12">
        <f>'[1]Pop_90-10'!$O473</f>
        <v>785</v>
      </c>
      <c r="L40" s="12">
        <f>'[1]Pop_90-10'!$O512</f>
        <v>368</v>
      </c>
      <c r="M40" s="12">
        <f>'[1]Pop_90-10'!$O551</f>
        <v>1006</v>
      </c>
      <c r="N40" s="12">
        <f>'[1]Pop_90-10'!$O590</f>
        <v>1733</v>
      </c>
      <c r="O40" s="12">
        <f>'[1]Pop_90-10'!$O629</f>
        <v>485</v>
      </c>
      <c r="P40" s="12">
        <f>'[1]Pop_90-10'!$O668</f>
        <v>612</v>
      </c>
      <c r="Q40" s="12">
        <f>'[1]Pop_90-10'!$O707</f>
        <v>2857</v>
      </c>
      <c r="R40" s="13">
        <f t="shared" si="2"/>
        <v>8168</v>
      </c>
      <c r="S40" s="14">
        <f>'[1]Pop_90-10'!$O785</f>
        <v>3924</v>
      </c>
      <c r="T40" s="14">
        <f>'[1]Pop_90-10'!$O824</f>
        <v>1068</v>
      </c>
      <c r="U40" s="14">
        <f>'[1]Pop_90-10'!$O863</f>
        <v>1039</v>
      </c>
      <c r="V40" s="15">
        <f t="shared" si="3"/>
        <v>6031</v>
      </c>
      <c r="W40" s="16">
        <f>'[1]Pop_90-10'!$O941</f>
        <v>1392</v>
      </c>
      <c r="X40" s="16">
        <f>'[1]Pop_90-10'!$O980</f>
        <v>1872</v>
      </c>
      <c r="Y40" s="16">
        <f>'[1]Pop_90-10'!$O1019</f>
        <v>1111</v>
      </c>
      <c r="Z40" s="17">
        <f t="shared" si="4"/>
        <v>4375</v>
      </c>
      <c r="AA40" s="18">
        <f t="shared" si="5"/>
        <v>86123</v>
      </c>
    </row>
    <row r="41" spans="1:27" x14ac:dyDescent="0.2">
      <c r="I41" s="11"/>
      <c r="R41" s="13"/>
      <c r="V41" s="15"/>
      <c r="Z41" s="17">
        <f t="shared" si="4"/>
        <v>0</v>
      </c>
      <c r="AA41" s="18">
        <f t="shared" si="5"/>
        <v>0</v>
      </c>
    </row>
    <row r="42" spans="1:27" x14ac:dyDescent="0.2">
      <c r="A42" t="s">
        <v>27</v>
      </c>
      <c r="B42" s="10">
        <f>SUM(B43:B63)</f>
        <v>2550175</v>
      </c>
      <c r="C42" s="10">
        <f>SUM(C43:C63)</f>
        <v>421647</v>
      </c>
      <c r="D42" s="10">
        <f t="shared" ref="D42:AA42" si="6">SUM(D43:D63)</f>
        <v>178368.00000000003</v>
      </c>
      <c r="E42" s="10">
        <f t="shared" si="6"/>
        <v>22378</v>
      </c>
      <c r="F42" s="10">
        <f t="shared" si="6"/>
        <v>292172</v>
      </c>
      <c r="G42" s="10">
        <f t="shared" si="6"/>
        <v>114657.00000000001</v>
      </c>
      <c r="H42" s="10">
        <f t="shared" si="6"/>
        <v>208997</v>
      </c>
      <c r="I42" s="11">
        <f t="shared" si="6"/>
        <v>3788394</v>
      </c>
      <c r="J42" s="12">
        <f t="shared" si="6"/>
        <v>18248</v>
      </c>
      <c r="K42" s="12">
        <f t="shared" si="6"/>
        <v>40972</v>
      </c>
      <c r="L42" s="12">
        <f t="shared" si="6"/>
        <v>17419</v>
      </c>
      <c r="M42" s="12">
        <f t="shared" si="6"/>
        <v>49561</v>
      </c>
      <c r="N42" s="12">
        <f t="shared" si="6"/>
        <v>53891</v>
      </c>
      <c r="O42" s="12">
        <f t="shared" si="6"/>
        <v>18316</v>
      </c>
      <c r="P42" s="12">
        <f t="shared" si="6"/>
        <v>24233.000000000004</v>
      </c>
      <c r="Q42" s="12">
        <f t="shared" si="6"/>
        <v>131063</v>
      </c>
      <c r="R42" s="13">
        <f t="shared" si="6"/>
        <v>353702.99999999994</v>
      </c>
      <c r="S42" s="14">
        <f t="shared" si="6"/>
        <v>232996</v>
      </c>
      <c r="T42" s="14">
        <f t="shared" si="6"/>
        <v>55877</v>
      </c>
      <c r="U42" s="14">
        <f t="shared" si="6"/>
        <v>68362</v>
      </c>
      <c r="V42" s="15">
        <f t="shared" si="6"/>
        <v>357235</v>
      </c>
      <c r="W42" s="16">
        <f t="shared" si="6"/>
        <v>69365</v>
      </c>
      <c r="X42" s="16">
        <f t="shared" si="6"/>
        <v>90815</v>
      </c>
      <c r="Y42" s="16">
        <f t="shared" si="6"/>
        <v>41967</v>
      </c>
      <c r="Z42" s="17">
        <f t="shared" si="6"/>
        <v>202147</v>
      </c>
      <c r="AA42" s="18">
        <f t="shared" si="6"/>
        <v>4701479</v>
      </c>
    </row>
    <row r="43" spans="1:27" x14ac:dyDescent="0.2">
      <c r="A43" t="s">
        <v>47</v>
      </c>
      <c r="B43" s="10">
        <f>B4*'[1]2000_2010 Avg Age Calc'!B44</f>
        <v>43017.254491153079</v>
      </c>
      <c r="C43" s="10">
        <f>C4*'[1]2000_2010 Avg Age Calc'!C44</f>
        <v>6661.1281556306822</v>
      </c>
      <c r="D43" s="10">
        <f>D4*'[1]2000_2010 Avg Age Calc'!D44</f>
        <v>3217.513151987614</v>
      </c>
      <c r="E43" s="10">
        <f>E4*'[1]2000_2010 Avg Age Calc'!E44</f>
        <v>351.61098568793028</v>
      </c>
      <c r="F43" s="10">
        <f>F4*'[1]2000_2010 Avg Age Calc'!F44</f>
        <v>4860.1126794943712</v>
      </c>
      <c r="G43" s="10">
        <f>G4*'[1]2000_2010 Avg Age Calc'!G44</f>
        <v>1907.9163379775212</v>
      </c>
      <c r="H43" s="10">
        <f>H4*'[1]2000_2010 Avg Age Calc'!H44</f>
        <v>3508.4905997532455</v>
      </c>
      <c r="I43" s="11">
        <f>I4*'[1]2000_2010 Avg Age Calc'!I44</f>
        <v>63306.349735528835</v>
      </c>
      <c r="J43" s="12">
        <f>J4*'[1]2000_2010 Avg Age Calc'!J44</f>
        <v>275.75266032360548</v>
      </c>
      <c r="K43" s="12">
        <f>K4*'[1]2000_2010 Avg Age Calc'!K44</f>
        <v>546.9324136174539</v>
      </c>
      <c r="L43" s="12">
        <f>L4*'[1]2000_2010 Avg Age Calc'!L44</f>
        <v>247.65988812973174</v>
      </c>
      <c r="M43" s="12">
        <f>M4*'[1]2000_2010 Avg Age Calc'!M44</f>
        <v>816.78170379998789</v>
      </c>
      <c r="N43" s="12">
        <f>N4*'[1]2000_2010 Avg Age Calc'!N44</f>
        <v>743.9188249420032</v>
      </c>
      <c r="O43" s="12">
        <f>O4*'[1]2000_2010 Avg Age Calc'!O44</f>
        <v>234.0427905955807</v>
      </c>
      <c r="P43" s="12">
        <f>P4*'[1]2000_2010 Avg Age Calc'!P44</f>
        <v>331.48605352987727</v>
      </c>
      <c r="Q43" s="12">
        <f>Q4*'[1]2000_2010 Avg Age Calc'!Q44</f>
        <v>2069.9893697895413</v>
      </c>
      <c r="R43" s="13">
        <f>R4*'[1]2000_2010 Avg Age Calc'!R44</f>
        <v>5259.3133093779925</v>
      </c>
      <c r="S43" s="14">
        <f>S4*'[1]2000_2010 Avg Age Calc'!S44</f>
        <v>3553.4553717515037</v>
      </c>
      <c r="T43" s="14">
        <f>T4*'[1]2000_2010 Avg Age Calc'!T44</f>
        <v>687.99406232685465</v>
      </c>
      <c r="U43" s="14">
        <f>U4*'[1]2000_2010 Avg Age Calc'!U44</f>
        <v>888.63977561859133</v>
      </c>
      <c r="V43" s="15">
        <f>V4*'[1]2000_2010 Avg Age Calc'!V44</f>
        <v>5126.2978222861339</v>
      </c>
      <c r="W43" s="16">
        <f>W4*'[1]2000_2010 Avg Age Calc'!W44</f>
        <v>1035.9763755775173</v>
      </c>
      <c r="X43" s="16">
        <f>X4*'[1]2000_2010 Avg Age Calc'!X44</f>
        <v>1337.3426729851296</v>
      </c>
      <c r="Y43" s="16">
        <f>Y4*'[1]2000_2010 Avg Age Calc'!Y44</f>
        <v>498.15092461162368</v>
      </c>
      <c r="Z43" s="17">
        <f>Z4*'[1]2000_2010 Avg Age Calc'!Z44</f>
        <v>2868.4265751331536</v>
      </c>
      <c r="AA43" s="18">
        <f>AA4*'[1]2000_2010 Avg Age Calc'!AA44</f>
        <v>76561.254029399322</v>
      </c>
    </row>
    <row r="44" spans="1:27" x14ac:dyDescent="0.2">
      <c r="A44" t="s">
        <v>48</v>
      </c>
      <c r="B44" s="10">
        <f>B4*'[1]2000_2010 Avg Age Calc'!B45</f>
        <v>170391.74550884694</v>
      </c>
      <c r="C44" s="10">
        <f>C4*'[1]2000_2010 Avg Age Calc'!C45</f>
        <v>28177.871844369318</v>
      </c>
      <c r="D44" s="10">
        <f>D4*'[1]2000_2010 Avg Age Calc'!D45</f>
        <v>13484.486848012386</v>
      </c>
      <c r="E44" s="10">
        <f>E4*'[1]2000_2010 Avg Age Calc'!E45</f>
        <v>1512.3890143120698</v>
      </c>
      <c r="F44" s="10">
        <f>F4*'[1]2000_2010 Avg Age Calc'!F45</f>
        <v>21031.88732050563</v>
      </c>
      <c r="G44" s="10">
        <f>G4*'[1]2000_2010 Avg Age Calc'!G45</f>
        <v>8333.08366202248</v>
      </c>
      <c r="H44" s="10">
        <f>H4*'[1]2000_2010 Avg Age Calc'!H45</f>
        <v>15250.509400246754</v>
      </c>
      <c r="I44" s="11">
        <f>I4*'[1]2000_2010 Avg Age Calc'!I45</f>
        <v>258399.65026447116</v>
      </c>
      <c r="J44" s="12">
        <f>J4*'[1]2000_2010 Avg Age Calc'!J45</f>
        <v>1171.2473396763946</v>
      </c>
      <c r="K44" s="12">
        <f>K4*'[1]2000_2010 Avg Age Calc'!K45</f>
        <v>2219.0675863825463</v>
      </c>
      <c r="L44" s="12">
        <f>L4*'[1]2000_2010 Avg Age Calc'!L45</f>
        <v>1004.3401118702682</v>
      </c>
      <c r="M44" s="12">
        <f>M4*'[1]2000_2010 Avg Age Calc'!M45</f>
        <v>3262.2182962000124</v>
      </c>
      <c r="N44" s="12">
        <f>N4*'[1]2000_2010 Avg Age Calc'!N45</f>
        <v>3038.0811750579969</v>
      </c>
      <c r="O44" s="12">
        <f>O4*'[1]2000_2010 Avg Age Calc'!O45</f>
        <v>951.95720940441925</v>
      </c>
      <c r="P44" s="12">
        <f>P4*'[1]2000_2010 Avg Age Calc'!P45</f>
        <v>1386.5139464701226</v>
      </c>
      <c r="Q44" s="12">
        <f>Q4*'[1]2000_2010 Avg Age Calc'!Q45</f>
        <v>8553.0106302104577</v>
      </c>
      <c r="R44" s="13">
        <f>R4*'[1]2000_2010 Avg Age Calc'!R45</f>
        <v>21593.686690622009</v>
      </c>
      <c r="S44" s="14">
        <f>S4*'[1]2000_2010 Avg Age Calc'!S45</f>
        <v>14236.544628248495</v>
      </c>
      <c r="T44" s="14">
        <f>T4*'[1]2000_2010 Avg Age Calc'!T45</f>
        <v>2988.0059376731456</v>
      </c>
      <c r="U44" s="14">
        <f>U4*'[1]2000_2010 Avg Age Calc'!U45</f>
        <v>3779.3602243814089</v>
      </c>
      <c r="V44" s="15">
        <f>V4*'[1]2000_2010 Avg Age Calc'!V45</f>
        <v>21007.702177713865</v>
      </c>
      <c r="W44" s="16">
        <f>W4*'[1]2000_2010 Avg Age Calc'!W45</f>
        <v>4095.023624422483</v>
      </c>
      <c r="X44" s="16">
        <f>X4*'[1]2000_2010 Avg Age Calc'!X45</f>
        <v>5371.6573270148701</v>
      </c>
      <c r="Y44" s="16">
        <f>Y4*'[1]2000_2010 Avg Age Calc'!Y45</f>
        <v>2053.8490753883766</v>
      </c>
      <c r="Z44" s="17">
        <f>Z4*'[1]2000_2010 Avg Age Calc'!Z45</f>
        <v>11523.573424866847</v>
      </c>
      <c r="AA44" s="18">
        <f>AA4*'[1]2000_2010 Avg Age Calc'!AA45</f>
        <v>312523.74597060063</v>
      </c>
    </row>
    <row r="45" spans="1:27" x14ac:dyDescent="0.2">
      <c r="A45" t="s">
        <v>29</v>
      </c>
      <c r="B45" s="10">
        <f>B5*'[1]2000_2010 Avg Age Calc'!B46</f>
        <v>188342</v>
      </c>
      <c r="C45" s="10">
        <f>C5*'[1]2000_2010 Avg Age Calc'!C46</f>
        <v>32787</v>
      </c>
      <c r="D45" s="10">
        <f>D5*'[1]2000_2010 Avg Age Calc'!D46</f>
        <v>15368</v>
      </c>
      <c r="E45" s="10">
        <f>E5*'[1]2000_2010 Avg Age Calc'!E46</f>
        <v>1960</v>
      </c>
      <c r="F45" s="10">
        <f>F5*'[1]2000_2010 Avg Age Calc'!F46</f>
        <v>24347</v>
      </c>
      <c r="G45" s="10">
        <f>G5*'[1]2000_2010 Avg Age Calc'!G46</f>
        <v>10121</v>
      </c>
      <c r="H45" s="10">
        <f>H5*'[1]2000_2010 Avg Age Calc'!H46</f>
        <v>18048</v>
      </c>
      <c r="I45" s="11">
        <f>I5*'[1]2000_2010 Avg Age Calc'!I46</f>
        <v>290973</v>
      </c>
      <c r="J45" s="12">
        <f>J5*'[1]2000_2010 Avg Age Calc'!J46</f>
        <v>1573</v>
      </c>
      <c r="K45" s="12">
        <f>K5*'[1]2000_2010 Avg Age Calc'!K46</f>
        <v>2698</v>
      </c>
      <c r="L45" s="12">
        <f>L5*'[1]2000_2010 Avg Age Calc'!L46</f>
        <v>1336</v>
      </c>
      <c r="M45" s="12">
        <f>M5*'[1]2000_2010 Avg Age Calc'!M46</f>
        <v>4049</v>
      </c>
      <c r="N45" s="12">
        <f>N5*'[1]2000_2010 Avg Age Calc'!N46</f>
        <v>3977</v>
      </c>
      <c r="O45" s="12">
        <f>O5*'[1]2000_2010 Avg Age Calc'!O46</f>
        <v>1298</v>
      </c>
      <c r="P45" s="12">
        <f>P5*'[1]2000_2010 Avg Age Calc'!P46</f>
        <v>1970</v>
      </c>
      <c r="Q45" s="12">
        <f>Q5*'[1]2000_2010 Avg Age Calc'!Q46</f>
        <v>9979</v>
      </c>
      <c r="R45" s="13">
        <f>R5*'[1]2000_2010 Avg Age Calc'!R46</f>
        <v>26880</v>
      </c>
      <c r="S45" s="14">
        <f>S5*'[1]2000_2010 Avg Age Calc'!S46</f>
        <v>18191</v>
      </c>
      <c r="T45" s="14">
        <f>T5*'[1]2000_2010 Avg Age Calc'!T46</f>
        <v>3811</v>
      </c>
      <c r="U45" s="14">
        <f>U5*'[1]2000_2010 Avg Age Calc'!U46</f>
        <v>5052</v>
      </c>
      <c r="V45" s="15">
        <f>V5*'[1]2000_2010 Avg Age Calc'!V46</f>
        <v>27054</v>
      </c>
      <c r="W45" s="16">
        <f>W5*'[1]2000_2010 Avg Age Calc'!W46</f>
        <v>5625</v>
      </c>
      <c r="X45" s="16">
        <f>X5*'[1]2000_2010 Avg Age Calc'!X46</f>
        <v>7318</v>
      </c>
      <c r="Y45" s="16">
        <f>Y5*'[1]2000_2010 Avg Age Calc'!Y46</f>
        <v>3010</v>
      </c>
      <c r="Z45" s="17">
        <f>Z5*'[1]2000_2010 Avg Age Calc'!Z46</f>
        <v>15953</v>
      </c>
      <c r="AA45" s="18">
        <f>AA5*'[1]2000_2010 Avg Age Calc'!AA46</f>
        <v>360860</v>
      </c>
    </row>
    <row r="46" spans="1:27" x14ac:dyDescent="0.2">
      <c r="A46" t="s">
        <v>30</v>
      </c>
      <c r="B46" s="10">
        <f>B6*'[1]2000_2010 Avg Age Calc'!B47</f>
        <v>184270</v>
      </c>
      <c r="C46" s="10">
        <f>C6*'[1]2000_2010 Avg Age Calc'!C47</f>
        <v>32033</v>
      </c>
      <c r="D46" s="10">
        <f>D6*'[1]2000_2010 Avg Age Calc'!D47</f>
        <v>14764</v>
      </c>
      <c r="E46" s="10">
        <f>E6*'[1]2000_2010 Avg Age Calc'!E47</f>
        <v>1940</v>
      </c>
      <c r="F46" s="10">
        <f>F6*'[1]2000_2010 Avg Age Calc'!F47</f>
        <v>22955</v>
      </c>
      <c r="G46" s="10">
        <f>G6*'[1]2000_2010 Avg Age Calc'!G47</f>
        <v>9826</v>
      </c>
      <c r="H46" s="10">
        <f>H6*'[1]2000_2010 Avg Age Calc'!H47</f>
        <v>17858</v>
      </c>
      <c r="I46" s="11">
        <f>I6*'[1]2000_2010 Avg Age Calc'!I47</f>
        <v>283646</v>
      </c>
      <c r="J46" s="12">
        <f>J6*'[1]2000_2010 Avg Age Calc'!J47</f>
        <v>1564</v>
      </c>
      <c r="K46" s="12">
        <f>K6*'[1]2000_2010 Avg Age Calc'!K47</f>
        <v>2699</v>
      </c>
      <c r="L46" s="12">
        <f>L6*'[1]2000_2010 Avg Age Calc'!L47</f>
        <v>1429</v>
      </c>
      <c r="M46" s="12">
        <f>M6*'[1]2000_2010 Avg Age Calc'!M47</f>
        <v>4133</v>
      </c>
      <c r="N46" s="12">
        <f>N6*'[1]2000_2010 Avg Age Calc'!N47</f>
        <v>4199</v>
      </c>
      <c r="O46" s="12">
        <f>O6*'[1]2000_2010 Avg Age Calc'!O47</f>
        <v>1427</v>
      </c>
      <c r="P46" s="12">
        <f>P6*'[1]2000_2010 Avg Age Calc'!P47</f>
        <v>2023</v>
      </c>
      <c r="Q46" s="12">
        <f>Q6*'[1]2000_2010 Avg Age Calc'!Q47</f>
        <v>10056</v>
      </c>
      <c r="R46" s="13">
        <f>R6*'[1]2000_2010 Avg Age Calc'!R47</f>
        <v>27530</v>
      </c>
      <c r="S46" s="14">
        <f>S6*'[1]2000_2010 Avg Age Calc'!S47</f>
        <v>18975</v>
      </c>
      <c r="T46" s="14">
        <f>T6*'[1]2000_2010 Avg Age Calc'!T47</f>
        <v>3947</v>
      </c>
      <c r="U46" s="14">
        <f>U6*'[1]2000_2010 Avg Age Calc'!U47</f>
        <v>5547</v>
      </c>
      <c r="V46" s="15">
        <f>V6*'[1]2000_2010 Avg Age Calc'!V47</f>
        <v>28469</v>
      </c>
      <c r="W46" s="16">
        <f>W6*'[1]2000_2010 Avg Age Calc'!W47</f>
        <v>5664</v>
      </c>
      <c r="X46" s="16">
        <f>X6*'[1]2000_2010 Avg Age Calc'!X47</f>
        <v>7532</v>
      </c>
      <c r="Y46" s="16">
        <f>Y6*'[1]2000_2010 Avg Age Calc'!Y47</f>
        <v>3214</v>
      </c>
      <c r="Z46" s="17">
        <f>Z6*'[1]2000_2010 Avg Age Calc'!Z47</f>
        <v>16410</v>
      </c>
      <c r="AA46" s="18">
        <f>AA6*'[1]2000_2010 Avg Age Calc'!AA47</f>
        <v>356055</v>
      </c>
    </row>
    <row r="47" spans="1:27" x14ac:dyDescent="0.2">
      <c r="A47" t="s">
        <v>31</v>
      </c>
      <c r="B47" s="10">
        <f>B7*'[1]2000_2010 Avg Age Calc'!B48</f>
        <v>180640</v>
      </c>
      <c r="C47" s="10">
        <f>C7*'[1]2000_2010 Avg Age Calc'!C48</f>
        <v>28808</v>
      </c>
      <c r="D47" s="10">
        <f>D7*'[1]2000_2010 Avg Age Calc'!D48</f>
        <v>13822</v>
      </c>
      <c r="E47" s="10">
        <f>E7*'[1]2000_2010 Avg Age Calc'!E48</f>
        <v>1727</v>
      </c>
      <c r="F47" s="10">
        <f>F7*'[1]2000_2010 Avg Age Calc'!F48</f>
        <v>22744</v>
      </c>
      <c r="G47" s="10">
        <f>G7*'[1]2000_2010 Avg Age Calc'!G48</f>
        <v>7997</v>
      </c>
      <c r="H47" s="10">
        <f>H7*'[1]2000_2010 Avg Age Calc'!H48</f>
        <v>15911</v>
      </c>
      <c r="I47" s="11">
        <f>I7*'[1]2000_2010 Avg Age Calc'!I48</f>
        <v>271649</v>
      </c>
      <c r="J47" s="12">
        <f>J7*'[1]2000_2010 Avg Age Calc'!J48</f>
        <v>1389</v>
      </c>
      <c r="K47" s="12">
        <f>K7*'[1]2000_2010 Avg Age Calc'!K48</f>
        <v>3981</v>
      </c>
      <c r="L47" s="12">
        <f>L7*'[1]2000_2010 Avg Age Calc'!L48</f>
        <v>1337</v>
      </c>
      <c r="M47" s="12">
        <f>M7*'[1]2000_2010 Avg Age Calc'!M48</f>
        <v>3854</v>
      </c>
      <c r="N47" s="12">
        <f>N7*'[1]2000_2010 Avg Age Calc'!N48</f>
        <v>3934</v>
      </c>
      <c r="O47" s="12">
        <f>O7*'[1]2000_2010 Avg Age Calc'!O48</f>
        <v>1249</v>
      </c>
      <c r="P47" s="12">
        <f>P7*'[1]2000_2010 Avg Age Calc'!P48</f>
        <v>1824</v>
      </c>
      <c r="Q47" s="12">
        <f>Q7*'[1]2000_2010 Avg Age Calc'!Q48</f>
        <v>9309</v>
      </c>
      <c r="R47" s="13">
        <f>R7*'[1]2000_2010 Avg Age Calc'!R48</f>
        <v>26877</v>
      </c>
      <c r="S47" s="14">
        <f>S7*'[1]2000_2010 Avg Age Calc'!S48</f>
        <v>18506</v>
      </c>
      <c r="T47" s="14">
        <f>T7*'[1]2000_2010 Avg Age Calc'!T48</f>
        <v>3906</v>
      </c>
      <c r="U47" s="14">
        <f>U7*'[1]2000_2010 Avg Age Calc'!U48</f>
        <v>5562</v>
      </c>
      <c r="V47" s="15">
        <f>V7*'[1]2000_2010 Avg Age Calc'!V48</f>
        <v>27974</v>
      </c>
      <c r="W47" s="16">
        <f>W7*'[1]2000_2010 Avg Age Calc'!W48</f>
        <v>5248</v>
      </c>
      <c r="X47" s="16">
        <f>X7*'[1]2000_2010 Avg Age Calc'!X48</f>
        <v>6852</v>
      </c>
      <c r="Y47" s="16">
        <f>Y7*'[1]2000_2010 Avg Age Calc'!Y48</f>
        <v>3505</v>
      </c>
      <c r="Z47" s="17">
        <f>Z7*'[1]2000_2010 Avg Age Calc'!Z48</f>
        <v>15605</v>
      </c>
      <c r="AA47" s="18">
        <f>AA7*'[1]2000_2010 Avg Age Calc'!AA48</f>
        <v>342105</v>
      </c>
    </row>
    <row r="48" spans="1:27" x14ac:dyDescent="0.2">
      <c r="A48" t="s">
        <v>32</v>
      </c>
      <c r="B48" s="10">
        <f>B8*'[1]2000_2010 Avg Age Calc'!B49</f>
        <v>192745</v>
      </c>
      <c r="C48" s="10">
        <f>C8*'[1]2000_2010 Avg Age Calc'!C49</f>
        <v>26500</v>
      </c>
      <c r="D48" s="10">
        <f>D8*'[1]2000_2010 Avg Age Calc'!D49</f>
        <v>11622</v>
      </c>
      <c r="E48" s="10">
        <f>E8*'[1]2000_2010 Avg Age Calc'!E49</f>
        <v>1182</v>
      </c>
      <c r="F48" s="10">
        <f>F8*'[1]2000_2010 Avg Age Calc'!F49</f>
        <v>19893</v>
      </c>
      <c r="G48" s="10">
        <f>G8*'[1]2000_2010 Avg Age Calc'!G49</f>
        <v>5930</v>
      </c>
      <c r="H48" s="10">
        <f>H8*'[1]2000_2010 Avg Age Calc'!H49</f>
        <v>12968</v>
      </c>
      <c r="I48" s="11">
        <f>I8*'[1]2000_2010 Avg Age Calc'!I49</f>
        <v>270840</v>
      </c>
      <c r="J48" s="12">
        <f>J8*'[1]2000_2010 Avg Age Calc'!J49</f>
        <v>1009</v>
      </c>
      <c r="K48" s="12">
        <f>K8*'[1]2000_2010 Avg Age Calc'!K49</f>
        <v>6444</v>
      </c>
      <c r="L48" s="12">
        <f>L8*'[1]2000_2010 Avg Age Calc'!L49</f>
        <v>1021</v>
      </c>
      <c r="M48" s="12">
        <f>M8*'[1]2000_2010 Avg Age Calc'!M49</f>
        <v>3183</v>
      </c>
      <c r="N48" s="12">
        <f>N8*'[1]2000_2010 Avg Age Calc'!N49</f>
        <v>3146</v>
      </c>
      <c r="O48" s="12">
        <f>O8*'[1]2000_2010 Avg Age Calc'!O49</f>
        <v>1052</v>
      </c>
      <c r="P48" s="12">
        <f>P8*'[1]2000_2010 Avg Age Calc'!P49</f>
        <v>1207</v>
      </c>
      <c r="Q48" s="12">
        <f>Q8*'[1]2000_2010 Avg Age Calc'!Q49</f>
        <v>7809</v>
      </c>
      <c r="R48" s="13">
        <f>R8*'[1]2000_2010 Avg Age Calc'!R49</f>
        <v>24871</v>
      </c>
      <c r="S48" s="14">
        <f>S8*'[1]2000_2010 Avg Age Calc'!S49</f>
        <v>15696</v>
      </c>
      <c r="T48" s="14">
        <f>T8*'[1]2000_2010 Avg Age Calc'!T49</f>
        <v>3905</v>
      </c>
      <c r="U48" s="14">
        <f>U8*'[1]2000_2010 Avg Age Calc'!U49</f>
        <v>4808</v>
      </c>
      <c r="V48" s="15">
        <f>V8*'[1]2000_2010 Avg Age Calc'!V49</f>
        <v>24409</v>
      </c>
      <c r="W48" s="16">
        <f>W8*'[1]2000_2010 Avg Age Calc'!W49</f>
        <v>4515</v>
      </c>
      <c r="X48" s="16">
        <f>X8*'[1]2000_2010 Avg Age Calc'!X49</f>
        <v>5371</v>
      </c>
      <c r="Y48" s="16">
        <f>Y8*'[1]2000_2010 Avg Age Calc'!Y49</f>
        <v>3910</v>
      </c>
      <c r="Z48" s="17">
        <f>Z8*'[1]2000_2010 Avg Age Calc'!Z49</f>
        <v>13796</v>
      </c>
      <c r="AA48" s="18">
        <f>AA8*'[1]2000_2010 Avg Age Calc'!AA49</f>
        <v>333916</v>
      </c>
    </row>
    <row r="49" spans="1:27" x14ac:dyDescent="0.2">
      <c r="A49" t="s">
        <v>33</v>
      </c>
      <c r="B49" s="10">
        <f>B9*'[1]2000_2010 Avg Age Calc'!B50</f>
        <v>222212</v>
      </c>
      <c r="C49" s="10">
        <f>C9*'[1]2000_2010 Avg Age Calc'!C50</f>
        <v>32037</v>
      </c>
      <c r="D49" s="10">
        <f>D9*'[1]2000_2010 Avg Age Calc'!D50</f>
        <v>13485</v>
      </c>
      <c r="E49" s="10">
        <f>E9*'[1]2000_2010 Avg Age Calc'!E50</f>
        <v>1484</v>
      </c>
      <c r="F49" s="10">
        <f>F9*'[1]2000_2010 Avg Age Calc'!F50</f>
        <v>19788</v>
      </c>
      <c r="G49" s="10">
        <f>G9*'[1]2000_2010 Avg Age Calc'!G50</f>
        <v>7392</v>
      </c>
      <c r="H49" s="10">
        <f>H9*'[1]2000_2010 Avg Age Calc'!H50</f>
        <v>14622</v>
      </c>
      <c r="I49" s="11">
        <f>I9*'[1]2000_2010 Avg Age Calc'!I50</f>
        <v>311020</v>
      </c>
      <c r="J49" s="12">
        <f>J9*'[1]2000_2010 Avg Age Calc'!J50</f>
        <v>1169</v>
      </c>
      <c r="K49" s="12">
        <f>K9*'[1]2000_2010 Avg Age Calc'!K50</f>
        <v>3196</v>
      </c>
      <c r="L49" s="12">
        <f>L9*'[1]2000_2010 Avg Age Calc'!L50</f>
        <v>1177</v>
      </c>
      <c r="M49" s="12">
        <f>M9*'[1]2000_2010 Avg Age Calc'!M50</f>
        <v>3232</v>
      </c>
      <c r="N49" s="12">
        <f>N9*'[1]2000_2010 Avg Age Calc'!N50</f>
        <v>3368</v>
      </c>
      <c r="O49" s="12">
        <f>O9*'[1]2000_2010 Avg Age Calc'!O50</f>
        <v>1304</v>
      </c>
      <c r="P49" s="12">
        <f>P9*'[1]2000_2010 Avg Age Calc'!P50</f>
        <v>1463</v>
      </c>
      <c r="Q49" s="12">
        <f>Q9*'[1]2000_2010 Avg Age Calc'!Q50</f>
        <v>9510</v>
      </c>
      <c r="R49" s="13">
        <f>R9*'[1]2000_2010 Avg Age Calc'!R50</f>
        <v>24419</v>
      </c>
      <c r="S49" s="14">
        <f>S9*'[1]2000_2010 Avg Age Calc'!S50</f>
        <v>15320</v>
      </c>
      <c r="T49" s="14">
        <f>T9*'[1]2000_2010 Avg Age Calc'!T50</f>
        <v>4237</v>
      </c>
      <c r="U49" s="14">
        <f>U9*'[1]2000_2010 Avg Age Calc'!U50</f>
        <v>4287</v>
      </c>
      <c r="V49" s="15">
        <f>V9*'[1]2000_2010 Avg Age Calc'!V50</f>
        <v>23844</v>
      </c>
      <c r="W49" s="16">
        <f>W9*'[1]2000_2010 Avg Age Calc'!W50</f>
        <v>5154</v>
      </c>
      <c r="X49" s="16">
        <f>X9*'[1]2000_2010 Avg Age Calc'!X50</f>
        <v>6258</v>
      </c>
      <c r="Y49" s="16">
        <f>Y9*'[1]2000_2010 Avg Age Calc'!Y50</f>
        <v>2747</v>
      </c>
      <c r="Z49" s="17">
        <f>Z9*'[1]2000_2010 Avg Age Calc'!Z50</f>
        <v>14159</v>
      </c>
      <c r="AA49" s="18">
        <f>AA9*'[1]2000_2010 Avg Age Calc'!AA50</f>
        <v>373442</v>
      </c>
    </row>
    <row r="50" spans="1:27" x14ac:dyDescent="0.2">
      <c r="A50" t="s">
        <v>34</v>
      </c>
      <c r="B50" s="10">
        <f>B10*'[1]2000_2010 Avg Age Calc'!B51</f>
        <v>236035</v>
      </c>
      <c r="C50" s="10">
        <f>C10*'[1]2000_2010 Avg Age Calc'!C51</f>
        <v>39779</v>
      </c>
      <c r="D50" s="10">
        <f>D10*'[1]2000_2010 Avg Age Calc'!D51</f>
        <v>16438</v>
      </c>
      <c r="E50" s="10">
        <f>E10*'[1]2000_2010 Avg Age Calc'!E51</f>
        <v>1947</v>
      </c>
      <c r="F50" s="10">
        <f>F10*'[1]2000_2010 Avg Age Calc'!F51</f>
        <v>26097</v>
      </c>
      <c r="G50" s="10">
        <f>G10*'[1]2000_2010 Avg Age Calc'!G51</f>
        <v>10944</v>
      </c>
      <c r="H50" s="10">
        <f>H10*'[1]2000_2010 Avg Age Calc'!H51</f>
        <v>19439</v>
      </c>
      <c r="I50" s="11">
        <f>I10*'[1]2000_2010 Avg Age Calc'!I51</f>
        <v>350679</v>
      </c>
      <c r="J50" s="12">
        <f>J10*'[1]2000_2010 Avg Age Calc'!J51</f>
        <v>1509</v>
      </c>
      <c r="K50" s="12">
        <f>K10*'[1]2000_2010 Avg Age Calc'!K51</f>
        <v>3221</v>
      </c>
      <c r="L50" s="12">
        <f>L10*'[1]2000_2010 Avg Age Calc'!L51</f>
        <v>1474</v>
      </c>
      <c r="M50" s="12">
        <f>M10*'[1]2000_2010 Avg Age Calc'!M51</f>
        <v>3838</v>
      </c>
      <c r="N50" s="12">
        <f>N10*'[1]2000_2010 Avg Age Calc'!N51</f>
        <v>4206</v>
      </c>
      <c r="O50" s="12">
        <f>O10*'[1]2000_2010 Avg Age Calc'!O51</f>
        <v>1592</v>
      </c>
      <c r="P50" s="12">
        <f>P10*'[1]2000_2010 Avg Age Calc'!P51</f>
        <v>1944</v>
      </c>
      <c r="Q50" s="12">
        <f>Q10*'[1]2000_2010 Avg Age Calc'!Q51</f>
        <v>11175</v>
      </c>
      <c r="R50" s="13">
        <f>R10*'[1]2000_2010 Avg Age Calc'!R51</f>
        <v>28959</v>
      </c>
      <c r="S50" s="14">
        <f>S10*'[1]2000_2010 Avg Age Calc'!S51</f>
        <v>17385</v>
      </c>
      <c r="T50" s="14">
        <f>T10*'[1]2000_2010 Avg Age Calc'!T51</f>
        <v>4822</v>
      </c>
      <c r="U50" s="14">
        <f>U10*'[1]2000_2010 Avg Age Calc'!U51</f>
        <v>5279</v>
      </c>
      <c r="V50" s="15">
        <f>V10*'[1]2000_2010 Avg Age Calc'!V51</f>
        <v>27486</v>
      </c>
      <c r="W50" s="16">
        <f>W10*'[1]2000_2010 Avg Age Calc'!W51</f>
        <v>5870</v>
      </c>
      <c r="X50" s="16">
        <f>X10*'[1]2000_2010 Avg Age Calc'!X51</f>
        <v>7488</v>
      </c>
      <c r="Y50" s="16">
        <f>Y10*'[1]2000_2010 Avg Age Calc'!Y51</f>
        <v>3124</v>
      </c>
      <c r="Z50" s="17">
        <f>Z10*'[1]2000_2010 Avg Age Calc'!Z51</f>
        <v>16482</v>
      </c>
      <c r="AA50" s="18">
        <f>AA10*'[1]2000_2010 Avg Age Calc'!AA51</f>
        <v>423606</v>
      </c>
    </row>
    <row r="51" spans="1:27" x14ac:dyDescent="0.2">
      <c r="A51" t="s">
        <v>35</v>
      </c>
      <c r="B51" s="10">
        <f>B11*'[1]2000_2010 Avg Age Calc'!B52</f>
        <v>216392</v>
      </c>
      <c r="C51" s="10">
        <f>C11*'[1]2000_2010 Avg Age Calc'!C52</f>
        <v>40310</v>
      </c>
      <c r="D51" s="10">
        <f>D11*'[1]2000_2010 Avg Age Calc'!D52</f>
        <v>16328</v>
      </c>
      <c r="E51" s="10">
        <f>E11*'[1]2000_2010 Avg Age Calc'!E52</f>
        <v>2109</v>
      </c>
      <c r="F51" s="10">
        <f>F11*'[1]2000_2010 Avg Age Calc'!F52</f>
        <v>27512</v>
      </c>
      <c r="G51" s="10">
        <f>G11*'[1]2000_2010 Avg Age Calc'!G52</f>
        <v>11564</v>
      </c>
      <c r="H51" s="10">
        <f>H11*'[1]2000_2010 Avg Age Calc'!H52</f>
        <v>20047</v>
      </c>
      <c r="I51" s="11">
        <f>I11*'[1]2000_2010 Avg Age Calc'!I52</f>
        <v>334262</v>
      </c>
      <c r="J51" s="12">
        <f>J11*'[1]2000_2010 Avg Age Calc'!J52</f>
        <v>1606</v>
      </c>
      <c r="K51" s="12">
        <f>K11*'[1]2000_2010 Avg Age Calc'!K52</f>
        <v>3143</v>
      </c>
      <c r="L51" s="12">
        <f>L11*'[1]2000_2010 Avg Age Calc'!L52</f>
        <v>1529</v>
      </c>
      <c r="M51" s="12">
        <f>M11*'[1]2000_2010 Avg Age Calc'!M52</f>
        <v>3940</v>
      </c>
      <c r="N51" s="12">
        <f>N11*'[1]2000_2010 Avg Age Calc'!N52</f>
        <v>4513</v>
      </c>
      <c r="O51" s="12">
        <f>O11*'[1]2000_2010 Avg Age Calc'!O52</f>
        <v>1763</v>
      </c>
      <c r="P51" s="12">
        <f>P11*'[1]2000_2010 Avg Age Calc'!P52</f>
        <v>2068</v>
      </c>
      <c r="Q51" s="12">
        <f>Q11*'[1]2000_2010 Avg Age Calc'!Q52</f>
        <v>11413</v>
      </c>
      <c r="R51" s="13">
        <f>R11*'[1]2000_2010 Avg Age Calc'!R52</f>
        <v>29975</v>
      </c>
      <c r="S51" s="14">
        <f>S11*'[1]2000_2010 Avg Age Calc'!S52</f>
        <v>19097</v>
      </c>
      <c r="T51" s="14">
        <f>T11*'[1]2000_2010 Avg Age Calc'!T52</f>
        <v>5089</v>
      </c>
      <c r="U51" s="14">
        <f>U11*'[1]2000_2010 Avg Age Calc'!U52</f>
        <v>5912</v>
      </c>
      <c r="V51" s="15">
        <f>V11*'[1]2000_2010 Avg Age Calc'!V52</f>
        <v>30098</v>
      </c>
      <c r="W51" s="16">
        <f>W11*'[1]2000_2010 Avg Age Calc'!W52</f>
        <v>6366</v>
      </c>
      <c r="X51" s="16">
        <f>X11*'[1]2000_2010 Avg Age Calc'!X52</f>
        <v>8092</v>
      </c>
      <c r="Y51" s="16">
        <f>Y11*'[1]2000_2010 Avg Age Calc'!Y52</f>
        <v>3518</v>
      </c>
      <c r="Z51" s="17">
        <f>Z11*'[1]2000_2010 Avg Age Calc'!Z52</f>
        <v>17976</v>
      </c>
      <c r="AA51" s="18">
        <f>AA11*'[1]2000_2010 Avg Age Calc'!AA52</f>
        <v>412311</v>
      </c>
    </row>
    <row r="52" spans="1:27" x14ac:dyDescent="0.2">
      <c r="A52" t="s">
        <v>36</v>
      </c>
      <c r="B52" s="10">
        <f>B12*'[1]2000_2010 Avg Age Calc'!B53</f>
        <v>185230</v>
      </c>
      <c r="C52" s="10">
        <f>C12*'[1]2000_2010 Avg Age Calc'!C53</f>
        <v>36292</v>
      </c>
      <c r="D52" s="10">
        <f>D12*'[1]2000_2010 Avg Age Calc'!D53</f>
        <v>14345</v>
      </c>
      <c r="E52" s="10">
        <f>E12*'[1]2000_2010 Avg Age Calc'!E53</f>
        <v>1862</v>
      </c>
      <c r="F52" s="10">
        <f>F12*'[1]2000_2010 Avg Age Calc'!F53</f>
        <v>24760</v>
      </c>
      <c r="G52" s="10">
        <f>G12*'[1]2000_2010 Avg Age Calc'!G53</f>
        <v>10224</v>
      </c>
      <c r="H52" s="10">
        <f>H12*'[1]2000_2010 Avg Age Calc'!H53</f>
        <v>17536</v>
      </c>
      <c r="I52" s="11">
        <f>I12*'[1]2000_2010 Avg Age Calc'!I53</f>
        <v>290249</v>
      </c>
      <c r="J52" s="12">
        <f>J12*'[1]2000_2010 Avg Age Calc'!J53</f>
        <v>1436</v>
      </c>
      <c r="K52" s="12">
        <f>K12*'[1]2000_2010 Avg Age Calc'!K53</f>
        <v>2733</v>
      </c>
      <c r="L52" s="12">
        <f>L12*'[1]2000_2010 Avg Age Calc'!L53</f>
        <v>1458</v>
      </c>
      <c r="M52" s="12">
        <f>M12*'[1]2000_2010 Avg Age Calc'!M53</f>
        <v>3643</v>
      </c>
      <c r="N52" s="12">
        <f>N12*'[1]2000_2010 Avg Age Calc'!N53</f>
        <v>3993</v>
      </c>
      <c r="O52" s="12">
        <f>O12*'[1]2000_2010 Avg Age Calc'!O53</f>
        <v>1482</v>
      </c>
      <c r="P52" s="12">
        <f>P12*'[1]2000_2010 Avg Age Calc'!P53</f>
        <v>1933</v>
      </c>
      <c r="Q52" s="12">
        <f>Q12*'[1]2000_2010 Avg Age Calc'!Q53</f>
        <v>10134</v>
      </c>
      <c r="R52" s="13">
        <f>R12*'[1]2000_2010 Avg Age Calc'!R53</f>
        <v>26812</v>
      </c>
      <c r="S52" s="14">
        <f>S12*'[1]2000_2010 Avg Age Calc'!S53</f>
        <v>18077</v>
      </c>
      <c r="T52" s="14">
        <f>T12*'[1]2000_2010 Avg Age Calc'!T53</f>
        <v>4587</v>
      </c>
      <c r="U52" s="14">
        <f>U12*'[1]2000_2010 Avg Age Calc'!U53</f>
        <v>5945</v>
      </c>
      <c r="V52" s="15">
        <f>V12*'[1]2000_2010 Avg Age Calc'!V53</f>
        <v>28609</v>
      </c>
      <c r="W52" s="16">
        <f>W12*'[1]2000_2010 Avg Age Calc'!W53</f>
        <v>5559</v>
      </c>
      <c r="X52" s="16">
        <f>X12*'[1]2000_2010 Avg Age Calc'!X53</f>
        <v>7428</v>
      </c>
      <c r="Y52" s="16">
        <f>Y12*'[1]2000_2010 Avg Age Calc'!Y53</f>
        <v>3261</v>
      </c>
      <c r="Z52" s="17">
        <f>Z12*'[1]2000_2010 Avg Age Calc'!Z53</f>
        <v>16248</v>
      </c>
      <c r="AA52" s="18">
        <f>AA12*'[1]2000_2010 Avg Age Calc'!AA53</f>
        <v>361918</v>
      </c>
    </row>
    <row r="53" spans="1:27" x14ac:dyDescent="0.2">
      <c r="A53" t="s">
        <v>37</v>
      </c>
      <c r="B53" s="10">
        <f>B13*'[1]2000_2010 Avg Age Calc'!B54</f>
        <v>156486</v>
      </c>
      <c r="C53" s="10">
        <f>C13*'[1]2000_2010 Avg Age Calc'!C54</f>
        <v>31365</v>
      </c>
      <c r="D53" s="10">
        <f>D13*'[1]2000_2010 Avg Age Calc'!D54</f>
        <v>11888</v>
      </c>
      <c r="E53" s="10">
        <f>E13*'[1]2000_2010 Avg Age Calc'!E54</f>
        <v>1690</v>
      </c>
      <c r="F53" s="10">
        <f>F13*'[1]2000_2010 Avg Age Calc'!F54</f>
        <v>20913</v>
      </c>
      <c r="G53" s="10">
        <f>G13*'[1]2000_2010 Avg Age Calc'!G54</f>
        <v>8556</v>
      </c>
      <c r="H53" s="10">
        <f>H13*'[1]2000_2010 Avg Age Calc'!H54</f>
        <v>14462</v>
      </c>
      <c r="I53" s="11">
        <f>I13*'[1]2000_2010 Avg Age Calc'!I54</f>
        <v>245360</v>
      </c>
      <c r="J53" s="12">
        <f>J13*'[1]2000_2010 Avg Age Calc'!J54</f>
        <v>1334</v>
      </c>
      <c r="K53" s="12">
        <f>K13*'[1]2000_2010 Avg Age Calc'!K54</f>
        <v>2313</v>
      </c>
      <c r="L53" s="12">
        <f>L13*'[1]2000_2010 Avg Age Calc'!L54</f>
        <v>1215</v>
      </c>
      <c r="M53" s="12">
        <f>M13*'[1]2000_2010 Avg Age Calc'!M54</f>
        <v>3339</v>
      </c>
      <c r="N53" s="12">
        <f>N13*'[1]2000_2010 Avg Age Calc'!N54</f>
        <v>3613</v>
      </c>
      <c r="O53" s="12">
        <f>O13*'[1]2000_2010 Avg Age Calc'!O54</f>
        <v>1251</v>
      </c>
      <c r="P53" s="12">
        <f>P13*'[1]2000_2010 Avg Age Calc'!P54</f>
        <v>1726</v>
      </c>
      <c r="Q53" s="12">
        <f>Q13*'[1]2000_2010 Avg Age Calc'!Q54</f>
        <v>9067</v>
      </c>
      <c r="R53" s="13">
        <f>R13*'[1]2000_2010 Avg Age Calc'!R54</f>
        <v>23858</v>
      </c>
      <c r="S53" s="14">
        <f>S13*'[1]2000_2010 Avg Age Calc'!S54</f>
        <v>15903</v>
      </c>
      <c r="T53" s="14">
        <f>T13*'[1]2000_2010 Avg Age Calc'!T54</f>
        <v>4027</v>
      </c>
      <c r="U53" s="14">
        <f>U13*'[1]2000_2010 Avg Age Calc'!U54</f>
        <v>5474</v>
      </c>
      <c r="V53" s="15">
        <f>V13*'[1]2000_2010 Avg Age Calc'!V54</f>
        <v>25404</v>
      </c>
      <c r="W53" s="16">
        <f>W13*'[1]2000_2010 Avg Age Calc'!W54</f>
        <v>4640</v>
      </c>
      <c r="X53" s="16">
        <f>X13*'[1]2000_2010 Avg Age Calc'!X54</f>
        <v>6287</v>
      </c>
      <c r="Y53" s="16">
        <f>Y13*'[1]2000_2010 Avg Age Calc'!Y54</f>
        <v>2817</v>
      </c>
      <c r="Z53" s="17">
        <f>Z13*'[1]2000_2010 Avg Age Calc'!Z54</f>
        <v>13744</v>
      </c>
      <c r="AA53" s="18">
        <f>AA13*'[1]2000_2010 Avg Age Calc'!AA54</f>
        <v>308366</v>
      </c>
    </row>
    <row r="54" spans="1:27" x14ac:dyDescent="0.2">
      <c r="A54" t="s">
        <v>38</v>
      </c>
      <c r="B54" s="10">
        <f>B14*'[1]2000_2010 Avg Age Calc'!B55</f>
        <v>126691</v>
      </c>
      <c r="C54" s="10">
        <f>C14*'[1]2000_2010 Avg Age Calc'!C55</f>
        <v>23532</v>
      </c>
      <c r="D54" s="10">
        <f>D14*'[1]2000_2010 Avg Age Calc'!D55</f>
        <v>9056</v>
      </c>
      <c r="E54" s="10">
        <f>E14*'[1]2000_2010 Avg Age Calc'!E55</f>
        <v>1277</v>
      </c>
      <c r="F54" s="10">
        <f>F14*'[1]2000_2010 Avg Age Calc'!F55</f>
        <v>15509</v>
      </c>
      <c r="G54" s="10">
        <f>G14*'[1]2000_2010 Avg Age Calc'!G55</f>
        <v>6032</v>
      </c>
      <c r="H54" s="10">
        <f>H14*'[1]2000_2010 Avg Age Calc'!H55</f>
        <v>10667</v>
      </c>
      <c r="I54" s="11">
        <f>I14*'[1]2000_2010 Avg Age Calc'!I55</f>
        <v>192764</v>
      </c>
      <c r="J54" s="12">
        <f>J14*'[1]2000_2010 Avg Age Calc'!J55</f>
        <v>1001</v>
      </c>
      <c r="K54" s="12">
        <f>K14*'[1]2000_2010 Avg Age Calc'!K55</f>
        <v>1795</v>
      </c>
      <c r="L54" s="12">
        <f>L14*'[1]2000_2010 Avg Age Calc'!L55</f>
        <v>978</v>
      </c>
      <c r="M54" s="12">
        <f>M14*'[1]2000_2010 Avg Age Calc'!M55</f>
        <v>2534</v>
      </c>
      <c r="N54" s="12">
        <f>N14*'[1]2000_2010 Avg Age Calc'!N55</f>
        <v>2905</v>
      </c>
      <c r="O54" s="12">
        <f>O14*'[1]2000_2010 Avg Age Calc'!O55</f>
        <v>1002</v>
      </c>
      <c r="P54" s="12">
        <f>P14*'[1]2000_2010 Avg Age Calc'!P55</f>
        <v>1340</v>
      </c>
      <c r="Q54" s="12">
        <f>Q14*'[1]2000_2010 Avg Age Calc'!Q55</f>
        <v>7094</v>
      </c>
      <c r="R54" s="13">
        <f>R14*'[1]2000_2010 Avg Age Calc'!R55</f>
        <v>18649</v>
      </c>
      <c r="S54" s="14">
        <f>S14*'[1]2000_2010 Avg Age Calc'!S55</f>
        <v>12684</v>
      </c>
      <c r="T54" s="14">
        <f>T14*'[1]2000_2010 Avg Age Calc'!T55</f>
        <v>3113</v>
      </c>
      <c r="U54" s="14">
        <f>U14*'[1]2000_2010 Avg Age Calc'!U55</f>
        <v>4105</v>
      </c>
      <c r="V54" s="15">
        <f>V14*'[1]2000_2010 Avg Age Calc'!V55</f>
        <v>19902</v>
      </c>
      <c r="W54" s="16">
        <f>W14*'[1]2000_2010 Avg Age Calc'!W55</f>
        <v>3589</v>
      </c>
      <c r="X54" s="16">
        <f>X14*'[1]2000_2010 Avg Age Calc'!X55</f>
        <v>4830</v>
      </c>
      <c r="Y54" s="16">
        <f>Y14*'[1]2000_2010 Avg Age Calc'!Y55</f>
        <v>2157</v>
      </c>
      <c r="Z54" s="17">
        <f>Z14*'[1]2000_2010 Avg Age Calc'!Z55</f>
        <v>10576</v>
      </c>
      <c r="AA54" s="18">
        <f>AA14*'[1]2000_2010 Avg Age Calc'!AA55</f>
        <v>241891</v>
      </c>
    </row>
    <row r="55" spans="1:27" x14ac:dyDescent="0.2">
      <c r="A55" t="s">
        <v>39</v>
      </c>
      <c r="B55" s="10">
        <f>B15*'[1]2000_2010 Avg Age Calc'!B56</f>
        <v>103757</v>
      </c>
      <c r="C55" s="10">
        <f>C15*'[1]2000_2010 Avg Age Calc'!C56</f>
        <v>17503</v>
      </c>
      <c r="D55" s="10">
        <f>D15*'[1]2000_2010 Avg Age Calc'!D56</f>
        <v>6640</v>
      </c>
      <c r="E55" s="10">
        <f>E15*'[1]2000_2010 Avg Age Calc'!E56</f>
        <v>931</v>
      </c>
      <c r="F55" s="10">
        <f>F15*'[1]2000_2010 Avg Age Calc'!F56</f>
        <v>11483</v>
      </c>
      <c r="G55" s="10">
        <f>G15*'[1]2000_2010 Avg Age Calc'!G56</f>
        <v>4433</v>
      </c>
      <c r="H55" s="10">
        <f>H15*'[1]2000_2010 Avg Age Calc'!H56</f>
        <v>7872</v>
      </c>
      <c r="I55" s="11">
        <f>I15*'[1]2000_2010 Avg Age Calc'!I56</f>
        <v>152619</v>
      </c>
      <c r="J55" s="12">
        <f>J15*'[1]2000_2010 Avg Age Calc'!J56</f>
        <v>847</v>
      </c>
      <c r="K55" s="12">
        <f>K15*'[1]2000_2010 Avg Age Calc'!K56</f>
        <v>1405</v>
      </c>
      <c r="L55" s="12">
        <f>L15*'[1]2000_2010 Avg Age Calc'!L56</f>
        <v>728</v>
      </c>
      <c r="M55" s="12">
        <f>M15*'[1]2000_2010 Avg Age Calc'!M56</f>
        <v>2133</v>
      </c>
      <c r="N55" s="12">
        <f>N15*'[1]2000_2010 Avg Age Calc'!N56</f>
        <v>2360</v>
      </c>
      <c r="O55" s="12">
        <f>O15*'[1]2000_2010 Avg Age Calc'!O56</f>
        <v>791</v>
      </c>
      <c r="P55" s="12">
        <f>P15*'[1]2000_2010 Avg Age Calc'!P56</f>
        <v>1095</v>
      </c>
      <c r="Q55" s="12">
        <f>Q15*'[1]2000_2010 Avg Age Calc'!Q56</f>
        <v>5771</v>
      </c>
      <c r="R55" s="13">
        <f>R15*'[1]2000_2010 Avg Age Calc'!R56</f>
        <v>15130</v>
      </c>
      <c r="S55" s="14">
        <f>S15*'[1]2000_2010 Avg Age Calc'!S56</f>
        <v>10492</v>
      </c>
      <c r="T55" s="14">
        <f>T15*'[1]2000_2010 Avg Age Calc'!T56</f>
        <v>2435</v>
      </c>
      <c r="U55" s="14">
        <f>U15*'[1]2000_2010 Avg Age Calc'!U56</f>
        <v>3194</v>
      </c>
      <c r="V55" s="15">
        <f>V15*'[1]2000_2010 Avg Age Calc'!V56</f>
        <v>16121</v>
      </c>
      <c r="W55" s="16">
        <f>W15*'[1]2000_2010 Avg Age Calc'!W56</f>
        <v>2779</v>
      </c>
      <c r="X55" s="16">
        <f>X15*'[1]2000_2010 Avg Age Calc'!X56</f>
        <v>3924</v>
      </c>
      <c r="Y55" s="16">
        <f>Y15*'[1]2000_2010 Avg Age Calc'!Y56</f>
        <v>1777</v>
      </c>
      <c r="Z55" s="17">
        <f>Z15*'[1]2000_2010 Avg Age Calc'!Z56</f>
        <v>8480</v>
      </c>
      <c r="AA55" s="18">
        <f>AA15*'[1]2000_2010 Avg Age Calc'!AA56</f>
        <v>192350</v>
      </c>
    </row>
    <row r="56" spans="1:27" x14ac:dyDescent="0.2">
      <c r="A56" t="s">
        <v>40</v>
      </c>
      <c r="B56" s="10">
        <f>B16*'[1]2000_2010 Avg Age Calc'!B57</f>
        <v>91694</v>
      </c>
      <c r="C56" s="10">
        <f>C16*'[1]2000_2010 Avg Age Calc'!C57</f>
        <v>13585</v>
      </c>
      <c r="D56" s="10">
        <f>D16*'[1]2000_2010 Avg Age Calc'!D57</f>
        <v>5158</v>
      </c>
      <c r="E56" s="10">
        <f>E16*'[1]2000_2010 Avg Age Calc'!E57</f>
        <v>693</v>
      </c>
      <c r="F56" s="10">
        <f>F16*'[1]2000_2010 Avg Age Calc'!F57</f>
        <v>9138</v>
      </c>
      <c r="G56" s="10">
        <f>G16*'[1]2000_2010 Avg Age Calc'!G57</f>
        <v>3338</v>
      </c>
      <c r="H56" s="10">
        <f>H16*'[1]2000_2010 Avg Age Calc'!H57</f>
        <v>6015</v>
      </c>
      <c r="I56" s="11">
        <f>I16*'[1]2000_2010 Avg Age Calc'!I57</f>
        <v>129621</v>
      </c>
      <c r="J56" s="12">
        <f>J16*'[1]2000_2010 Avg Age Calc'!J57</f>
        <v>660</v>
      </c>
      <c r="K56" s="12">
        <f>K16*'[1]2000_2010 Avg Age Calc'!K57</f>
        <v>1166</v>
      </c>
      <c r="L56" s="12">
        <f>L16*'[1]2000_2010 Avg Age Calc'!L57</f>
        <v>634</v>
      </c>
      <c r="M56" s="12">
        <f>M16*'[1]2000_2010 Avg Age Calc'!M57</f>
        <v>1869</v>
      </c>
      <c r="N56" s="12">
        <f>N16*'[1]2000_2010 Avg Age Calc'!N57</f>
        <v>2329</v>
      </c>
      <c r="O56" s="12">
        <f>O16*'[1]2000_2010 Avg Age Calc'!O57</f>
        <v>736</v>
      </c>
      <c r="P56" s="12">
        <f>P16*'[1]2000_2010 Avg Age Calc'!P57</f>
        <v>998</v>
      </c>
      <c r="Q56" s="12">
        <f>Q16*'[1]2000_2010 Avg Age Calc'!Q57</f>
        <v>4938</v>
      </c>
      <c r="R56" s="13">
        <f>R16*'[1]2000_2010 Avg Age Calc'!R57</f>
        <v>13330</v>
      </c>
      <c r="S56" s="14">
        <f>S16*'[1]2000_2010 Avg Age Calc'!S57</f>
        <v>9461</v>
      </c>
      <c r="T56" s="14">
        <f>T16*'[1]2000_2010 Avg Age Calc'!T57</f>
        <v>2195</v>
      </c>
      <c r="U56" s="14">
        <f>U16*'[1]2000_2010 Avg Age Calc'!U57</f>
        <v>2463</v>
      </c>
      <c r="V56" s="15">
        <f>V16*'[1]2000_2010 Avg Age Calc'!V57</f>
        <v>14119</v>
      </c>
      <c r="W56" s="16">
        <f>W16*'[1]2000_2010 Avg Age Calc'!W57</f>
        <v>2465</v>
      </c>
      <c r="X56" s="16">
        <f>X16*'[1]2000_2010 Avg Age Calc'!X57</f>
        <v>3397</v>
      </c>
      <c r="Y56" s="16">
        <f>Y16*'[1]2000_2010 Avg Age Calc'!Y57</f>
        <v>1623</v>
      </c>
      <c r="Z56" s="17">
        <f>Z16*'[1]2000_2010 Avg Age Calc'!Z57</f>
        <v>7485</v>
      </c>
      <c r="AA56" s="18">
        <f>AA16*'[1]2000_2010 Avg Age Calc'!AA57</f>
        <v>164555</v>
      </c>
    </row>
    <row r="57" spans="1:27" x14ac:dyDescent="0.2">
      <c r="A57" t="s">
        <v>41</v>
      </c>
      <c r="B57" s="10">
        <f>B17*'[1]2000_2010 Avg Age Calc'!B58</f>
        <v>84546</v>
      </c>
      <c r="C57" s="10">
        <f>C17*'[1]2000_2010 Avg Age Calc'!C58</f>
        <v>11402</v>
      </c>
      <c r="D57" s="10">
        <f>D17*'[1]2000_2010 Avg Age Calc'!D58</f>
        <v>4482</v>
      </c>
      <c r="E57" s="10">
        <f>E17*'[1]2000_2010 Avg Age Calc'!E58</f>
        <v>617</v>
      </c>
      <c r="F57" s="10">
        <f>F17*'[1]2000_2010 Avg Age Calc'!F58</f>
        <v>7557</v>
      </c>
      <c r="G57" s="10">
        <f>G17*'[1]2000_2010 Avg Age Calc'!G58</f>
        <v>2765</v>
      </c>
      <c r="H57" s="10">
        <f>H17*'[1]2000_2010 Avg Age Calc'!H58</f>
        <v>5306</v>
      </c>
      <c r="I57" s="11">
        <f>I17*'[1]2000_2010 Avg Age Calc'!I58</f>
        <v>116675</v>
      </c>
      <c r="J57" s="12">
        <f>J17*'[1]2000_2010 Avg Age Calc'!J58</f>
        <v>588</v>
      </c>
      <c r="K57" s="12">
        <f>K17*'[1]2000_2010 Avg Age Calc'!K58</f>
        <v>1087</v>
      </c>
      <c r="L57" s="12">
        <f>L17*'[1]2000_2010 Avg Age Calc'!L58</f>
        <v>582</v>
      </c>
      <c r="M57" s="12">
        <f>M17*'[1]2000_2010 Avg Age Calc'!M58</f>
        <v>1855</v>
      </c>
      <c r="N57" s="12">
        <f>N17*'[1]2000_2010 Avg Age Calc'!N58</f>
        <v>2271</v>
      </c>
      <c r="O57" s="12">
        <f>O17*'[1]2000_2010 Avg Age Calc'!O58</f>
        <v>706</v>
      </c>
      <c r="P57" s="12">
        <f>P17*'[1]2000_2010 Avg Age Calc'!P58</f>
        <v>918</v>
      </c>
      <c r="Q57" s="12">
        <f>Q17*'[1]2000_2010 Avg Age Calc'!Q58</f>
        <v>4694</v>
      </c>
      <c r="R57" s="13">
        <f>R17*'[1]2000_2010 Avg Age Calc'!R58</f>
        <v>12701</v>
      </c>
      <c r="S57" s="14">
        <f>S17*'[1]2000_2010 Avg Age Calc'!S58</f>
        <v>8831</v>
      </c>
      <c r="T57" s="14">
        <f>T17*'[1]2000_2010 Avg Age Calc'!T58</f>
        <v>2038</v>
      </c>
      <c r="U57" s="14">
        <f>U17*'[1]2000_2010 Avg Age Calc'!U58</f>
        <v>2182</v>
      </c>
      <c r="V57" s="15">
        <f>V17*'[1]2000_2010 Avg Age Calc'!V58</f>
        <v>13051</v>
      </c>
      <c r="W57" s="16">
        <f>W17*'[1]2000_2010 Avg Age Calc'!W58</f>
        <v>2202</v>
      </c>
      <c r="X57" s="16">
        <f>X17*'[1]2000_2010 Avg Age Calc'!X58</f>
        <v>3114</v>
      </c>
      <c r="Y57" s="16">
        <f>Y17*'[1]2000_2010 Avg Age Calc'!Y58</f>
        <v>1503</v>
      </c>
      <c r="Z57" s="17">
        <f>Z17*'[1]2000_2010 Avg Age Calc'!Z58</f>
        <v>6819</v>
      </c>
      <c r="AA57" s="18">
        <f>AA17*'[1]2000_2010 Avg Age Calc'!AA58</f>
        <v>149246</v>
      </c>
    </row>
    <row r="58" spans="1:27" x14ac:dyDescent="0.2">
      <c r="A58" t="s">
        <v>42</v>
      </c>
      <c r="B58" s="10">
        <f>B18*'[1]2000_2010 Avg Age Calc'!B59</f>
        <v>70715</v>
      </c>
      <c r="C58" s="10">
        <f>C18*'[1]2000_2010 Avg Age Calc'!C59</f>
        <v>9061</v>
      </c>
      <c r="D58" s="10">
        <f>D18*'[1]2000_2010 Avg Age Calc'!D59</f>
        <v>3476</v>
      </c>
      <c r="E58" s="10">
        <f>E18*'[1]2000_2010 Avg Age Calc'!E59</f>
        <v>474</v>
      </c>
      <c r="F58" s="10">
        <f>F18*'[1]2000_2010 Avg Age Calc'!F59</f>
        <v>6138</v>
      </c>
      <c r="G58" s="10">
        <f>G18*'[1]2000_2010 Avg Age Calc'!G59</f>
        <v>2250</v>
      </c>
      <c r="H58" s="10">
        <f>H18*'[1]2000_2010 Avg Age Calc'!H59</f>
        <v>4148</v>
      </c>
      <c r="I58" s="11">
        <f>I18*'[1]2000_2010 Avg Age Calc'!I59</f>
        <v>96262</v>
      </c>
      <c r="J58" s="12">
        <f>J18*'[1]2000_2010 Avg Age Calc'!J59</f>
        <v>466</v>
      </c>
      <c r="K58" s="12">
        <f>K18*'[1]2000_2010 Avg Age Calc'!K59</f>
        <v>918</v>
      </c>
      <c r="L58" s="12">
        <f>L18*'[1]2000_2010 Avg Age Calc'!L59</f>
        <v>494</v>
      </c>
      <c r="M58" s="12">
        <f>M18*'[1]2000_2010 Avg Age Calc'!M59</f>
        <v>1599</v>
      </c>
      <c r="N58" s="12">
        <f>N18*'[1]2000_2010 Avg Age Calc'!N59</f>
        <v>2100</v>
      </c>
      <c r="O58" s="12">
        <f>O18*'[1]2000_2010 Avg Age Calc'!O59</f>
        <v>600</v>
      </c>
      <c r="P58" s="12">
        <f>P18*'[1]2000_2010 Avg Age Calc'!P59</f>
        <v>794</v>
      </c>
      <c r="Q58" s="12">
        <f>Q18*'[1]2000_2010 Avg Age Calc'!Q59</f>
        <v>4024</v>
      </c>
      <c r="R58" s="13">
        <f>R18*'[1]2000_2010 Avg Age Calc'!R59</f>
        <v>10995</v>
      </c>
      <c r="S58" s="14">
        <f>S18*'[1]2000_2010 Avg Age Calc'!S59</f>
        <v>7340</v>
      </c>
      <c r="T58" s="14">
        <f>T18*'[1]2000_2010 Avg Age Calc'!T59</f>
        <v>1781</v>
      </c>
      <c r="U58" s="14">
        <f>U18*'[1]2000_2010 Avg Age Calc'!U59</f>
        <v>1742</v>
      </c>
      <c r="V58" s="15">
        <f>V18*'[1]2000_2010 Avg Age Calc'!V59</f>
        <v>10863</v>
      </c>
      <c r="W58" s="16">
        <f>W18*'[1]2000_2010 Avg Age Calc'!W59</f>
        <v>1880</v>
      </c>
      <c r="X58" s="16">
        <f>X18*'[1]2000_2010 Avg Age Calc'!X59</f>
        <v>2582</v>
      </c>
      <c r="Y58" s="16">
        <f>Y18*'[1]2000_2010 Avg Age Calc'!Y59</f>
        <v>1282</v>
      </c>
      <c r="Z58" s="17">
        <f>Z18*'[1]2000_2010 Avg Age Calc'!Z59</f>
        <v>5744</v>
      </c>
      <c r="AA58" s="18">
        <f>AA18*'[1]2000_2010 Avg Age Calc'!AA59</f>
        <v>123864</v>
      </c>
    </row>
    <row r="59" spans="1:27" x14ac:dyDescent="0.2">
      <c r="A59" t="s">
        <v>43</v>
      </c>
      <c r="B59" s="10">
        <f>B19*'[1]2000_2010 Avg Age Calc'!B60</f>
        <v>49827</v>
      </c>
      <c r="C59" s="10">
        <f>C19*'[1]2000_2010 Avg Age Calc'!C60</f>
        <v>6058</v>
      </c>
      <c r="D59" s="10">
        <f>D19*'[1]2000_2010 Avg Age Calc'!D60</f>
        <v>2361</v>
      </c>
      <c r="E59" s="10">
        <f>E19*'[1]2000_2010 Avg Age Calc'!E60</f>
        <v>316</v>
      </c>
      <c r="F59" s="10">
        <f>F19*'[1]2000_2010 Avg Age Calc'!F60</f>
        <v>3881</v>
      </c>
      <c r="G59" s="10">
        <f>G19*'[1]2000_2010 Avg Age Calc'!G60</f>
        <v>1548</v>
      </c>
      <c r="H59" s="10">
        <f>H19*'[1]2000_2010 Avg Age Calc'!H60</f>
        <v>2820</v>
      </c>
      <c r="I59" s="11">
        <f>I19*'[1]2000_2010 Avg Age Calc'!I60</f>
        <v>66811</v>
      </c>
      <c r="J59" s="12">
        <f>J19*'[1]2000_2010 Avg Age Calc'!J60</f>
        <v>336</v>
      </c>
      <c r="K59" s="12">
        <f>K19*'[1]2000_2010 Avg Age Calc'!K60</f>
        <v>691</v>
      </c>
      <c r="L59" s="12">
        <f>L19*'[1]2000_2010 Avg Age Calc'!L60</f>
        <v>403</v>
      </c>
      <c r="M59" s="12">
        <f>M19*'[1]2000_2010 Avg Age Calc'!M60</f>
        <v>1156</v>
      </c>
      <c r="N59" s="12">
        <f>N19*'[1]2000_2010 Avg Age Calc'!N60</f>
        <v>1541</v>
      </c>
      <c r="O59" s="12">
        <f>O19*'[1]2000_2010 Avg Age Calc'!O60</f>
        <v>434</v>
      </c>
      <c r="P59" s="12">
        <f>P19*'[1]2000_2010 Avg Age Calc'!P60</f>
        <v>598</v>
      </c>
      <c r="Q59" s="12">
        <f>Q19*'[1]2000_2010 Avg Age Calc'!Q60</f>
        <v>2746</v>
      </c>
      <c r="R59" s="13">
        <f>R19*'[1]2000_2010 Avg Age Calc'!R60</f>
        <v>7905</v>
      </c>
      <c r="S59" s="14">
        <f>S19*'[1]2000_2010 Avg Age Calc'!S60</f>
        <v>4864</v>
      </c>
      <c r="T59" s="14">
        <f>T19*'[1]2000_2010 Avg Age Calc'!T60</f>
        <v>1214</v>
      </c>
      <c r="U59" s="14">
        <f>U19*'[1]2000_2010 Avg Age Calc'!U60</f>
        <v>1116</v>
      </c>
      <c r="V59" s="15">
        <f>V19*'[1]2000_2010 Avg Age Calc'!V60</f>
        <v>7194</v>
      </c>
      <c r="W59" s="16">
        <f>W19*'[1]2000_2010 Avg Age Calc'!W60</f>
        <v>1342</v>
      </c>
      <c r="X59" s="16">
        <f>X19*'[1]2000_2010 Avg Age Calc'!X60</f>
        <v>1805</v>
      </c>
      <c r="Y59" s="16">
        <f>Y19*'[1]2000_2010 Avg Age Calc'!Y60</f>
        <v>953</v>
      </c>
      <c r="Z59" s="17">
        <f>Z19*'[1]2000_2010 Avg Age Calc'!Z60</f>
        <v>4100</v>
      </c>
      <c r="AA59" s="18">
        <f>AA19*'[1]2000_2010 Avg Age Calc'!AA60</f>
        <v>86010</v>
      </c>
    </row>
    <row r="60" spans="1:27" x14ac:dyDescent="0.2">
      <c r="A60" t="s">
        <v>44</v>
      </c>
      <c r="B60" s="10">
        <f>B20*'[1]2000_2010 Avg Age Calc'!B61</f>
        <v>29002</v>
      </c>
      <c r="C60" s="10">
        <f>C20*'[1]2000_2010 Avg Age Calc'!C61</f>
        <v>3530</v>
      </c>
      <c r="D60" s="10">
        <f>D20*'[1]2000_2010 Avg Age Calc'!D61</f>
        <v>1490</v>
      </c>
      <c r="E60" s="10">
        <f>E20*'[1]2000_2010 Avg Age Calc'!E61</f>
        <v>194</v>
      </c>
      <c r="F60" s="10">
        <f>F20*'[1]2000_2010 Avg Age Calc'!F61</f>
        <v>2203</v>
      </c>
      <c r="G60" s="10">
        <f>G20*'[1]2000_2010 Avg Age Calc'!G61</f>
        <v>923</v>
      </c>
      <c r="H60" s="10">
        <f>H20*'[1]2000_2010 Avg Age Calc'!H61</f>
        <v>1626</v>
      </c>
      <c r="I60" s="11">
        <f>I20*'[1]2000_2010 Avg Age Calc'!I61</f>
        <v>38968</v>
      </c>
      <c r="J60" s="12">
        <f>J20*'[1]2000_2010 Avg Age Calc'!J61</f>
        <v>195</v>
      </c>
      <c r="K60" s="12">
        <f>K20*'[1]2000_2010 Avg Age Calc'!K61</f>
        <v>438</v>
      </c>
      <c r="L60" s="12">
        <f>L20*'[1]2000_2010 Avg Age Calc'!L61</f>
        <v>233</v>
      </c>
      <c r="M60" s="12">
        <f>M20*'[1]2000_2010 Avg Age Calc'!M61</f>
        <v>710</v>
      </c>
      <c r="N60" s="12">
        <f>N20*'[1]2000_2010 Avg Age Calc'!N61</f>
        <v>1033</v>
      </c>
      <c r="O60" s="12">
        <f>O20*'[1]2000_2010 Avg Age Calc'!O61</f>
        <v>264</v>
      </c>
      <c r="P60" s="12">
        <f>P20*'[1]2000_2010 Avg Age Calc'!P61</f>
        <v>377</v>
      </c>
      <c r="Q60" s="12">
        <f>Q20*'[1]2000_2010 Avg Age Calc'!Q61</f>
        <v>1656</v>
      </c>
      <c r="R60" s="13">
        <f>R20*'[1]2000_2010 Avg Age Calc'!R61</f>
        <v>4906</v>
      </c>
      <c r="S60" s="14">
        <f>S20*'[1]2000_2010 Avg Age Calc'!S61</f>
        <v>2821</v>
      </c>
      <c r="T60" s="14">
        <f>T20*'[1]2000_2010 Avg Age Calc'!T61</f>
        <v>691</v>
      </c>
      <c r="U60" s="14">
        <f>U20*'[1]2000_2010 Avg Age Calc'!U61</f>
        <v>630</v>
      </c>
      <c r="V60" s="15">
        <f>V20*'[1]2000_2010 Avg Age Calc'!V61</f>
        <v>4142</v>
      </c>
      <c r="W60" s="16">
        <f>W20*'[1]2000_2010 Avg Age Calc'!W61</f>
        <v>805</v>
      </c>
      <c r="X60" s="16">
        <f>X20*'[1]2000_2010 Avg Age Calc'!X61</f>
        <v>1111</v>
      </c>
      <c r="Y60" s="16">
        <f>Y20*'[1]2000_2010 Avg Age Calc'!Y61</f>
        <v>600</v>
      </c>
      <c r="Z60" s="17">
        <f>Z20*'[1]2000_2010 Avg Age Calc'!Z61</f>
        <v>2516</v>
      </c>
      <c r="AA60" s="18">
        <f>AA20*'[1]2000_2010 Avg Age Calc'!AA61</f>
        <v>50532</v>
      </c>
    </row>
    <row r="61" spans="1:27" x14ac:dyDescent="0.2">
      <c r="A61" t="s">
        <v>49</v>
      </c>
      <c r="B61" s="10">
        <f>B$21*'[1]2000_2010 Avg Age Calc'!B62</f>
        <v>12940.368185727148</v>
      </c>
      <c r="C61" s="10">
        <f>C$21*'[1]2000_2010 Avg Age Calc'!C62</f>
        <v>1587.9728400652543</v>
      </c>
      <c r="D61" s="10">
        <f>D$21*'[1]2000_2010 Avg Age Calc'!D62</f>
        <v>660.28506425756018</v>
      </c>
      <c r="E61" s="10">
        <f>E$21*'[1]2000_2010 Avg Age Calc'!E62</f>
        <v>78.349334122521455</v>
      </c>
      <c r="F61" s="10">
        <f>F$21*'[1]2000_2010 Avg Age Calc'!F62</f>
        <v>977.56005942544141</v>
      </c>
      <c r="G61" s="10">
        <f>G$21*'[1]2000_2010 Avg Age Calc'!G62</f>
        <v>415.31619768284969</v>
      </c>
      <c r="H61" s="10">
        <f>H$21*'[1]2000_2010 Avg Age Calc'!H62</f>
        <v>661.81020101137972</v>
      </c>
      <c r="I61" s="11">
        <f>I$21*'[1]2000_2010 Avg Age Calc'!I62</f>
        <v>17334.895747669325</v>
      </c>
      <c r="J61" s="12">
        <f>J$21*'[1]2000_2010 Avg Age Calc'!J62</f>
        <v>89.004682887101708</v>
      </c>
      <c r="K61" s="12">
        <f>K$21*'[1]2000_2010 Avg Age Calc'!K62</f>
        <v>201.3327394682351</v>
      </c>
      <c r="L61" s="12">
        <f>L$21*'[1]2000_2010 Avg Age Calc'!L62</f>
        <v>100.20592986471026</v>
      </c>
      <c r="M61" s="12">
        <f>M$21*'[1]2000_2010 Avg Age Calc'!M62</f>
        <v>292.91348800787904</v>
      </c>
      <c r="N61" s="12">
        <f>N$21*'[1]2000_2010 Avg Age Calc'!N62</f>
        <v>433.48563589767559</v>
      </c>
      <c r="O61" s="12">
        <f>O$21*'[1]2000_2010 Avg Age Calc'!O62</f>
        <v>129.91781066143699</v>
      </c>
      <c r="P61" s="12">
        <f>P$21*'[1]2000_2010 Avg Age Calc'!P62</f>
        <v>159.92530383430329</v>
      </c>
      <c r="Q61" s="12">
        <f>Q$21*'[1]2000_2010 Avg Age Calc'!Q62</f>
        <v>766.48169956507195</v>
      </c>
      <c r="R61" s="13">
        <f>R$21*'[1]2000_2010 Avg Age Calc'!R62</f>
        <v>2175.4126804108464</v>
      </c>
      <c r="S61" s="14">
        <f>S$21*'[1]2000_2010 Avg Age Calc'!S62</f>
        <v>1145.1873254667278</v>
      </c>
      <c r="T61" s="14">
        <f>T$21*'[1]2000_2010 Avg Age Calc'!T62</f>
        <v>299.53490753965269</v>
      </c>
      <c r="U61" s="14">
        <f>U$21*'[1]2000_2010 Avg Age Calc'!U62</f>
        <v>283.30229898892634</v>
      </c>
      <c r="V61" s="15">
        <f>V$21*'[1]2000_2010 Avg Age Calc'!V62</f>
        <v>1726.1795296687894</v>
      </c>
      <c r="W61" s="16">
        <f>W$21*'[1]2000_2010 Avg Age Calc'!W62</f>
        <v>380.99780424959852</v>
      </c>
      <c r="X61" s="16">
        <f>X$21*'[1]2000_2010 Avg Age Calc'!X62</f>
        <v>513.78069240321429</v>
      </c>
      <c r="Y61" s="16">
        <f>Y$21*'[1]2000_2010 Avg Age Calc'!Y62</f>
        <v>292.66304706482288</v>
      </c>
      <c r="Z61" s="17">
        <f>Z$21*'[1]2000_2010 Avg Age Calc'!Z62</f>
        <v>1187.6451920025388</v>
      </c>
      <c r="AA61" s="18">
        <f>AA$21*'[1]2000_2010 Avg Age Calc'!AA62</f>
        <v>22426.423723961427</v>
      </c>
    </row>
    <row r="62" spans="1:27" x14ac:dyDescent="0.2">
      <c r="A62" t="s">
        <v>50</v>
      </c>
      <c r="B62" s="10">
        <f>B$21*'[1]2000_2010 Avg Age Calc'!B63</f>
        <v>4200.5150034574499</v>
      </c>
      <c r="C62" s="10">
        <f>C$21*'[1]2000_2010 Avg Age Calc'!C63</f>
        <v>522.45311387248034</v>
      </c>
      <c r="D62" s="10">
        <f>D$21*'[1]2000_2010 Avg Age Calc'!D63</f>
        <v>230.23190961986464</v>
      </c>
      <c r="E62" s="10">
        <f>E$21*'[1]2000_2010 Avg Age Calc'!E63</f>
        <v>26.317194436223733</v>
      </c>
      <c r="F62" s="10">
        <f>F$21*'[1]2000_2010 Avg Age Calc'!F63</f>
        <v>311.48242226298504</v>
      </c>
      <c r="G62" s="10">
        <f>G$21*'[1]2000_2010 Avg Age Calc'!G63</f>
        <v>130.15246987858873</v>
      </c>
      <c r="H62" s="10">
        <f>H$21*'[1]2000_2010 Avg Age Calc'!H63</f>
        <v>188.93830934089874</v>
      </c>
      <c r="I62" s="11">
        <f>I$21*'[1]2000_2010 Avg Age Calc'!I63</f>
        <v>5604.5818527720139</v>
      </c>
      <c r="J62" s="12">
        <f>J$21*'[1]2000_2010 Avg Age Calc'!J63</f>
        <v>25.028402728290747</v>
      </c>
      <c r="K62" s="12">
        <f>K$21*'[1]2000_2010 Avg Age Calc'!K63</f>
        <v>61.084690669042125</v>
      </c>
      <c r="L62" s="12">
        <f>L$21*'[1]2000_2010 Avg Age Calc'!L63</f>
        <v>31.671142671243633</v>
      </c>
      <c r="M62" s="12">
        <f>M$21*'[1]2000_2010 Avg Age Calc'!M63</f>
        <v>101.07234829220249</v>
      </c>
      <c r="N62" s="12">
        <f>N$21*'[1]2000_2010 Avg Age Calc'!N63</f>
        <v>149.5538528378984</v>
      </c>
      <c r="O62" s="12">
        <f>O$21*'[1]2000_2010 Avg Age Calc'!O63</f>
        <v>41.103940096273845</v>
      </c>
      <c r="P62" s="12">
        <f>P$21*'[1]2000_2010 Avg Age Calc'!P63</f>
        <v>62.381365542622383</v>
      </c>
      <c r="Q62" s="12">
        <f>Q$21*'[1]2000_2010 Avg Age Calc'!Q63</f>
        <v>249.30881565741052</v>
      </c>
      <c r="R62" s="13">
        <f>R$21*'[1]2000_2010 Avg Age Calc'!R63</f>
        <v>719.5133274070929</v>
      </c>
      <c r="S62" s="14">
        <f>S$21*'[1]2000_2010 Avg Age Calc'!S63</f>
        <v>340.77383688006449</v>
      </c>
      <c r="T62" s="14">
        <f>T$21*'[1]2000_2010 Avg Age Calc'!T63</f>
        <v>83.819486206118924</v>
      </c>
      <c r="U62" s="14">
        <f>U$21*'[1]2000_2010 Avg Age Calc'!U63</f>
        <v>90.557354357246041</v>
      </c>
      <c r="V62" s="15">
        <f>V$21*'[1]2000_2010 Avg Age Calc'!V63</f>
        <v>516.39677178776083</v>
      </c>
      <c r="W62" s="16">
        <f>W$21*'[1]2000_2010 Avg Age Calc'!W63</f>
        <v>125.60958773665934</v>
      </c>
      <c r="X62" s="16">
        <f>X$21*'[1]2000_2010 Avg Age Calc'!X63</f>
        <v>169.22312226828896</v>
      </c>
      <c r="Y62" s="16">
        <f>Y$21*'[1]2000_2010 Avg Age Calc'!Y63</f>
        <v>98.087200407955123</v>
      </c>
      <c r="Z62" s="17">
        <f>Z$21*'[1]2000_2010 Avg Age Calc'!Z63</f>
        <v>393.00324726844087</v>
      </c>
      <c r="AA62" s="18">
        <f>AA$21*'[1]2000_2010 Avg Age Calc'!AA63</f>
        <v>7231.1483804021464</v>
      </c>
    </row>
    <row r="63" spans="1:27" x14ac:dyDescent="0.2">
      <c r="A63" t="s">
        <v>51</v>
      </c>
      <c r="B63" s="10">
        <f>B$21*'[1]2000_2010 Avg Age Calc'!B64</f>
        <v>1041.1168108154027</v>
      </c>
      <c r="C63" s="10">
        <f>C$21*'[1]2000_2010 Avg Age Calc'!C64</f>
        <v>115.57404606226547</v>
      </c>
      <c r="D63" s="10">
        <f>D$21*'[1]2000_2010 Avg Age Calc'!D64</f>
        <v>52.483026122575161</v>
      </c>
      <c r="E63" s="10">
        <f>E$21*'[1]2000_2010 Avg Age Calc'!E64</f>
        <v>6.333471441254809</v>
      </c>
      <c r="F63" s="10">
        <f>F$21*'[1]2000_2010 Avg Age Calc'!F64</f>
        <v>72.957518311573594</v>
      </c>
      <c r="G63" s="10">
        <f>G$21*'[1]2000_2010 Avg Age Calc'!G64</f>
        <v>27.531332438561577</v>
      </c>
      <c r="H63" s="10">
        <f>H$21*'[1]2000_2010 Avg Age Calc'!H64</f>
        <v>42.251489647721513</v>
      </c>
      <c r="I63" s="11">
        <f>I$21*'[1]2000_2010 Avg Age Calc'!I64</f>
        <v>1350.5223995586589</v>
      </c>
      <c r="J63" s="12">
        <f>J$21*'[1]2000_2010 Avg Age Calc'!J64</f>
        <v>4.966914384607553</v>
      </c>
      <c r="K63" s="12">
        <f>K$21*'[1]2000_2010 Avg Age Calc'!K64</f>
        <v>15.582569862722774</v>
      </c>
      <c r="L63" s="12">
        <f>L$21*'[1]2000_2010 Avg Age Calc'!L64</f>
        <v>7.1229274640461284</v>
      </c>
      <c r="M63" s="12">
        <f>M$21*'[1]2000_2010 Avg Age Calc'!M64</f>
        <v>21.014163699918463</v>
      </c>
      <c r="N63" s="12">
        <f>N$21*'[1]2000_2010 Avg Age Calc'!N64</f>
        <v>37.960511264425968</v>
      </c>
      <c r="O63" s="12">
        <f>O$21*'[1]2000_2010 Avg Age Calc'!O64</f>
        <v>7.978249242289178</v>
      </c>
      <c r="P63" s="12">
        <f>P$21*'[1]2000_2010 Avg Age Calc'!P64</f>
        <v>14.693330623074289</v>
      </c>
      <c r="Q63" s="12">
        <f>Q$21*'[1]2000_2010 Avg Age Calc'!Q64</f>
        <v>49.209484777517559</v>
      </c>
      <c r="R63" s="13">
        <f>R$21*'[1]2000_2010 Avg Age Calc'!R64</f>
        <v>158.07399218206072</v>
      </c>
      <c r="S63" s="14">
        <f>S$21*'[1]2000_2010 Avg Age Calc'!S64</f>
        <v>77.038837653207835</v>
      </c>
      <c r="T63" s="14">
        <f>T$21*'[1]2000_2010 Avg Age Calc'!T64</f>
        <v>19.645606254228369</v>
      </c>
      <c r="U63" s="14">
        <f>U$21*'[1]2000_2010 Avg Age Calc'!U64</f>
        <v>22.140346653827635</v>
      </c>
      <c r="V63" s="15">
        <f>V$21*'[1]2000_2010 Avg Age Calc'!V64</f>
        <v>119.42369854344956</v>
      </c>
      <c r="W63" s="16">
        <f>W$21*'[1]2000_2010 Avg Age Calc'!W64</f>
        <v>24.392608013742109</v>
      </c>
      <c r="X63" s="16">
        <f>X$21*'[1]2000_2010 Avg Age Calc'!X64</f>
        <v>33.996185328496807</v>
      </c>
      <c r="Y63" s="16">
        <f>Y$21*'[1]2000_2010 Avg Age Calc'!Y64</f>
        <v>23.249752527222007</v>
      </c>
      <c r="Z63" s="17">
        <f>Z$21*'[1]2000_2010 Avg Age Calc'!Z64</f>
        <v>81.351560729020264</v>
      </c>
      <c r="AA63" s="18">
        <f>AA$21*'[1]2000_2010 Avg Age Calc'!AA64</f>
        <v>1709.4278956364299</v>
      </c>
    </row>
    <row r="64" spans="1:27" x14ac:dyDescent="0.2">
      <c r="A64" t="s">
        <v>46</v>
      </c>
      <c r="B64" s="10">
        <f>SUM(B65:B85)</f>
        <v>2733288</v>
      </c>
      <c r="C64" s="10">
        <f>SUM(C65:C85)</f>
        <v>433883.99999999994</v>
      </c>
      <c r="D64" s="10">
        <f t="shared" ref="D64:AA64" si="7">SUM(D65:D85)</f>
        <v>178627</v>
      </c>
      <c r="E64" s="10">
        <f t="shared" si="7"/>
        <v>22546</v>
      </c>
      <c r="F64" s="10">
        <f t="shared" si="7"/>
        <v>288739</v>
      </c>
      <c r="G64" s="10">
        <f t="shared" si="7"/>
        <v>114105.00000000001</v>
      </c>
      <c r="H64" s="10">
        <f t="shared" si="7"/>
        <v>209354</v>
      </c>
      <c r="I64" s="11">
        <f t="shared" si="7"/>
        <v>3980543</v>
      </c>
      <c r="J64" s="12">
        <f t="shared" si="7"/>
        <v>18403</v>
      </c>
      <c r="K64" s="12">
        <f t="shared" si="7"/>
        <v>41838</v>
      </c>
      <c r="L64" s="12">
        <f t="shared" si="7"/>
        <v>17654</v>
      </c>
      <c r="M64" s="12">
        <f t="shared" si="7"/>
        <v>52362</v>
      </c>
      <c r="N64" s="12">
        <f t="shared" si="7"/>
        <v>56044.999999999993</v>
      </c>
      <c r="O64" s="12">
        <f t="shared" si="7"/>
        <v>17724</v>
      </c>
      <c r="P64" s="12">
        <f t="shared" si="7"/>
        <v>24932.999999999996</v>
      </c>
      <c r="Q64" s="12">
        <f t="shared" si="7"/>
        <v>137957.00000000003</v>
      </c>
      <c r="R64" s="13">
        <f t="shared" si="7"/>
        <v>366916</v>
      </c>
      <c r="S64" s="14">
        <f t="shared" si="7"/>
        <v>251556.99999999997</v>
      </c>
      <c r="T64" s="14">
        <f t="shared" si="7"/>
        <v>53694</v>
      </c>
      <c r="U64" s="14">
        <f t="shared" si="7"/>
        <v>71067</v>
      </c>
      <c r="V64" s="15">
        <f t="shared" si="7"/>
        <v>376317.99999999994</v>
      </c>
      <c r="W64" s="16">
        <f t="shared" si="7"/>
        <v>71257</v>
      </c>
      <c r="X64" s="16">
        <f t="shared" si="7"/>
        <v>93993</v>
      </c>
      <c r="Y64" s="16">
        <f t="shared" si="7"/>
        <v>42966</v>
      </c>
      <c r="Z64" s="17">
        <f t="shared" si="7"/>
        <v>208216</v>
      </c>
      <c r="AA64" s="18">
        <f t="shared" si="7"/>
        <v>4931993</v>
      </c>
    </row>
    <row r="65" spans="1:27" x14ac:dyDescent="0.2">
      <c r="A65" t="s">
        <v>47</v>
      </c>
      <c r="B65" s="10">
        <f>B$23*'[1]2000_2010 Avg Age Calc'!B66</f>
        <v>41076.66970296362</v>
      </c>
      <c r="C65" s="10">
        <f>C$23*'[1]2000_2010 Avg Age Calc'!C66</f>
        <v>6442.4877986609199</v>
      </c>
      <c r="D65" s="10">
        <f>D$23*'[1]2000_2010 Avg Age Calc'!D66</f>
        <v>2999.483085739269</v>
      </c>
      <c r="E65" s="10">
        <f>E$23*'[1]2000_2010 Avg Age Calc'!E66</f>
        <v>330.2928012735149</v>
      </c>
      <c r="F65" s="10">
        <f>F$23*'[1]2000_2010 Avg Age Calc'!F66</f>
        <v>4674.2837875971691</v>
      </c>
      <c r="G65" s="10">
        <f>G$23*'[1]2000_2010 Avg Age Calc'!G66</f>
        <v>1792.6412431932363</v>
      </c>
      <c r="H65" s="10">
        <f>H$23*'[1]2000_2010 Avg Age Calc'!H66</f>
        <v>3310.0839663219945</v>
      </c>
      <c r="I65" s="11">
        <f>I$23*'[1]2000_2010 Avg Age Calc'!I66</f>
        <v>60429.486316240502</v>
      </c>
      <c r="J65" s="12">
        <f>J$23*'[1]2000_2010 Avg Age Calc'!J66</f>
        <v>264.28258493217226</v>
      </c>
      <c r="K65" s="12">
        <f>K$23*'[1]2000_2010 Avg Age Calc'!K66</f>
        <v>538.95653312004652</v>
      </c>
      <c r="L65" s="12">
        <f>L$23*'[1]2000_2010 Avg Age Calc'!L66</f>
        <v>228.93796573484832</v>
      </c>
      <c r="M65" s="12">
        <f>M$23*'[1]2000_2010 Avg Age Calc'!M66</f>
        <v>750.95826148458411</v>
      </c>
      <c r="N65" s="12">
        <f>N$23*'[1]2000_2010 Avg Age Calc'!N66</f>
        <v>687.21801673541154</v>
      </c>
      <c r="O65" s="12">
        <f>O$23*'[1]2000_2010 Avg Age Calc'!O66</f>
        <v>206.93308808111209</v>
      </c>
      <c r="P65" s="12">
        <f>P$23*'[1]2000_2010 Avg Age Calc'!P66</f>
        <v>313.53731602742107</v>
      </c>
      <c r="Q65" s="12">
        <f>Q$23*'[1]2000_2010 Avg Age Calc'!Q66</f>
        <v>2006.4198278135398</v>
      </c>
      <c r="R65" s="13">
        <f>R$23*'[1]2000_2010 Avg Age Calc'!R66</f>
        <v>4993.414811858449</v>
      </c>
      <c r="S65" s="14">
        <f>S$23*'[1]2000_2010 Avg Age Calc'!S66</f>
        <v>3413.0271110129147</v>
      </c>
      <c r="T65" s="14">
        <f>T$23*'[1]2000_2010 Avg Age Calc'!T66</f>
        <v>716.27435696140196</v>
      </c>
      <c r="U65" s="14">
        <f>U$23*'[1]2000_2010 Avg Age Calc'!U66</f>
        <v>892.72201849244414</v>
      </c>
      <c r="V65" s="15">
        <f>V$23*'[1]2000_2010 Avg Age Calc'!V66</f>
        <v>5019.9181761521131</v>
      </c>
      <c r="W65" s="16">
        <f>W$23*'[1]2000_2010 Avg Age Calc'!W66</f>
        <v>935.73721695226209</v>
      </c>
      <c r="X65" s="16">
        <f>X$23*'[1]2000_2010 Avg Age Calc'!X66</f>
        <v>1239.722506496159</v>
      </c>
      <c r="Y65" s="16">
        <f>Y$23*'[1]2000_2010 Avg Age Calc'!Y66</f>
        <v>468.13311821303131</v>
      </c>
      <c r="Z65" s="17">
        <f>Z$23*'[1]2000_2010 Avg Age Calc'!Z66</f>
        <v>2641.5602602785962</v>
      </c>
      <c r="AA65" s="18">
        <f>AA$23*'[1]2000_2010 Avg Age Calc'!AA66</f>
        <v>73079.916026069201</v>
      </c>
    </row>
    <row r="66" spans="1:27" x14ac:dyDescent="0.2">
      <c r="A66" t="s">
        <v>48</v>
      </c>
      <c r="B66" s="10">
        <f>B$23*'[1]2000_2010 Avg Age Calc'!B67</f>
        <v>163601.33029703639</v>
      </c>
      <c r="C66" s="10">
        <f>C$23*'[1]2000_2010 Avg Age Calc'!C67</f>
        <v>26657.512201339079</v>
      </c>
      <c r="D66" s="10">
        <f>D$23*'[1]2000_2010 Avg Age Calc'!D67</f>
        <v>12806.516914260732</v>
      </c>
      <c r="E66" s="10">
        <f>E$23*'[1]2000_2010 Avg Age Calc'!E67</f>
        <v>1429.7071987264851</v>
      </c>
      <c r="F66" s="10">
        <f>F$23*'[1]2000_2010 Avg Age Calc'!F67</f>
        <v>20082.716212402829</v>
      </c>
      <c r="G66" s="10">
        <f>G$23*'[1]2000_2010 Avg Age Calc'!G67</f>
        <v>7761.3587568067642</v>
      </c>
      <c r="H66" s="10">
        <f>H$23*'[1]2000_2010 Avg Age Calc'!H67</f>
        <v>14353.916033678006</v>
      </c>
      <c r="I66" s="11">
        <f>I$23*'[1]2000_2010 Avg Age Calc'!I67</f>
        <v>246889.51368375949</v>
      </c>
      <c r="J66" s="12">
        <f>J$23*'[1]2000_2010 Avg Age Calc'!J67</f>
        <v>1156.7174150678279</v>
      </c>
      <c r="K66" s="12">
        <f>K$23*'[1]2000_2010 Avg Age Calc'!K67</f>
        <v>2149.0434668799535</v>
      </c>
      <c r="L66" s="12">
        <f>L$23*'[1]2000_2010 Avg Age Calc'!L67</f>
        <v>1015.0620342651517</v>
      </c>
      <c r="M66" s="12">
        <f>M$23*'[1]2000_2010 Avg Age Calc'!M67</f>
        <v>3098.0417385154155</v>
      </c>
      <c r="N66" s="12">
        <f>N$23*'[1]2000_2010 Avg Age Calc'!N67</f>
        <v>2982.7819832645887</v>
      </c>
      <c r="O66" s="12">
        <f>O$23*'[1]2000_2010 Avg Age Calc'!O67</f>
        <v>923.06691191888785</v>
      </c>
      <c r="P66" s="12">
        <f>P$23*'[1]2000_2010 Avg Age Calc'!P67</f>
        <v>1374.4626839725788</v>
      </c>
      <c r="Q66" s="12">
        <f>Q$23*'[1]2000_2010 Avg Age Calc'!Q67</f>
        <v>8053.58017218646</v>
      </c>
      <c r="R66" s="13">
        <f>R$23*'[1]2000_2010 Avg Age Calc'!R67</f>
        <v>20756.585188141555</v>
      </c>
      <c r="S66" s="14">
        <f>S$23*'[1]2000_2010 Avg Age Calc'!S67</f>
        <v>13671.972888987088</v>
      </c>
      <c r="T66" s="14">
        <f>T$23*'[1]2000_2010 Avg Age Calc'!T67</f>
        <v>2794.7256430385983</v>
      </c>
      <c r="U66" s="14">
        <f>U$23*'[1]2000_2010 Avg Age Calc'!U67</f>
        <v>3659.277981507556</v>
      </c>
      <c r="V66" s="15">
        <f>V$23*'[1]2000_2010 Avg Age Calc'!V67</f>
        <v>20128.081823847886</v>
      </c>
      <c r="W66" s="16">
        <f>W$23*'[1]2000_2010 Avg Age Calc'!W67</f>
        <v>3850.2627830477377</v>
      </c>
      <c r="X66" s="16">
        <f>X$23*'[1]2000_2010 Avg Age Calc'!X67</f>
        <v>5099.2774935038406</v>
      </c>
      <c r="Y66" s="16">
        <f>Y$23*'[1]2000_2010 Avg Age Calc'!Y67</f>
        <v>1973.8668817869686</v>
      </c>
      <c r="Z66" s="17">
        <f>Z$23*'[1]2000_2010 Avg Age Calc'!Z67</f>
        <v>10925.439739721403</v>
      </c>
      <c r="AA66" s="18">
        <f>AA$23*'[1]2000_2010 Avg Age Calc'!AA67</f>
        <v>298704.0839739308</v>
      </c>
    </row>
    <row r="67" spans="1:27" x14ac:dyDescent="0.2">
      <c r="A67" t="s">
        <v>29</v>
      </c>
      <c r="B67" s="10">
        <f>B24*'[1]2000_2010 Avg Age Calc'!B68</f>
        <v>180679</v>
      </c>
      <c r="C67" s="10">
        <f>C24*'[1]2000_2010 Avg Age Calc'!C68</f>
        <v>30904</v>
      </c>
      <c r="D67" s="10">
        <f>D24*'[1]2000_2010 Avg Age Calc'!D68</f>
        <v>14652</v>
      </c>
      <c r="E67" s="10">
        <f>E24*'[1]2000_2010 Avg Age Calc'!E68</f>
        <v>1838</v>
      </c>
      <c r="F67" s="10">
        <f>F24*'[1]2000_2010 Avg Age Calc'!F68</f>
        <v>22923</v>
      </c>
      <c r="G67" s="10">
        <f>G24*'[1]2000_2010 Avg Age Calc'!G68</f>
        <v>9443</v>
      </c>
      <c r="H67" s="10">
        <f>H24*'[1]2000_2010 Avg Age Calc'!H68</f>
        <v>17209</v>
      </c>
      <c r="I67" s="11">
        <f>I24*'[1]2000_2010 Avg Age Calc'!I68</f>
        <v>277648</v>
      </c>
      <c r="J67" s="12">
        <f>J24*'[1]2000_2010 Avg Age Calc'!J68</f>
        <v>1470</v>
      </c>
      <c r="K67" s="12">
        <f>K24*'[1]2000_2010 Avg Age Calc'!K68</f>
        <v>2577</v>
      </c>
      <c r="L67" s="12">
        <f>L24*'[1]2000_2010 Avg Age Calc'!L68</f>
        <v>1298</v>
      </c>
      <c r="M67" s="12">
        <f>M24*'[1]2000_2010 Avg Age Calc'!M68</f>
        <v>3834</v>
      </c>
      <c r="N67" s="12">
        <f>N24*'[1]2000_2010 Avg Age Calc'!N68</f>
        <v>3788</v>
      </c>
      <c r="O67" s="12">
        <f>O24*'[1]2000_2010 Avg Age Calc'!O68</f>
        <v>1216</v>
      </c>
      <c r="P67" s="12">
        <f>P24*'[1]2000_2010 Avg Age Calc'!P68</f>
        <v>1848</v>
      </c>
      <c r="Q67" s="12">
        <f>Q24*'[1]2000_2010 Avg Age Calc'!Q68</f>
        <v>9531</v>
      </c>
      <c r="R67" s="13">
        <f>R24*'[1]2000_2010 Avg Age Calc'!R68</f>
        <v>25562</v>
      </c>
      <c r="S67" s="14">
        <f>S24*'[1]2000_2010 Avg Age Calc'!S68</f>
        <v>17416</v>
      </c>
      <c r="T67" s="14">
        <f>T24*'[1]2000_2010 Avg Age Calc'!T68</f>
        <v>3503</v>
      </c>
      <c r="U67" s="14">
        <f>U24*'[1]2000_2010 Avg Age Calc'!U68</f>
        <v>4792</v>
      </c>
      <c r="V67" s="15">
        <f>V24*'[1]2000_2010 Avg Age Calc'!V68</f>
        <v>25711</v>
      </c>
      <c r="W67" s="16">
        <f>W24*'[1]2000_2010 Avg Age Calc'!W68</f>
        <v>5269</v>
      </c>
      <c r="X67" s="16">
        <f>X24*'[1]2000_2010 Avg Age Calc'!X68</f>
        <v>7081</v>
      </c>
      <c r="Y67" s="16">
        <f>Y24*'[1]2000_2010 Avg Age Calc'!Y68</f>
        <v>2835</v>
      </c>
      <c r="Z67" s="17">
        <f>Z24*'[1]2000_2010 Avg Age Calc'!Z68</f>
        <v>15185</v>
      </c>
      <c r="AA67" s="18">
        <f>AA24*'[1]2000_2010 Avg Age Calc'!AA68</f>
        <v>344106</v>
      </c>
    </row>
    <row r="68" spans="1:27" x14ac:dyDescent="0.2">
      <c r="A68" t="s">
        <v>30</v>
      </c>
      <c r="B68" s="10">
        <f>B25*'[1]2000_2010 Avg Age Calc'!B69</f>
        <v>177118</v>
      </c>
      <c r="C68" s="10">
        <f>C25*'[1]2000_2010 Avg Age Calc'!C69</f>
        <v>30137</v>
      </c>
      <c r="D68" s="10">
        <f>D25*'[1]2000_2010 Avg Age Calc'!D69</f>
        <v>14027</v>
      </c>
      <c r="E68" s="10">
        <f>E25*'[1]2000_2010 Avg Age Calc'!E69</f>
        <v>1807</v>
      </c>
      <c r="F68" s="10">
        <f>F25*'[1]2000_2010 Avg Age Calc'!F69</f>
        <v>21917</v>
      </c>
      <c r="G68" s="10">
        <f>G25*'[1]2000_2010 Avg Age Calc'!G69</f>
        <v>9133</v>
      </c>
      <c r="H68" s="10">
        <f>H25*'[1]2000_2010 Avg Age Calc'!H69</f>
        <v>16881</v>
      </c>
      <c r="I68" s="11">
        <f>I25*'[1]2000_2010 Avg Age Calc'!I69</f>
        <v>271020</v>
      </c>
      <c r="J68" s="12">
        <f>J25*'[1]2000_2010 Avg Age Calc'!J69</f>
        <v>1478</v>
      </c>
      <c r="K68" s="12">
        <f>K25*'[1]2000_2010 Avg Age Calc'!K69</f>
        <v>2543</v>
      </c>
      <c r="L68" s="12">
        <f>L25*'[1]2000_2010 Avg Age Calc'!L69</f>
        <v>1354</v>
      </c>
      <c r="M68" s="12">
        <f>M25*'[1]2000_2010 Avg Age Calc'!M69</f>
        <v>3877</v>
      </c>
      <c r="N68" s="12">
        <f>N25*'[1]2000_2010 Avg Age Calc'!N69</f>
        <v>3997</v>
      </c>
      <c r="O68" s="12">
        <f>O25*'[1]2000_2010 Avg Age Calc'!O69</f>
        <v>1341</v>
      </c>
      <c r="P68" s="12">
        <f>P25*'[1]2000_2010 Avg Age Calc'!P69</f>
        <v>2005</v>
      </c>
      <c r="Q68" s="12">
        <f>Q25*'[1]2000_2010 Avg Age Calc'!Q69</f>
        <v>9729</v>
      </c>
      <c r="R68" s="13">
        <f>R25*'[1]2000_2010 Avg Age Calc'!R69</f>
        <v>26324</v>
      </c>
      <c r="S68" s="14">
        <f>S25*'[1]2000_2010 Avg Age Calc'!S69</f>
        <v>18216</v>
      </c>
      <c r="T68" s="14">
        <f>T25*'[1]2000_2010 Avg Age Calc'!T69</f>
        <v>3744</v>
      </c>
      <c r="U68" s="14">
        <f>U25*'[1]2000_2010 Avg Age Calc'!U69</f>
        <v>5373</v>
      </c>
      <c r="V68" s="15">
        <f>V25*'[1]2000_2010 Avg Age Calc'!V69</f>
        <v>27333</v>
      </c>
      <c r="W68" s="16">
        <f>W25*'[1]2000_2010 Avg Age Calc'!W69</f>
        <v>5364</v>
      </c>
      <c r="X68" s="16">
        <f>X25*'[1]2000_2010 Avg Age Calc'!X69</f>
        <v>7156</v>
      </c>
      <c r="Y68" s="16">
        <f>Y25*'[1]2000_2010 Avg Age Calc'!Y69</f>
        <v>3030</v>
      </c>
      <c r="Z68" s="17">
        <f>Z25*'[1]2000_2010 Avg Age Calc'!Z69</f>
        <v>15550</v>
      </c>
      <c r="AA68" s="18">
        <f>AA25*'[1]2000_2010 Avg Age Calc'!AA69</f>
        <v>340227</v>
      </c>
    </row>
    <row r="69" spans="1:27" x14ac:dyDescent="0.2">
      <c r="A69" t="s">
        <v>31</v>
      </c>
      <c r="B69" s="10">
        <f>B26*'[1]2000_2010 Avg Age Calc'!B70</f>
        <v>171015</v>
      </c>
      <c r="C69" s="10">
        <f>C26*'[1]2000_2010 Avg Age Calc'!C70</f>
        <v>26143</v>
      </c>
      <c r="D69" s="10">
        <f>D26*'[1]2000_2010 Avg Age Calc'!D70</f>
        <v>12138</v>
      </c>
      <c r="E69" s="10">
        <f>E26*'[1]2000_2010 Avg Age Calc'!E70</f>
        <v>1593</v>
      </c>
      <c r="F69" s="10">
        <f>F26*'[1]2000_2010 Avg Age Calc'!F70</f>
        <v>18509</v>
      </c>
      <c r="G69" s="10">
        <f>G26*'[1]2000_2010 Avg Age Calc'!G70</f>
        <v>7200</v>
      </c>
      <c r="H69" s="10">
        <f>H26*'[1]2000_2010 Avg Age Calc'!H70</f>
        <v>14278</v>
      </c>
      <c r="I69" s="11">
        <f>I26*'[1]2000_2010 Avg Age Calc'!I70</f>
        <v>250876</v>
      </c>
      <c r="J69" s="12">
        <f>J26*'[1]2000_2010 Avg Age Calc'!J70</f>
        <v>1270</v>
      </c>
      <c r="K69" s="12">
        <f>K26*'[1]2000_2010 Avg Age Calc'!K70</f>
        <v>4264</v>
      </c>
      <c r="L69" s="12">
        <f>L26*'[1]2000_2010 Avg Age Calc'!L70</f>
        <v>1189</v>
      </c>
      <c r="M69" s="12">
        <f>M26*'[1]2000_2010 Avg Age Calc'!M70</f>
        <v>3742</v>
      </c>
      <c r="N69" s="12">
        <f>N26*'[1]2000_2010 Avg Age Calc'!N70</f>
        <v>3532</v>
      </c>
      <c r="O69" s="12">
        <f>O26*'[1]2000_2010 Avg Age Calc'!O70</f>
        <v>1139</v>
      </c>
      <c r="P69" s="12">
        <f>P26*'[1]2000_2010 Avg Age Calc'!P70</f>
        <v>1653</v>
      </c>
      <c r="Q69" s="12">
        <f>Q26*'[1]2000_2010 Avg Age Calc'!Q70</f>
        <v>8727</v>
      </c>
      <c r="R69" s="13">
        <f>R26*'[1]2000_2010 Avg Age Calc'!R70</f>
        <v>25516</v>
      </c>
      <c r="S69" s="14">
        <f>S26*'[1]2000_2010 Avg Age Calc'!S70</f>
        <v>17738</v>
      </c>
      <c r="T69" s="14">
        <f>T26*'[1]2000_2010 Avg Age Calc'!T70</f>
        <v>3479</v>
      </c>
      <c r="U69" s="14">
        <f>U26*'[1]2000_2010 Avg Age Calc'!U70</f>
        <v>5343</v>
      </c>
      <c r="V69" s="15">
        <f>V26*'[1]2000_2010 Avg Age Calc'!V70</f>
        <v>26560</v>
      </c>
      <c r="W69" s="16">
        <f>W26*'[1]2000_2010 Avg Age Calc'!W70</f>
        <v>4906</v>
      </c>
      <c r="X69" s="16">
        <f>X26*'[1]2000_2010 Avg Age Calc'!X70</f>
        <v>6215</v>
      </c>
      <c r="Y69" s="16">
        <f>Y26*'[1]2000_2010 Avg Age Calc'!Y70</f>
        <v>3323</v>
      </c>
      <c r="Z69" s="17">
        <f>Z26*'[1]2000_2010 Avg Age Calc'!Z70</f>
        <v>14444</v>
      </c>
      <c r="AA69" s="18">
        <f>AA26*'[1]2000_2010 Avg Age Calc'!AA70</f>
        <v>317396</v>
      </c>
    </row>
    <row r="70" spans="1:27" x14ac:dyDescent="0.2">
      <c r="A70" t="s">
        <v>32</v>
      </c>
      <c r="B70" s="10">
        <f>B27*'[1]2000_2010 Avg Age Calc'!B71</f>
        <v>193200</v>
      </c>
      <c r="C70" s="10">
        <f>C27*'[1]2000_2010 Avg Age Calc'!C71</f>
        <v>25030</v>
      </c>
      <c r="D70" s="10">
        <f>D27*'[1]2000_2010 Avg Age Calc'!D71</f>
        <v>10717</v>
      </c>
      <c r="E70" s="10">
        <f>E27*'[1]2000_2010 Avg Age Calc'!E71</f>
        <v>1126</v>
      </c>
      <c r="F70" s="10">
        <f>F27*'[1]2000_2010 Avg Age Calc'!F71</f>
        <v>15712</v>
      </c>
      <c r="G70" s="10">
        <f>G27*'[1]2000_2010 Avg Age Calc'!G71</f>
        <v>5411</v>
      </c>
      <c r="H70" s="10">
        <f>H27*'[1]2000_2010 Avg Age Calc'!H71</f>
        <v>11604</v>
      </c>
      <c r="I70" s="11">
        <f>I27*'[1]2000_2010 Avg Age Calc'!I71</f>
        <v>262800</v>
      </c>
      <c r="J70" s="12">
        <f>J27*'[1]2000_2010 Avg Age Calc'!J71</f>
        <v>963</v>
      </c>
      <c r="K70" s="12">
        <f>K27*'[1]2000_2010 Avg Age Calc'!K71</f>
        <v>6264</v>
      </c>
      <c r="L70" s="12">
        <f>L27*'[1]2000_2010 Avg Age Calc'!L71</f>
        <v>947</v>
      </c>
      <c r="M70" s="12">
        <f>M27*'[1]2000_2010 Avg Age Calc'!M71</f>
        <v>3332</v>
      </c>
      <c r="N70" s="12">
        <f>N27*'[1]2000_2010 Avg Age Calc'!N71</f>
        <v>2721</v>
      </c>
      <c r="O70" s="12">
        <f>O27*'[1]2000_2010 Avg Age Calc'!O71</f>
        <v>879</v>
      </c>
      <c r="P70" s="12">
        <f>P27*'[1]2000_2010 Avg Age Calc'!P71</f>
        <v>1156</v>
      </c>
      <c r="Q70" s="12">
        <f>Q27*'[1]2000_2010 Avg Age Calc'!Q71</f>
        <v>8036</v>
      </c>
      <c r="R70" s="13">
        <f>R27*'[1]2000_2010 Avg Age Calc'!R71</f>
        <v>24298</v>
      </c>
      <c r="S70" s="14">
        <f>S27*'[1]2000_2010 Avg Age Calc'!S71</f>
        <v>16449</v>
      </c>
      <c r="T70" s="14">
        <f>T27*'[1]2000_2010 Avg Age Calc'!T71</f>
        <v>3167</v>
      </c>
      <c r="U70" s="14">
        <f>U27*'[1]2000_2010 Avg Age Calc'!U71</f>
        <v>4756</v>
      </c>
      <c r="V70" s="15">
        <f>V27*'[1]2000_2010 Avg Age Calc'!V71</f>
        <v>24372</v>
      </c>
      <c r="W70" s="16">
        <f>W27*'[1]2000_2010 Avg Age Calc'!W71</f>
        <v>4511</v>
      </c>
      <c r="X70" s="16">
        <f>X27*'[1]2000_2010 Avg Age Calc'!X71</f>
        <v>5188</v>
      </c>
      <c r="Y70" s="16">
        <f>Y27*'[1]2000_2010 Avg Age Calc'!Y71</f>
        <v>3778</v>
      </c>
      <c r="Z70" s="17">
        <f>Z27*'[1]2000_2010 Avg Age Calc'!Z71</f>
        <v>13477</v>
      </c>
      <c r="AA70" s="18">
        <f>AA27*'[1]2000_2010 Avg Age Calc'!AA71</f>
        <v>324947</v>
      </c>
    </row>
    <row r="71" spans="1:27" x14ac:dyDescent="0.2">
      <c r="A71" t="s">
        <v>33</v>
      </c>
      <c r="B71" s="10">
        <f>B28*'[1]2000_2010 Avg Age Calc'!B72</f>
        <v>221831</v>
      </c>
      <c r="C71" s="10">
        <f>C28*'[1]2000_2010 Avg Age Calc'!C72</f>
        <v>32335</v>
      </c>
      <c r="D71" s="10">
        <f>D28*'[1]2000_2010 Avg Age Calc'!D72</f>
        <v>12890</v>
      </c>
      <c r="E71" s="10">
        <f>E28*'[1]2000_2010 Avg Age Calc'!E72</f>
        <v>1477</v>
      </c>
      <c r="F71" s="10">
        <f>F28*'[1]2000_2010 Avg Age Calc'!F72</f>
        <v>19306</v>
      </c>
      <c r="G71" s="10">
        <f>G28*'[1]2000_2010 Avg Age Calc'!G72</f>
        <v>7543</v>
      </c>
      <c r="H71" s="10">
        <f>H28*'[1]2000_2010 Avg Age Calc'!H72</f>
        <v>14277</v>
      </c>
      <c r="I71" s="11">
        <f>I28*'[1]2000_2010 Avg Age Calc'!I72</f>
        <v>309659</v>
      </c>
      <c r="J71" s="12">
        <f>J28*'[1]2000_2010 Avg Age Calc'!J72</f>
        <v>1165</v>
      </c>
      <c r="K71" s="12">
        <f>K28*'[1]2000_2010 Avg Age Calc'!K72</f>
        <v>2870</v>
      </c>
      <c r="L71" s="12">
        <f>L28*'[1]2000_2010 Avg Age Calc'!L72</f>
        <v>1149</v>
      </c>
      <c r="M71" s="12">
        <f>M28*'[1]2000_2010 Avg Age Calc'!M72</f>
        <v>3435</v>
      </c>
      <c r="N71" s="12">
        <f>N28*'[1]2000_2010 Avg Age Calc'!N72</f>
        <v>3238</v>
      </c>
      <c r="O71" s="12">
        <f>O28*'[1]2000_2010 Avg Age Calc'!O72</f>
        <v>1063</v>
      </c>
      <c r="P71" s="12">
        <f>P28*'[1]2000_2010 Avg Age Calc'!P72</f>
        <v>1512</v>
      </c>
      <c r="Q71" s="12">
        <f>Q28*'[1]2000_2010 Avg Age Calc'!Q72</f>
        <v>9627</v>
      </c>
      <c r="R71" s="13">
        <f>R28*'[1]2000_2010 Avg Age Calc'!R72</f>
        <v>24059</v>
      </c>
      <c r="S71" s="14">
        <f>S28*'[1]2000_2010 Avg Age Calc'!S72</f>
        <v>16561</v>
      </c>
      <c r="T71" s="14">
        <f>T28*'[1]2000_2010 Avg Age Calc'!T72</f>
        <v>3445</v>
      </c>
      <c r="U71" s="14">
        <f>U28*'[1]2000_2010 Avg Age Calc'!U72</f>
        <v>4414</v>
      </c>
      <c r="V71" s="15">
        <f>V28*'[1]2000_2010 Avg Age Calc'!V72</f>
        <v>24420</v>
      </c>
      <c r="W71" s="16">
        <f>W28*'[1]2000_2010 Avg Age Calc'!W72</f>
        <v>5107</v>
      </c>
      <c r="X71" s="16">
        <f>X28*'[1]2000_2010 Avg Age Calc'!X72</f>
        <v>6230</v>
      </c>
      <c r="Y71" s="16">
        <f>Y28*'[1]2000_2010 Avg Age Calc'!Y72</f>
        <v>2612</v>
      </c>
      <c r="Z71" s="17">
        <f>Z28*'[1]2000_2010 Avg Age Calc'!Z72</f>
        <v>13949</v>
      </c>
      <c r="AA71" s="18">
        <f>AA28*'[1]2000_2010 Avg Age Calc'!AA72</f>
        <v>372087</v>
      </c>
    </row>
    <row r="72" spans="1:27" x14ac:dyDescent="0.2">
      <c r="A72" t="s">
        <v>34</v>
      </c>
      <c r="B72" s="10">
        <f>B29*'[1]2000_2010 Avg Age Calc'!B73</f>
        <v>236568</v>
      </c>
      <c r="C72" s="10">
        <f>C29*'[1]2000_2010 Avg Age Calc'!C73</f>
        <v>40263</v>
      </c>
      <c r="D72" s="10">
        <f>D29*'[1]2000_2010 Avg Age Calc'!D73</f>
        <v>15994</v>
      </c>
      <c r="E72" s="10">
        <f>E29*'[1]2000_2010 Avg Age Calc'!E73</f>
        <v>2084</v>
      </c>
      <c r="F72" s="10">
        <f>F29*'[1]2000_2010 Avg Age Calc'!F73</f>
        <v>26409</v>
      </c>
      <c r="G72" s="10">
        <f>G29*'[1]2000_2010 Avg Age Calc'!G73</f>
        <v>11216</v>
      </c>
      <c r="H72" s="10">
        <f>H29*'[1]2000_2010 Avg Age Calc'!H73</f>
        <v>19593</v>
      </c>
      <c r="I72" s="11">
        <f>I29*'[1]2000_2010 Avg Age Calc'!I73</f>
        <v>352127</v>
      </c>
      <c r="J72" s="12">
        <f>J29*'[1]2000_2010 Avg Age Calc'!J73</f>
        <v>1538</v>
      </c>
      <c r="K72" s="12">
        <f>K29*'[1]2000_2010 Avg Age Calc'!K73</f>
        <v>3095</v>
      </c>
      <c r="L72" s="12">
        <f>L29*'[1]2000_2010 Avg Age Calc'!L73</f>
        <v>1444</v>
      </c>
      <c r="M72" s="12">
        <f>M29*'[1]2000_2010 Avg Age Calc'!M73</f>
        <v>4001</v>
      </c>
      <c r="N72" s="12">
        <f>N29*'[1]2000_2010 Avg Age Calc'!N73</f>
        <v>4160</v>
      </c>
      <c r="O72" s="12">
        <f>O29*'[1]2000_2010 Avg Age Calc'!O73</f>
        <v>1439</v>
      </c>
      <c r="P72" s="12">
        <f>P29*'[1]2000_2010 Avg Age Calc'!P73</f>
        <v>1961</v>
      </c>
      <c r="Q72" s="12">
        <f>Q29*'[1]2000_2010 Avg Age Calc'!Q73</f>
        <v>11253</v>
      </c>
      <c r="R72" s="13">
        <f>R29*'[1]2000_2010 Avg Age Calc'!R73</f>
        <v>28891</v>
      </c>
      <c r="S72" s="14">
        <f>S29*'[1]2000_2010 Avg Age Calc'!S73</f>
        <v>19015</v>
      </c>
      <c r="T72" s="14">
        <f>T29*'[1]2000_2010 Avg Age Calc'!T73</f>
        <v>3899</v>
      </c>
      <c r="U72" s="14">
        <f>U29*'[1]2000_2010 Avg Age Calc'!U73</f>
        <v>5622</v>
      </c>
      <c r="V72" s="15">
        <f>V29*'[1]2000_2010 Avg Age Calc'!V73</f>
        <v>28536</v>
      </c>
      <c r="W72" s="16">
        <f>W29*'[1]2000_2010 Avg Age Calc'!W73</f>
        <v>5920</v>
      </c>
      <c r="X72" s="16">
        <f>X29*'[1]2000_2010 Avg Age Calc'!X73</f>
        <v>7676</v>
      </c>
      <c r="Y72" s="16">
        <f>Y29*'[1]2000_2010 Avg Age Calc'!Y73</f>
        <v>3069</v>
      </c>
      <c r="Z72" s="17">
        <f>Z29*'[1]2000_2010 Avg Age Calc'!Z73</f>
        <v>16665</v>
      </c>
      <c r="AA72" s="18">
        <f>AA29*'[1]2000_2010 Avg Age Calc'!AA73</f>
        <v>426219</v>
      </c>
    </row>
    <row r="73" spans="1:27" x14ac:dyDescent="0.2">
      <c r="A73" t="s">
        <v>35</v>
      </c>
      <c r="B73" s="10">
        <f>B30*'[1]2000_2010 Avg Age Calc'!B74</f>
        <v>221606</v>
      </c>
      <c r="C73" s="10">
        <f>C30*'[1]2000_2010 Avg Age Calc'!C74</f>
        <v>41370</v>
      </c>
      <c r="D73" s="10">
        <f>D30*'[1]2000_2010 Avg Age Calc'!D74</f>
        <v>16166</v>
      </c>
      <c r="E73" s="10">
        <f>E30*'[1]2000_2010 Avg Age Calc'!E74</f>
        <v>2085</v>
      </c>
      <c r="F73" s="10">
        <f>F30*'[1]2000_2010 Avg Age Calc'!F74</f>
        <v>27984</v>
      </c>
      <c r="G73" s="10">
        <f>G30*'[1]2000_2010 Avg Age Calc'!G74</f>
        <v>11449</v>
      </c>
      <c r="H73" s="10">
        <f>H30*'[1]2000_2010 Avg Age Calc'!H74</f>
        <v>20071</v>
      </c>
      <c r="I73" s="11">
        <f>I30*'[1]2000_2010 Avg Age Calc'!I74</f>
        <v>340731</v>
      </c>
      <c r="J73" s="12">
        <f>J30*'[1]2000_2010 Avg Age Calc'!J74</f>
        <v>1608</v>
      </c>
      <c r="K73" s="12">
        <f>K30*'[1]2000_2010 Avg Age Calc'!K74</f>
        <v>3052</v>
      </c>
      <c r="L73" s="12">
        <f>L30*'[1]2000_2010 Avg Age Calc'!L74</f>
        <v>1522</v>
      </c>
      <c r="M73" s="12">
        <f>M30*'[1]2000_2010 Avg Age Calc'!M74</f>
        <v>4141</v>
      </c>
      <c r="N73" s="12">
        <f>N30*'[1]2000_2010 Avg Age Calc'!N74</f>
        <v>4383</v>
      </c>
      <c r="O73" s="12">
        <f>O30*'[1]2000_2010 Avg Age Calc'!O74</f>
        <v>1452</v>
      </c>
      <c r="P73" s="12">
        <f>P30*'[1]2000_2010 Avg Age Calc'!P74</f>
        <v>2076</v>
      </c>
      <c r="Q73" s="12">
        <f>Q30*'[1]2000_2010 Avg Age Calc'!Q74</f>
        <v>11613</v>
      </c>
      <c r="R73" s="13">
        <f>R30*'[1]2000_2010 Avg Age Calc'!R74</f>
        <v>29847</v>
      </c>
      <c r="S73" s="14">
        <f>S30*'[1]2000_2010 Avg Age Calc'!S74</f>
        <v>20356</v>
      </c>
      <c r="T73" s="14">
        <f>T30*'[1]2000_2010 Avg Age Calc'!T74</f>
        <v>4332</v>
      </c>
      <c r="U73" s="14">
        <f>U30*'[1]2000_2010 Avg Age Calc'!U74</f>
        <v>6224</v>
      </c>
      <c r="V73" s="15">
        <f>V30*'[1]2000_2010 Avg Age Calc'!V74</f>
        <v>30912</v>
      </c>
      <c r="W73" s="16">
        <f>W30*'[1]2000_2010 Avg Age Calc'!W74</f>
        <v>6222</v>
      </c>
      <c r="X73" s="16">
        <f>X30*'[1]2000_2010 Avg Age Calc'!X74</f>
        <v>8088</v>
      </c>
      <c r="Y73" s="16">
        <f>Y30*'[1]2000_2010 Avg Age Calc'!Y74</f>
        <v>3485</v>
      </c>
      <c r="Z73" s="17">
        <f>Z30*'[1]2000_2010 Avg Age Calc'!Z74</f>
        <v>17795</v>
      </c>
      <c r="AA73" s="18">
        <f>AA30*'[1]2000_2010 Avg Age Calc'!AA74</f>
        <v>419285</v>
      </c>
    </row>
    <row r="74" spans="1:27" x14ac:dyDescent="0.2">
      <c r="A74" t="s">
        <v>36</v>
      </c>
      <c r="B74" s="10">
        <f>B31*'[1]2000_2010 Avg Age Calc'!B75</f>
        <v>197755</v>
      </c>
      <c r="C74" s="10">
        <f>C31*'[1]2000_2010 Avg Age Calc'!C75</f>
        <v>37461</v>
      </c>
      <c r="D74" s="10">
        <f>D31*'[1]2000_2010 Avg Age Calc'!D75</f>
        <v>14036</v>
      </c>
      <c r="E74" s="10">
        <f>E31*'[1]2000_2010 Avg Age Calc'!E75</f>
        <v>1918</v>
      </c>
      <c r="F74" s="10">
        <f>F31*'[1]2000_2010 Avg Age Calc'!F75</f>
        <v>24871</v>
      </c>
      <c r="G74" s="10">
        <f>G31*'[1]2000_2010 Avg Age Calc'!G75</f>
        <v>10116</v>
      </c>
      <c r="H74" s="10">
        <f>H31*'[1]2000_2010 Avg Age Calc'!H75</f>
        <v>17474</v>
      </c>
      <c r="I74" s="11">
        <f>I31*'[1]2000_2010 Avg Age Calc'!I75</f>
        <v>303631</v>
      </c>
      <c r="J74" s="12">
        <f>J31*'[1]2000_2010 Avg Age Calc'!J75</f>
        <v>1441</v>
      </c>
      <c r="K74" s="12">
        <f>K31*'[1]2000_2010 Avg Age Calc'!K75</f>
        <v>2683</v>
      </c>
      <c r="L74" s="12">
        <f>L31*'[1]2000_2010 Avg Age Calc'!L75</f>
        <v>1365</v>
      </c>
      <c r="M74" s="12">
        <f>M31*'[1]2000_2010 Avg Age Calc'!M75</f>
        <v>3806</v>
      </c>
      <c r="N74" s="12">
        <f>N31*'[1]2000_2010 Avg Age Calc'!N75</f>
        <v>3925</v>
      </c>
      <c r="O74" s="12">
        <f>O31*'[1]2000_2010 Avg Age Calc'!O75</f>
        <v>1292</v>
      </c>
      <c r="P74" s="12">
        <f>P31*'[1]2000_2010 Avg Age Calc'!P75</f>
        <v>1902</v>
      </c>
      <c r="Q74" s="12">
        <f>Q31*'[1]2000_2010 Avg Age Calc'!Q75</f>
        <v>10349</v>
      </c>
      <c r="R74" s="13">
        <f>R31*'[1]2000_2010 Avg Age Calc'!R75</f>
        <v>26763</v>
      </c>
      <c r="S74" s="14">
        <f>S31*'[1]2000_2010 Avg Age Calc'!S75</f>
        <v>19461</v>
      </c>
      <c r="T74" s="14">
        <f>T31*'[1]2000_2010 Avg Age Calc'!T75</f>
        <v>4151</v>
      </c>
      <c r="U74" s="14">
        <f>U31*'[1]2000_2010 Avg Age Calc'!U75</f>
        <v>6111</v>
      </c>
      <c r="V74" s="15">
        <f>V31*'[1]2000_2010 Avg Age Calc'!V75</f>
        <v>29723</v>
      </c>
      <c r="W74" s="16">
        <f>W31*'[1]2000_2010 Avg Age Calc'!W75</f>
        <v>5482</v>
      </c>
      <c r="X74" s="16">
        <f>X31*'[1]2000_2010 Avg Age Calc'!X75</f>
        <v>7526</v>
      </c>
      <c r="Y74" s="16">
        <f>Y31*'[1]2000_2010 Avg Age Calc'!Y75</f>
        <v>3132</v>
      </c>
      <c r="Z74" s="17">
        <f>Z31*'[1]2000_2010 Avg Age Calc'!Z75</f>
        <v>16140</v>
      </c>
      <c r="AA74" s="18">
        <f>AA31*'[1]2000_2010 Avg Age Calc'!AA75</f>
        <v>376257</v>
      </c>
    </row>
    <row r="75" spans="1:27" x14ac:dyDescent="0.2">
      <c r="A75" t="s">
        <v>37</v>
      </c>
      <c r="B75" s="10">
        <f>B32*'[1]2000_2010 Avg Age Calc'!B76</f>
        <v>171148</v>
      </c>
      <c r="C75" s="10">
        <f>C32*'[1]2000_2010 Avg Age Calc'!C76</f>
        <v>32154</v>
      </c>
      <c r="D75" s="10">
        <f>D32*'[1]2000_2010 Avg Age Calc'!D76</f>
        <v>11841</v>
      </c>
      <c r="E75" s="10">
        <f>E32*'[1]2000_2010 Avg Age Calc'!E76</f>
        <v>1639</v>
      </c>
      <c r="F75" s="10">
        <f>F32*'[1]2000_2010 Avg Age Calc'!F76</f>
        <v>20813</v>
      </c>
      <c r="G75" s="10">
        <f>G32*'[1]2000_2010 Avg Age Calc'!G76</f>
        <v>8072</v>
      </c>
      <c r="H75" s="10">
        <f>H32*'[1]2000_2010 Avg Age Calc'!H76</f>
        <v>14103</v>
      </c>
      <c r="I75" s="11">
        <f>I32*'[1]2000_2010 Avg Age Calc'!I76</f>
        <v>259770</v>
      </c>
      <c r="J75" s="12">
        <f>J32*'[1]2000_2010 Avg Age Calc'!J76</f>
        <v>1228</v>
      </c>
      <c r="K75" s="12">
        <f>K32*'[1]2000_2010 Avg Age Calc'!K76</f>
        <v>2272</v>
      </c>
      <c r="L75" s="12">
        <f>L32*'[1]2000_2010 Avg Age Calc'!L76</f>
        <v>1188</v>
      </c>
      <c r="M75" s="12">
        <f>M32*'[1]2000_2010 Avg Age Calc'!M76</f>
        <v>3286</v>
      </c>
      <c r="N75" s="12">
        <f>N32*'[1]2000_2010 Avg Age Calc'!N76</f>
        <v>3519</v>
      </c>
      <c r="O75" s="12">
        <f>O32*'[1]2000_2010 Avg Age Calc'!O76</f>
        <v>1122</v>
      </c>
      <c r="P75" s="12">
        <f>P32*'[1]2000_2010 Avg Age Calc'!P76</f>
        <v>1643</v>
      </c>
      <c r="Q75" s="12">
        <f>Q32*'[1]2000_2010 Avg Age Calc'!Q76</f>
        <v>9289</v>
      </c>
      <c r="R75" s="13">
        <f>R32*'[1]2000_2010 Avg Age Calc'!R76</f>
        <v>23547</v>
      </c>
      <c r="S75" s="14">
        <f>S32*'[1]2000_2010 Avg Age Calc'!S76</f>
        <v>16772</v>
      </c>
      <c r="T75" s="14">
        <f>T32*'[1]2000_2010 Avg Age Calc'!T76</f>
        <v>3763</v>
      </c>
      <c r="U75" s="14">
        <f>U32*'[1]2000_2010 Avg Age Calc'!U76</f>
        <v>5324</v>
      </c>
      <c r="V75" s="15">
        <f>V32*'[1]2000_2010 Avg Age Calc'!V76</f>
        <v>25859</v>
      </c>
      <c r="W75" s="16">
        <f>W32*'[1]2000_2010 Avg Age Calc'!W76</f>
        <v>4583</v>
      </c>
      <c r="X75" s="16">
        <f>X32*'[1]2000_2010 Avg Age Calc'!X76</f>
        <v>6312</v>
      </c>
      <c r="Y75" s="16">
        <f>Y32*'[1]2000_2010 Avg Age Calc'!Y76</f>
        <v>2727</v>
      </c>
      <c r="Z75" s="17">
        <f>Z32*'[1]2000_2010 Avg Age Calc'!Z76</f>
        <v>13622</v>
      </c>
      <c r="AA75" s="18">
        <f>AA32*'[1]2000_2010 Avg Age Calc'!AA76</f>
        <v>322798</v>
      </c>
    </row>
    <row r="76" spans="1:27" x14ac:dyDescent="0.2">
      <c r="A76" t="s">
        <v>38</v>
      </c>
      <c r="B76" s="10">
        <f>B33*'[1]2000_2010 Avg Age Calc'!B77</f>
        <v>140996</v>
      </c>
      <c r="C76" s="10">
        <f>C33*'[1]2000_2010 Avg Age Calc'!C77</f>
        <v>23714</v>
      </c>
      <c r="D76" s="10">
        <f>D33*'[1]2000_2010 Avg Age Calc'!D77</f>
        <v>8776</v>
      </c>
      <c r="E76" s="10">
        <f>E33*'[1]2000_2010 Avg Age Calc'!E77</f>
        <v>1236</v>
      </c>
      <c r="F76" s="10">
        <f>F33*'[1]2000_2010 Avg Age Calc'!F77</f>
        <v>15238</v>
      </c>
      <c r="G76" s="10">
        <f>G33*'[1]2000_2010 Avg Age Calc'!G77</f>
        <v>5765</v>
      </c>
      <c r="H76" s="10">
        <f>H33*'[1]2000_2010 Avg Age Calc'!H77</f>
        <v>10325</v>
      </c>
      <c r="I76" s="11">
        <f>I33*'[1]2000_2010 Avg Age Calc'!I77</f>
        <v>206050</v>
      </c>
      <c r="J76" s="12">
        <f>J33*'[1]2000_2010 Avg Age Calc'!J77</f>
        <v>1004</v>
      </c>
      <c r="K76" s="12">
        <f>K33*'[1]2000_2010 Avg Age Calc'!K77</f>
        <v>1770</v>
      </c>
      <c r="L76" s="12">
        <f>L33*'[1]2000_2010 Avg Age Calc'!L77</f>
        <v>913</v>
      </c>
      <c r="M76" s="12">
        <f>M33*'[1]2000_2010 Avg Age Calc'!M77</f>
        <v>2699</v>
      </c>
      <c r="N76" s="12">
        <f>N33*'[1]2000_2010 Avg Age Calc'!N77</f>
        <v>2891</v>
      </c>
      <c r="O76" s="12">
        <f>O33*'[1]2000_2010 Avg Age Calc'!O77</f>
        <v>980</v>
      </c>
      <c r="P76" s="12">
        <f>P33*'[1]2000_2010 Avg Age Calc'!P77</f>
        <v>1366</v>
      </c>
      <c r="Q76" s="12">
        <f>Q33*'[1]2000_2010 Avg Age Calc'!Q77</f>
        <v>7429</v>
      </c>
      <c r="R76" s="13">
        <f>R33*'[1]2000_2010 Avg Age Calc'!R77</f>
        <v>19052</v>
      </c>
      <c r="S76" s="14">
        <f>S33*'[1]2000_2010 Avg Age Calc'!S77</f>
        <v>13551</v>
      </c>
      <c r="T76" s="14">
        <f>T33*'[1]2000_2010 Avg Age Calc'!T77</f>
        <v>2971</v>
      </c>
      <c r="U76" s="14">
        <f>U33*'[1]2000_2010 Avg Age Calc'!U77</f>
        <v>4007</v>
      </c>
      <c r="V76" s="15">
        <f>V33*'[1]2000_2010 Avg Age Calc'!V77</f>
        <v>20529</v>
      </c>
      <c r="W76" s="16">
        <f>W33*'[1]2000_2010 Avg Age Calc'!W77</f>
        <v>3464</v>
      </c>
      <c r="X76" s="16">
        <f>X33*'[1]2000_2010 Avg Age Calc'!X77</f>
        <v>4938</v>
      </c>
      <c r="Y76" s="16">
        <f>Y33*'[1]2000_2010 Avg Age Calc'!Y77</f>
        <v>2198</v>
      </c>
      <c r="Z76" s="17">
        <f>Z33*'[1]2000_2010 Avg Age Calc'!Z77</f>
        <v>10600</v>
      </c>
      <c r="AA76" s="18">
        <f>AA33*'[1]2000_2010 Avg Age Calc'!AA77</f>
        <v>256231</v>
      </c>
    </row>
    <row r="77" spans="1:27" x14ac:dyDescent="0.2">
      <c r="A77" t="s">
        <v>39</v>
      </c>
      <c r="B77" s="10">
        <f>B34*'[1]2000_2010 Avg Age Calc'!B78</f>
        <v>117824</v>
      </c>
      <c r="C77" s="10">
        <f>C34*'[1]2000_2010 Avg Age Calc'!C78</f>
        <v>17726</v>
      </c>
      <c r="D77" s="10">
        <f>D34*'[1]2000_2010 Avg Age Calc'!D78</f>
        <v>6689</v>
      </c>
      <c r="E77" s="10">
        <f>E34*'[1]2000_2010 Avg Age Calc'!E78</f>
        <v>894</v>
      </c>
      <c r="F77" s="10">
        <f>F34*'[1]2000_2010 Avg Age Calc'!F78</f>
        <v>11506</v>
      </c>
      <c r="G77" s="10">
        <f>G34*'[1]2000_2010 Avg Age Calc'!G78</f>
        <v>4287</v>
      </c>
      <c r="H77" s="10">
        <f>H34*'[1]2000_2010 Avg Age Calc'!H78</f>
        <v>7767</v>
      </c>
      <c r="I77" s="11">
        <f>I34*'[1]2000_2010 Avg Age Calc'!I78</f>
        <v>166693</v>
      </c>
      <c r="J77" s="12">
        <f>J34*'[1]2000_2010 Avg Age Calc'!J78</f>
        <v>770</v>
      </c>
      <c r="K77" s="12">
        <f>K34*'[1]2000_2010 Avg Age Calc'!K78</f>
        <v>1405</v>
      </c>
      <c r="L77" s="12">
        <f>L34*'[1]2000_2010 Avg Age Calc'!L78</f>
        <v>746</v>
      </c>
      <c r="M77" s="12">
        <f>M34*'[1]2000_2010 Avg Age Calc'!M78</f>
        <v>2209</v>
      </c>
      <c r="N77" s="12">
        <f>N34*'[1]2000_2010 Avg Age Calc'!N78</f>
        <v>2560</v>
      </c>
      <c r="O77" s="12">
        <f>O34*'[1]2000_2010 Avg Age Calc'!O78</f>
        <v>773</v>
      </c>
      <c r="P77" s="12">
        <f>P34*'[1]2000_2010 Avg Age Calc'!P78</f>
        <v>1142</v>
      </c>
      <c r="Q77" s="12">
        <f>Q34*'[1]2000_2010 Avg Age Calc'!Q78</f>
        <v>6103</v>
      </c>
      <c r="R77" s="13">
        <f>R34*'[1]2000_2010 Avg Age Calc'!R78</f>
        <v>15708</v>
      </c>
      <c r="S77" s="14">
        <f>S34*'[1]2000_2010 Avg Age Calc'!S78</f>
        <v>11482</v>
      </c>
      <c r="T77" s="14">
        <f>T34*'[1]2000_2010 Avg Age Calc'!T78</f>
        <v>2542</v>
      </c>
      <c r="U77" s="14">
        <f>U34*'[1]2000_2010 Avg Age Calc'!U78</f>
        <v>3103</v>
      </c>
      <c r="V77" s="15">
        <f>V34*'[1]2000_2010 Avg Age Calc'!V78</f>
        <v>17127</v>
      </c>
      <c r="W77" s="16">
        <f>W34*'[1]2000_2010 Avg Age Calc'!W78</f>
        <v>2928</v>
      </c>
      <c r="X77" s="16">
        <f>X34*'[1]2000_2010 Avg Age Calc'!X78</f>
        <v>4048</v>
      </c>
      <c r="Y77" s="16">
        <f>Y34*'[1]2000_2010 Avg Age Calc'!Y78</f>
        <v>1815</v>
      </c>
      <c r="Z77" s="17">
        <f>Z34*'[1]2000_2010 Avg Age Calc'!Z78</f>
        <v>8791</v>
      </c>
      <c r="AA77" s="18">
        <f>AA34*'[1]2000_2010 Avg Age Calc'!AA78</f>
        <v>208319</v>
      </c>
    </row>
    <row r="78" spans="1:27" x14ac:dyDescent="0.2">
      <c r="A78" t="s">
        <v>40</v>
      </c>
      <c r="B78" s="10">
        <f>B35*'[1]2000_2010 Avg Age Calc'!B79</f>
        <v>107444</v>
      </c>
      <c r="C78" s="10">
        <f>C35*'[1]2000_2010 Avg Age Calc'!C79</f>
        <v>14194</v>
      </c>
      <c r="D78" s="10">
        <f>D35*'[1]2000_2010 Avg Age Calc'!D79</f>
        <v>5398</v>
      </c>
      <c r="E78" s="10">
        <f>E35*'[1]2000_2010 Avg Age Calc'!E79</f>
        <v>699</v>
      </c>
      <c r="F78" s="10">
        <f>F35*'[1]2000_2010 Avg Age Calc'!F79</f>
        <v>9240</v>
      </c>
      <c r="G78" s="10">
        <f>G35*'[1]2000_2010 Avg Age Calc'!G79</f>
        <v>3398</v>
      </c>
      <c r="H78" s="10">
        <f>H35*'[1]2000_2010 Avg Age Calc'!H79</f>
        <v>6251</v>
      </c>
      <c r="I78" s="11">
        <f>I35*'[1]2000_2010 Avg Age Calc'!I79</f>
        <v>146624</v>
      </c>
      <c r="J78" s="12">
        <f>J35*'[1]2000_2010 Avg Age Calc'!J79</f>
        <v>684</v>
      </c>
      <c r="K78" s="12">
        <f>K35*'[1]2000_2010 Avg Age Calc'!K79</f>
        <v>1244</v>
      </c>
      <c r="L78" s="12">
        <f>L35*'[1]2000_2010 Avg Age Calc'!L79</f>
        <v>652</v>
      </c>
      <c r="M78" s="12">
        <f>M35*'[1]2000_2010 Avg Age Calc'!M79</f>
        <v>2090</v>
      </c>
      <c r="N78" s="12">
        <f>N35*'[1]2000_2010 Avg Age Calc'!N79</f>
        <v>2464</v>
      </c>
      <c r="O78" s="12">
        <f>O35*'[1]2000_2010 Avg Age Calc'!O79</f>
        <v>780</v>
      </c>
      <c r="P78" s="12">
        <f>P35*'[1]2000_2010 Avg Age Calc'!P79</f>
        <v>983</v>
      </c>
      <c r="Q78" s="12">
        <f>Q35*'[1]2000_2010 Avg Age Calc'!Q79</f>
        <v>5401</v>
      </c>
      <c r="R78" s="13">
        <f>R35*'[1]2000_2010 Avg Age Calc'!R79</f>
        <v>14298</v>
      </c>
      <c r="S78" s="14">
        <f>S35*'[1]2000_2010 Avg Age Calc'!S79</f>
        <v>10786</v>
      </c>
      <c r="T78" s="14">
        <f>T35*'[1]2000_2010 Avg Age Calc'!T79</f>
        <v>2372</v>
      </c>
      <c r="U78" s="14">
        <f>U35*'[1]2000_2010 Avg Age Calc'!U79</f>
        <v>2617</v>
      </c>
      <c r="V78" s="15">
        <f>V35*'[1]2000_2010 Avg Age Calc'!V79</f>
        <v>15775</v>
      </c>
      <c r="W78" s="16">
        <f>W35*'[1]2000_2010 Avg Age Calc'!W79</f>
        <v>2574</v>
      </c>
      <c r="X78" s="16">
        <f>X35*'[1]2000_2010 Avg Age Calc'!X79</f>
        <v>3603</v>
      </c>
      <c r="Y78" s="16">
        <f>Y35*'[1]2000_2010 Avg Age Calc'!Y79</f>
        <v>1717</v>
      </c>
      <c r="Z78" s="17">
        <f>Z35*'[1]2000_2010 Avg Age Calc'!Z79</f>
        <v>7894</v>
      </c>
      <c r="AA78" s="18">
        <f>AA35*'[1]2000_2010 Avg Age Calc'!AA79</f>
        <v>184591</v>
      </c>
    </row>
    <row r="79" spans="1:27" x14ac:dyDescent="0.2">
      <c r="A79" t="s">
        <v>41</v>
      </c>
      <c r="B79" s="10">
        <f>B36*'[1]2000_2010 Avg Age Calc'!B80</f>
        <v>106195</v>
      </c>
      <c r="C79" s="10">
        <f>C36*'[1]2000_2010 Avg Age Calc'!C80</f>
        <v>13368</v>
      </c>
      <c r="D79" s="10">
        <f>D36*'[1]2000_2010 Avg Age Calc'!D80</f>
        <v>5182</v>
      </c>
      <c r="E79" s="10">
        <f>E36*'[1]2000_2010 Avg Age Calc'!E80</f>
        <v>691</v>
      </c>
      <c r="F79" s="10">
        <f>F36*'[1]2000_2010 Avg Age Calc'!F80</f>
        <v>8537</v>
      </c>
      <c r="G79" s="10">
        <f>G36*'[1]2000_2010 Avg Age Calc'!G80</f>
        <v>3146</v>
      </c>
      <c r="H79" s="10">
        <f>H36*'[1]2000_2010 Avg Age Calc'!H80</f>
        <v>6170</v>
      </c>
      <c r="I79" s="11">
        <f>I36*'[1]2000_2010 Avg Age Calc'!I80</f>
        <v>143289</v>
      </c>
      <c r="J79" s="12">
        <f>J36*'[1]2000_2010 Avg Age Calc'!J80</f>
        <v>638</v>
      </c>
      <c r="K79" s="12">
        <f>K36*'[1]2000_2010 Avg Age Calc'!K80</f>
        <v>1278</v>
      </c>
      <c r="L79" s="12">
        <f>L36*'[1]2000_2010 Avg Age Calc'!L80</f>
        <v>683</v>
      </c>
      <c r="M79" s="12">
        <f>M36*'[1]2000_2010 Avg Age Calc'!M80</f>
        <v>2103</v>
      </c>
      <c r="N79" s="12">
        <f>N36*'[1]2000_2010 Avg Age Calc'!N80</f>
        <v>2710</v>
      </c>
      <c r="O79" s="12">
        <f>O36*'[1]2000_2010 Avg Age Calc'!O80</f>
        <v>753</v>
      </c>
      <c r="P79" s="12">
        <f>P36*'[1]2000_2010 Avg Age Calc'!P80</f>
        <v>1028</v>
      </c>
      <c r="Q79" s="12">
        <f>Q36*'[1]2000_2010 Avg Age Calc'!Q80</f>
        <v>5584</v>
      </c>
      <c r="R79" s="13">
        <f>R36*'[1]2000_2010 Avg Age Calc'!R80</f>
        <v>14777</v>
      </c>
      <c r="S79" s="14">
        <f>S36*'[1]2000_2010 Avg Age Calc'!S80</f>
        <v>10617</v>
      </c>
      <c r="T79" s="14">
        <f>T36*'[1]2000_2010 Avg Age Calc'!T80</f>
        <v>2415</v>
      </c>
      <c r="U79" s="14">
        <f>U36*'[1]2000_2010 Avg Age Calc'!U80</f>
        <v>2478</v>
      </c>
      <c r="V79" s="15">
        <f>V36*'[1]2000_2010 Avg Age Calc'!V80</f>
        <v>15510</v>
      </c>
      <c r="W79" s="16">
        <f>W36*'[1]2000_2010 Avg Age Calc'!W80</f>
        <v>2649</v>
      </c>
      <c r="X79" s="16">
        <f>X36*'[1]2000_2010 Avg Age Calc'!X80</f>
        <v>3673</v>
      </c>
      <c r="Y79" s="16">
        <f>Y36*'[1]2000_2010 Avg Age Calc'!Y80</f>
        <v>1692</v>
      </c>
      <c r="Z79" s="17">
        <f>Z36*'[1]2000_2010 Avg Age Calc'!Z80</f>
        <v>8014</v>
      </c>
      <c r="AA79" s="18">
        <f>AA36*'[1]2000_2010 Avg Age Calc'!AA80</f>
        <v>181590</v>
      </c>
    </row>
    <row r="80" spans="1:27" x14ac:dyDescent="0.2">
      <c r="A80" t="s">
        <v>42</v>
      </c>
      <c r="B80" s="10">
        <f>B37*'[1]2000_2010 Avg Age Calc'!B81</f>
        <v>98591</v>
      </c>
      <c r="C80" s="10">
        <f>C37*'[1]2000_2010 Avg Age Calc'!C81</f>
        <v>12042</v>
      </c>
      <c r="D80" s="10">
        <f>D37*'[1]2000_2010 Avg Age Calc'!D81</f>
        <v>4625</v>
      </c>
      <c r="E80" s="10">
        <f>E37*'[1]2000_2010 Avg Age Calc'!E81</f>
        <v>577</v>
      </c>
      <c r="F80" s="10">
        <f>F37*'[1]2000_2010 Avg Age Calc'!F81</f>
        <v>7514</v>
      </c>
      <c r="G80" s="10">
        <f>G37*'[1]2000_2010 Avg Age Calc'!G81</f>
        <v>2889</v>
      </c>
      <c r="H80" s="10">
        <f>H37*'[1]2000_2010 Avg Age Calc'!H81</f>
        <v>5486</v>
      </c>
      <c r="I80" s="11">
        <f>I37*'[1]2000_2010 Avg Age Calc'!I81</f>
        <v>131724</v>
      </c>
      <c r="J80" s="12">
        <f>J37*'[1]2000_2010 Avg Age Calc'!J81</f>
        <v>571</v>
      </c>
      <c r="K80" s="12">
        <f>K37*'[1]2000_2010 Avg Age Calc'!K81</f>
        <v>1227</v>
      </c>
      <c r="L80" s="12">
        <f>L37*'[1]2000_2010 Avg Age Calc'!L81</f>
        <v>653</v>
      </c>
      <c r="M80" s="12">
        <f>M37*'[1]2000_2010 Avg Age Calc'!M81</f>
        <v>2070</v>
      </c>
      <c r="N80" s="12">
        <f>N37*'[1]2000_2010 Avg Age Calc'!N81</f>
        <v>2669</v>
      </c>
      <c r="O80" s="12">
        <f>O37*'[1]2000_2010 Avg Age Calc'!O81</f>
        <v>766</v>
      </c>
      <c r="P80" s="12">
        <f>P37*'[1]2000_2010 Avg Age Calc'!P81</f>
        <v>974</v>
      </c>
      <c r="Q80" s="12">
        <f>Q37*'[1]2000_2010 Avg Age Calc'!Q81</f>
        <v>5170</v>
      </c>
      <c r="R80" s="13">
        <f>R37*'[1]2000_2010 Avg Age Calc'!R81</f>
        <v>14100</v>
      </c>
      <c r="S80" s="14">
        <f>S37*'[1]2000_2010 Avg Age Calc'!S81</f>
        <v>9765</v>
      </c>
      <c r="T80" s="14">
        <f>T37*'[1]2000_2010 Avg Age Calc'!T81</f>
        <v>2291</v>
      </c>
      <c r="U80" s="14">
        <f>U37*'[1]2000_2010 Avg Age Calc'!U81</f>
        <v>2343</v>
      </c>
      <c r="V80" s="15">
        <f>V37*'[1]2000_2010 Avg Age Calc'!V81</f>
        <v>14399</v>
      </c>
      <c r="W80" s="16">
        <f>W37*'[1]2000_2010 Avg Age Calc'!W81</f>
        <v>2471</v>
      </c>
      <c r="X80" s="16">
        <f>X37*'[1]2000_2010 Avg Age Calc'!X81</f>
        <v>3224</v>
      </c>
      <c r="Y80" s="16">
        <f>Y37*'[1]2000_2010 Avg Age Calc'!Y81</f>
        <v>1579</v>
      </c>
      <c r="Z80" s="17">
        <f>Z37*'[1]2000_2010 Avg Age Calc'!Z81</f>
        <v>7274</v>
      </c>
      <c r="AA80" s="18">
        <f>AA37*'[1]2000_2010 Avg Age Calc'!AA81</f>
        <v>167497</v>
      </c>
    </row>
    <row r="81" spans="1:27" x14ac:dyDescent="0.2">
      <c r="A81" t="s">
        <v>43</v>
      </c>
      <c r="B81" s="10">
        <f>B38*'[1]2000_2010 Avg Age Calc'!B82</f>
        <v>79853</v>
      </c>
      <c r="C81" s="10">
        <f>C38*'[1]2000_2010 Avg Age Calc'!C82</f>
        <v>9758</v>
      </c>
      <c r="D81" s="10">
        <f>D38*'[1]2000_2010 Avg Age Calc'!D82</f>
        <v>3801</v>
      </c>
      <c r="E81" s="10">
        <f>E38*'[1]2000_2010 Avg Age Calc'!E82</f>
        <v>500</v>
      </c>
      <c r="F81" s="10">
        <f>F38*'[1]2000_2010 Avg Age Calc'!F82</f>
        <v>5728</v>
      </c>
      <c r="G81" s="10">
        <f>G38*'[1]2000_2010 Avg Age Calc'!G82</f>
        <v>2315</v>
      </c>
      <c r="H81" s="10">
        <f>H38*'[1]2000_2010 Avg Age Calc'!H82</f>
        <v>4361</v>
      </c>
      <c r="I81" s="11">
        <f>I38*'[1]2000_2010 Avg Age Calc'!I82</f>
        <v>106316</v>
      </c>
      <c r="J81" s="12">
        <f>J38*'[1]2000_2010 Avg Age Calc'!J82</f>
        <v>464</v>
      </c>
      <c r="K81" s="12">
        <f>K38*'[1]2000_2010 Avg Age Calc'!K82</f>
        <v>1031</v>
      </c>
      <c r="L81" s="12">
        <f>L38*'[1]2000_2010 Avg Age Calc'!L82</f>
        <v>552</v>
      </c>
      <c r="M81" s="12">
        <f>M38*'[1]2000_2010 Avg Age Calc'!M82</f>
        <v>1669</v>
      </c>
      <c r="N81" s="12">
        <f>N38*'[1]2000_2010 Avg Age Calc'!N82</f>
        <v>2309</v>
      </c>
      <c r="O81" s="12">
        <f>O38*'[1]2000_2010 Avg Age Calc'!O82</f>
        <v>607</v>
      </c>
      <c r="P81" s="12">
        <f>P38*'[1]2000_2010 Avg Age Calc'!P82</f>
        <v>795</v>
      </c>
      <c r="Q81" s="12">
        <f>Q38*'[1]2000_2010 Avg Age Calc'!Q82</f>
        <v>4187</v>
      </c>
      <c r="R81" s="13">
        <f>R38*'[1]2000_2010 Avg Age Calc'!R82</f>
        <v>11614</v>
      </c>
      <c r="S81" s="14">
        <f>S38*'[1]2000_2010 Avg Age Calc'!S82</f>
        <v>7455</v>
      </c>
      <c r="T81" s="14">
        <f>T38*'[1]2000_2010 Avg Age Calc'!T82</f>
        <v>1823</v>
      </c>
      <c r="U81" s="14">
        <f>U38*'[1]2000_2010 Avg Age Calc'!U82</f>
        <v>1733</v>
      </c>
      <c r="V81" s="15">
        <f>V38*'[1]2000_2010 Avg Age Calc'!V82</f>
        <v>11011</v>
      </c>
      <c r="W81" s="16">
        <f>W38*'[1]2000_2010 Avg Age Calc'!W82</f>
        <v>2064</v>
      </c>
      <c r="X81" s="16">
        <f>X38*'[1]2000_2010 Avg Age Calc'!X82</f>
        <v>2841</v>
      </c>
      <c r="Y81" s="16">
        <f>Y38*'[1]2000_2010 Avg Age Calc'!Y82</f>
        <v>1364</v>
      </c>
      <c r="Z81" s="17">
        <f>Z38*'[1]2000_2010 Avg Age Calc'!Z82</f>
        <v>6269</v>
      </c>
      <c r="AA81" s="18">
        <f>AA38*'[1]2000_2010 Avg Age Calc'!AA82</f>
        <v>135210</v>
      </c>
    </row>
    <row r="82" spans="1:27" x14ac:dyDescent="0.2">
      <c r="A82" t="s">
        <v>44</v>
      </c>
      <c r="B82" s="10">
        <f>B39*'[1]2000_2010 Avg Age Calc'!B83</f>
        <v>57060</v>
      </c>
      <c r="C82" s="10">
        <f>C39*'[1]2000_2010 Avg Age Calc'!C83</f>
        <v>7449</v>
      </c>
      <c r="D82" s="10">
        <f>D39*'[1]2000_2010 Avg Age Calc'!D83</f>
        <v>2973</v>
      </c>
      <c r="E82" s="10">
        <f>E39*'[1]2000_2010 Avg Age Calc'!E83</f>
        <v>325</v>
      </c>
      <c r="F82" s="10">
        <f>F39*'[1]2000_2010 Avg Age Calc'!F83</f>
        <v>4081</v>
      </c>
      <c r="G82" s="10">
        <f>G39*'[1]2000_2010 Avg Age Calc'!G83</f>
        <v>1678</v>
      </c>
      <c r="H82" s="10">
        <f>H39*'[1]2000_2010 Avg Age Calc'!H83</f>
        <v>3151</v>
      </c>
      <c r="I82" s="11">
        <f>I39*'[1]2000_2010 Avg Age Calc'!I83</f>
        <v>76717</v>
      </c>
      <c r="J82" s="12">
        <f>J39*'[1]2000_2010 Avg Age Calc'!J83</f>
        <v>368</v>
      </c>
      <c r="K82" s="12">
        <f>K39*'[1]2000_2010 Avg Age Calc'!K83</f>
        <v>790</v>
      </c>
      <c r="L82" s="12">
        <f>L39*'[1]2000_2010 Avg Age Calc'!L83</f>
        <v>387</v>
      </c>
      <c r="M82" s="12">
        <f>M39*'[1]2000_2010 Avg Age Calc'!M83</f>
        <v>1213</v>
      </c>
      <c r="N82" s="12">
        <f>N39*'[1]2000_2010 Avg Age Calc'!N83</f>
        <v>1776</v>
      </c>
      <c r="O82" s="12">
        <f>O39*'[1]2000_2010 Avg Age Calc'!O83</f>
        <v>507</v>
      </c>
      <c r="P82" s="12">
        <f>P39*'[1]2000_2010 Avg Age Calc'!P83</f>
        <v>589</v>
      </c>
      <c r="Q82" s="12">
        <f>Q39*'[1]2000_2010 Avg Age Calc'!Q83</f>
        <v>3012</v>
      </c>
      <c r="R82" s="13">
        <f>R39*'[1]2000_2010 Avg Age Calc'!R83</f>
        <v>8642</v>
      </c>
      <c r="S82" s="14">
        <f>S39*'[1]2000_2010 Avg Age Calc'!S83</f>
        <v>4908</v>
      </c>
      <c r="T82" s="14">
        <f>T39*'[1]2000_2010 Avg Age Calc'!T83</f>
        <v>1218</v>
      </c>
      <c r="U82" s="14">
        <f>U39*'[1]2000_2010 Avg Age Calc'!U83</f>
        <v>1236</v>
      </c>
      <c r="V82" s="15">
        <f>V39*'[1]2000_2010 Avg Age Calc'!V83</f>
        <v>7362</v>
      </c>
      <c r="W82" s="16">
        <f>W39*'[1]2000_2010 Avg Age Calc'!W83</f>
        <v>1565</v>
      </c>
      <c r="X82" s="16">
        <f>X39*'[1]2000_2010 Avg Age Calc'!X83</f>
        <v>1983</v>
      </c>
      <c r="Y82" s="16">
        <f>Y39*'[1]2000_2010 Avg Age Calc'!Y83</f>
        <v>1057</v>
      </c>
      <c r="Z82" s="17">
        <f>Z39*'[1]2000_2010 Avg Age Calc'!Z83</f>
        <v>4605</v>
      </c>
      <c r="AA82" s="18">
        <f>AA39*'[1]2000_2010 Avg Age Calc'!AA83</f>
        <v>97326</v>
      </c>
    </row>
    <row r="83" spans="1:27" x14ac:dyDescent="0.2">
      <c r="A83" t="s">
        <v>49</v>
      </c>
      <c r="B83" s="10">
        <f>B$40*'[1]2000_2010 Avg Age Calc'!B84</f>
        <v>31758.691710383882</v>
      </c>
      <c r="C83" s="10">
        <f>C$40*'[1]2000_2010 Avg Age Calc'!C84</f>
        <v>4238.5479413842186</v>
      </c>
      <c r="D83" s="10">
        <f>D$40*'[1]2000_2010 Avg Age Calc'!D84</f>
        <v>1786.6416175407951</v>
      </c>
      <c r="E83" s="10">
        <f>E$40*'[1]2000_2010 Avg Age Calc'!E84</f>
        <v>193.08998875140605</v>
      </c>
      <c r="F83" s="10">
        <f>F$40*'[1]2000_2010 Avg Age Calc'!F84</f>
        <v>2349.9343781223029</v>
      </c>
      <c r="G83" s="10">
        <f>G$40*'[1]2000_2010 Avg Age Calc'!G84</f>
        <v>946.47170454545449</v>
      </c>
      <c r="H83" s="10">
        <f>H$40*'[1]2000_2010 Avg Age Calc'!H84</f>
        <v>1741.404951174695</v>
      </c>
      <c r="I83" s="11">
        <f>I$40*'[1]2000_2010 Avg Age Calc'!I84</f>
        <v>43004.880086713158</v>
      </c>
      <c r="J83" s="12">
        <f>J$40*'[1]2000_2010 Avg Age Calc'!J84</f>
        <v>187.85134546311014</v>
      </c>
      <c r="K83" s="12">
        <f>K$40*'[1]2000_2010 Avg Age Calc'!K84</f>
        <v>479.13887377511054</v>
      </c>
      <c r="L83" s="12">
        <f>L$40*'[1]2000_2010 Avg Age Calc'!L84</f>
        <v>230.95552564204078</v>
      </c>
      <c r="M83" s="12">
        <f>M$40*'[1]2000_2010 Avg Age Calc'!M84</f>
        <v>629.04157199997223</v>
      </c>
      <c r="N83" s="12">
        <f>N$40*'[1]2000_2010 Avg Age Calc'!N84</f>
        <v>1069.0143387162998</v>
      </c>
      <c r="O83" s="12">
        <f>O$40*'[1]2000_2010 Avg Age Calc'!O84</f>
        <v>285.67173365585342</v>
      </c>
      <c r="P83" s="12">
        <f>P$40*'[1]2000_2010 Avg Age Calc'!P84</f>
        <v>372.08917695037337</v>
      </c>
      <c r="Q83" s="12">
        <f>Q$40*'[1]2000_2010 Avg Age Calc'!Q84</f>
        <v>1820.3478544593534</v>
      </c>
      <c r="R83" s="13">
        <f>R$40*'[1]2000_2010 Avg Age Calc'!R84</f>
        <v>5080.6260376452246</v>
      </c>
      <c r="S83" s="14">
        <f>S$40*'[1]2000_2010 Avg Age Calc'!S84</f>
        <v>2580.0417568817038</v>
      </c>
      <c r="T83" s="14">
        <f>T$40*'[1]2000_2010 Avg Age Calc'!T84</f>
        <v>705.24457831325299</v>
      </c>
      <c r="U83" s="14">
        <f>U$40*'[1]2000_2010 Avg Age Calc'!U84</f>
        <v>656.41279165703384</v>
      </c>
      <c r="V83" s="15">
        <f>V$40*'[1]2000_2010 Avg Age Calc'!V84</f>
        <v>3938.8665816038383</v>
      </c>
      <c r="W83" s="16">
        <f>W$40*'[1]2000_2010 Avg Age Calc'!W84</f>
        <v>872.26308335570059</v>
      </c>
      <c r="X83" s="16">
        <f>X$40*'[1]2000_2010 Avg Age Calc'!X84</f>
        <v>1197.5689785153577</v>
      </c>
      <c r="Y83" s="16">
        <f>Y$40*'[1]2000_2010 Avg Age Calc'!Y84</f>
        <v>656.99679523897646</v>
      </c>
      <c r="Z83" s="17">
        <f>Z$40*'[1]2000_2010 Avg Age Calc'!Z84</f>
        <v>2728.1426206746705</v>
      </c>
      <c r="AA83" s="18">
        <f>AA$40*'[1]2000_2010 Avg Age Calc'!AA84</f>
        <v>54766.286626717942</v>
      </c>
    </row>
    <row r="84" spans="1:27" x14ac:dyDescent="0.2">
      <c r="A84" t="s">
        <v>50</v>
      </c>
      <c r="B84" s="10">
        <f>B$40*'[1]2000_2010 Avg Age Calc'!B85</f>
        <v>13462.163391543603</v>
      </c>
      <c r="C84" s="10">
        <f>C$40*'[1]2000_2010 Avg Age Calc'!C85</f>
        <v>1915.9252970724572</v>
      </c>
      <c r="D84" s="10">
        <f>D$40*'[1]2000_2010 Avg Age Calc'!D85</f>
        <v>864.6664618910562</v>
      </c>
      <c r="E84" s="10">
        <f>E$40*'[1]2000_2010 Avg Age Calc'!E85</f>
        <v>79.568757030371202</v>
      </c>
      <c r="F84" s="10">
        <f>F$40*'[1]2000_2010 Avg Age Calc'!F85</f>
        <v>1021.2920685335421</v>
      </c>
      <c r="G84" s="10">
        <f>G$40*'[1]2000_2010 Avg Age Calc'!G85</f>
        <v>423.83969155844153</v>
      </c>
      <c r="H84" s="10">
        <f>H$40*'[1]2000_2010 Avg Age Calc'!H85</f>
        <v>736.68654450372799</v>
      </c>
      <c r="I84" s="11">
        <f>I$40*'[1]2000_2010 Avg Age Calc'!I85</f>
        <v>18537.870954849725</v>
      </c>
      <c r="J84" s="12">
        <f>J$40*'[1]2000_2010 Avg Age Calc'!J85</f>
        <v>99.764446799740924</v>
      </c>
      <c r="K84" s="12">
        <f>K$40*'[1]2000_2010 Avg Age Calc'!K85</f>
        <v>231.049965253274</v>
      </c>
      <c r="L84" s="12">
        <f>L$40*'[1]2000_2010 Avg Age Calc'!L85</f>
        <v>105.48177475123394</v>
      </c>
      <c r="M84" s="12">
        <f>M$40*'[1]2000_2010 Avg Age Calc'!M85</f>
        <v>292.12326691373022</v>
      </c>
      <c r="N84" s="12">
        <f>N$40*'[1]2000_2010 Avg Age Calc'!N85</f>
        <v>498.40773164343597</v>
      </c>
      <c r="O84" s="12">
        <f>O$40*'[1]2000_2010 Avg Age Calc'!O85</f>
        <v>144.21996255674475</v>
      </c>
      <c r="P84" s="12">
        <f>P$40*'[1]2000_2010 Avg Age Calc'!P85</f>
        <v>178.42504369471956</v>
      </c>
      <c r="Q84" s="12">
        <f>Q$40*'[1]2000_2010 Avg Age Calc'!Q85</f>
        <v>758.51580142633975</v>
      </c>
      <c r="R84" s="13">
        <f>R$40*'[1]2000_2010 Avg Age Calc'!R85</f>
        <v>2303.9109628545016</v>
      </c>
      <c r="S84" s="14">
        <f>S$40*'[1]2000_2010 Avg Age Calc'!S85</f>
        <v>1026.2038167380172</v>
      </c>
      <c r="T84" s="14">
        <f>T$40*'[1]2000_2010 Avg Age Calc'!T85</f>
        <v>276.88829317269079</v>
      </c>
      <c r="U84" s="14">
        <f>U$40*'[1]2000_2010 Avg Age Calc'!U85</f>
        <v>297.76209306466779</v>
      </c>
      <c r="V84" s="15">
        <f>V$40*'[1]2000_2010 Avg Age Calc'!V85</f>
        <v>1603.6207268776122</v>
      </c>
      <c r="W84" s="16">
        <f>W$40*'[1]2000_2010 Avg Age Calc'!W85</f>
        <v>400.62816017937496</v>
      </c>
      <c r="X84" s="16">
        <f>X$40*'[1]2000_2010 Avg Age Calc'!X85</f>
        <v>508.36265379495666</v>
      </c>
      <c r="Y84" s="16">
        <f>Y$40*'[1]2000_2010 Avg Age Calc'!Y85</f>
        <v>333.54117339490233</v>
      </c>
      <c r="Z84" s="17">
        <f>Z$40*'[1]2000_2010 Avg Age Calc'!Z85</f>
        <v>1241.4432206425456</v>
      </c>
      <c r="AA84" s="18">
        <f>AA$40*'[1]2000_2010 Avg Age Calc'!AA85</f>
        <v>23681.390703497455</v>
      </c>
    </row>
    <row r="85" spans="1:27" x14ac:dyDescent="0.2">
      <c r="A85" t="s">
        <v>51</v>
      </c>
      <c r="B85" s="10">
        <f>B$40*'[1]2000_2010 Avg Age Calc'!B86</f>
        <v>4506.1448980725145</v>
      </c>
      <c r="C85" s="10">
        <f>C$40*'[1]2000_2010 Avg Age Calc'!C86</f>
        <v>581.52676154332391</v>
      </c>
      <c r="D85" s="10">
        <f>D$40*'[1]2000_2010 Avg Age Calc'!D86</f>
        <v>264.69192056814893</v>
      </c>
      <c r="E85" s="10">
        <f>E$40*'[1]2000_2010 Avg Age Calc'!E86</f>
        <v>24.341254218222723</v>
      </c>
      <c r="F85" s="10">
        <f>F$40*'[1]2000_2010 Avg Age Calc'!F86</f>
        <v>322.77355334415483</v>
      </c>
      <c r="G85" s="10">
        <f>G$40*'[1]2000_2010 Avg Age Calc'!G86</f>
        <v>119.6886038961039</v>
      </c>
      <c r="H85" s="10">
        <f>H$40*'[1]2000_2010 Avg Age Calc'!H86</f>
        <v>210.90850432157703</v>
      </c>
      <c r="I85" s="11">
        <f>I$40*'[1]2000_2010 Avg Age Calc'!I86</f>
        <v>6006.2489584371178</v>
      </c>
      <c r="J85" s="12">
        <f>J$40*'[1]2000_2010 Avg Age Calc'!J86</f>
        <v>34.384207737148913</v>
      </c>
      <c r="K85" s="12">
        <f>K$40*'[1]2000_2010 Avg Age Calc'!K86</f>
        <v>74.811160971615422</v>
      </c>
      <c r="L85" s="12">
        <f>L$40*'[1]2000_2010 Avg Age Calc'!L86</f>
        <v>31.562699606725261</v>
      </c>
      <c r="M85" s="12">
        <f>M$40*'[1]2000_2010 Avg Age Calc'!M86</f>
        <v>84.835161086297546</v>
      </c>
      <c r="N85" s="12">
        <f>N$40*'[1]2000_2010 Avg Age Calc'!N86</f>
        <v>165.57792964026399</v>
      </c>
      <c r="O85" s="12">
        <f>O$40*'[1]2000_2010 Avg Age Calc'!O86</f>
        <v>55.10830378740183</v>
      </c>
      <c r="P85" s="12">
        <f>P$40*'[1]2000_2010 Avg Age Calc'!P86</f>
        <v>61.485779354907052</v>
      </c>
      <c r="Q85" s="12">
        <f>Q$40*'[1]2000_2010 Avg Age Calc'!Q86</f>
        <v>278.13634411430667</v>
      </c>
      <c r="R85" s="13">
        <f>R$40*'[1]2000_2010 Avg Age Calc'!R86</f>
        <v>783.4629995002731</v>
      </c>
      <c r="S85" s="14">
        <f>S$40*'[1]2000_2010 Avg Age Calc'!S86</f>
        <v>317.75442638027886</v>
      </c>
      <c r="T85" s="14">
        <f>T$40*'[1]2000_2010 Avg Age Calc'!T86</f>
        <v>85.867128514056219</v>
      </c>
      <c r="U85" s="14">
        <f>U$40*'[1]2000_2010 Avg Age Calc'!U86</f>
        <v>84.825115278298412</v>
      </c>
      <c r="V85" s="15">
        <f>V$40*'[1]2000_2010 Avg Age Calc'!V86</f>
        <v>488.51269151854956</v>
      </c>
      <c r="W85" s="16">
        <f>W$40*'[1]2000_2010 Avg Age Calc'!W86</f>
        <v>119.10875646492438</v>
      </c>
      <c r="X85" s="16">
        <f>X$40*'[1]2000_2010 Avg Age Calc'!X86</f>
        <v>166.06836768968563</v>
      </c>
      <c r="Y85" s="16">
        <f>Y$40*'[1]2000_2010 Avg Age Calc'!Y86</f>
        <v>120.46203136612117</v>
      </c>
      <c r="Z85" s="17">
        <f>Z$40*'[1]2000_2010 Avg Age Calc'!Z86</f>
        <v>405.41415868278341</v>
      </c>
      <c r="AA85" s="18">
        <f>AA$40*'[1]2000_2010 Avg Age Calc'!AA86</f>
        <v>7675.3226697846039</v>
      </c>
    </row>
    <row r="86" spans="1:27" x14ac:dyDescent="0.2">
      <c r="B86" s="10">
        <f>SUM(B65:B85,B43:B63)-B2</f>
        <v>0</v>
      </c>
      <c r="C86" s="10">
        <f>SUM(C65:C85,C43:C63)-C2</f>
        <v>0</v>
      </c>
      <c r="D86" s="10">
        <f t="shared" ref="D86:AA86" si="8">SUM(D65:D85,D43:D63)-D2</f>
        <v>0</v>
      </c>
      <c r="E86" s="10">
        <f t="shared" si="8"/>
        <v>0</v>
      </c>
      <c r="F86" s="10">
        <f t="shared" si="8"/>
        <v>0</v>
      </c>
      <c r="G86" s="10">
        <f t="shared" si="8"/>
        <v>0</v>
      </c>
      <c r="H86" s="10">
        <f t="shared" si="8"/>
        <v>0</v>
      </c>
      <c r="I86" s="11">
        <f t="shared" si="8"/>
        <v>0</v>
      </c>
      <c r="J86" s="12">
        <f t="shared" si="8"/>
        <v>0</v>
      </c>
      <c r="K86" s="12">
        <f t="shared" si="8"/>
        <v>0</v>
      </c>
      <c r="L86" s="12">
        <f t="shared" si="8"/>
        <v>0</v>
      </c>
      <c r="M86" s="12">
        <f t="shared" si="8"/>
        <v>0</v>
      </c>
      <c r="N86" s="12">
        <f t="shared" si="8"/>
        <v>0</v>
      </c>
      <c r="O86" s="12">
        <f t="shared" si="8"/>
        <v>0</v>
      </c>
      <c r="P86" s="12">
        <f t="shared" si="8"/>
        <v>0</v>
      </c>
      <c r="Q86" s="12">
        <f t="shared" si="8"/>
        <v>0</v>
      </c>
      <c r="R86" s="13">
        <f t="shared" si="8"/>
        <v>0</v>
      </c>
      <c r="S86" s="14">
        <f t="shared" si="8"/>
        <v>0</v>
      </c>
      <c r="T86" s="14">
        <f t="shared" si="8"/>
        <v>0</v>
      </c>
      <c r="U86" s="14">
        <f t="shared" si="8"/>
        <v>0</v>
      </c>
      <c r="V86" s="15">
        <f t="shared" si="8"/>
        <v>0</v>
      </c>
      <c r="W86" s="16">
        <f t="shared" si="8"/>
        <v>0</v>
      </c>
      <c r="X86" s="16">
        <f t="shared" si="8"/>
        <v>0</v>
      </c>
      <c r="Y86" s="16">
        <f t="shared" si="8"/>
        <v>0</v>
      </c>
      <c r="Z86" s="17">
        <f t="shared" si="8"/>
        <v>0</v>
      </c>
      <c r="AA86" s="18">
        <f t="shared" si="8"/>
        <v>0</v>
      </c>
    </row>
    <row r="87" spans="1:27" x14ac:dyDescent="0.2">
      <c r="A87" t="s">
        <v>27</v>
      </c>
      <c r="B87" s="20">
        <f>B43/(B43+B65)</f>
        <v>0.51153819854874383</v>
      </c>
      <c r="C87" s="20">
        <f t="shared" ref="C87:AA87" si="9">C43/(C43+C65)</f>
        <v>0.50834274896839271</v>
      </c>
      <c r="D87" s="20">
        <f t="shared" si="9"/>
        <v>0.51753500065877978</v>
      </c>
      <c r="E87" s="20">
        <f t="shared" si="9"/>
        <v>0.51563137265259151</v>
      </c>
      <c r="F87" s="20">
        <f t="shared" si="9"/>
        <v>0.50974518379525113</v>
      </c>
      <c r="G87" s="20">
        <f t="shared" si="9"/>
        <v>0.51557536834054807</v>
      </c>
      <c r="H87" s="20">
        <f t="shared" si="9"/>
        <v>0.51454898171960983</v>
      </c>
      <c r="I87" s="21">
        <f t="shared" si="9"/>
        <v>0.51162502113811514</v>
      </c>
      <c r="J87" s="22">
        <f t="shared" si="9"/>
        <v>0.5106197470370667</v>
      </c>
      <c r="K87" s="22">
        <f t="shared" si="9"/>
        <v>0.5036725120563067</v>
      </c>
      <c r="L87" s="22">
        <f t="shared" si="9"/>
        <v>0.51964121558990806</v>
      </c>
      <c r="M87" s="22">
        <f t="shared" si="9"/>
        <v>0.52099309954870476</v>
      </c>
      <c r="N87" s="22">
        <f t="shared" si="9"/>
        <v>0.51980970881167921</v>
      </c>
      <c r="O87" s="22">
        <f t="shared" si="9"/>
        <v>0.53073830545541523</v>
      </c>
      <c r="P87" s="22">
        <f t="shared" si="9"/>
        <v>0.51391324589896259</v>
      </c>
      <c r="Q87" s="22">
        <f t="shared" si="9"/>
        <v>0.50779724739280097</v>
      </c>
      <c r="R87" s="23">
        <f t="shared" si="9"/>
        <v>0.51296720708748678</v>
      </c>
      <c r="S87" s="24">
        <f t="shared" si="9"/>
        <v>0.51007884977002516</v>
      </c>
      <c r="T87" s="24">
        <f t="shared" si="9"/>
        <v>0.48993059508919207</v>
      </c>
      <c r="U87" s="24">
        <f t="shared" si="9"/>
        <v>0.49885417917703512</v>
      </c>
      <c r="V87" s="25">
        <f t="shared" si="9"/>
        <v>0.5052423310399855</v>
      </c>
      <c r="W87" s="26">
        <f t="shared" si="9"/>
        <v>0.52541929999494619</v>
      </c>
      <c r="X87" s="26">
        <f t="shared" si="9"/>
        <v>0.51894018189105717</v>
      </c>
      <c r="Y87" s="26">
        <f t="shared" si="9"/>
        <v>0.51553259966440301</v>
      </c>
      <c r="Z87" s="27">
        <f t="shared" si="9"/>
        <v>0.52058682911876719</v>
      </c>
      <c r="AA87" s="28">
        <f t="shared" si="9"/>
        <v>0.51163228676319383</v>
      </c>
    </row>
    <row r="88" spans="1:27" x14ac:dyDescent="0.2">
      <c r="A88" t="s">
        <v>46</v>
      </c>
      <c r="B88" s="20">
        <f>B65/(B43+B65)</f>
        <v>0.48846180145125617</v>
      </c>
      <c r="C88" s="20">
        <f t="shared" ref="C88:AA88" si="10">C65/(C43+C65)</f>
        <v>0.49165725103160723</v>
      </c>
      <c r="D88" s="20">
        <f t="shared" si="10"/>
        <v>0.48246499934122017</v>
      </c>
      <c r="E88" s="20">
        <f t="shared" si="10"/>
        <v>0.4843686273474086</v>
      </c>
      <c r="F88" s="20">
        <f t="shared" si="10"/>
        <v>0.4902548162047487</v>
      </c>
      <c r="G88" s="20">
        <f t="shared" si="10"/>
        <v>0.48442463165945182</v>
      </c>
      <c r="H88" s="20">
        <f t="shared" si="10"/>
        <v>0.48545101828039011</v>
      </c>
      <c r="I88" s="21">
        <f t="shared" si="10"/>
        <v>0.48837497886188486</v>
      </c>
      <c r="J88" s="22">
        <f t="shared" si="10"/>
        <v>0.48938025296293342</v>
      </c>
      <c r="K88" s="22">
        <f t="shared" si="10"/>
        <v>0.49632748794369325</v>
      </c>
      <c r="L88" s="22">
        <f t="shared" si="10"/>
        <v>0.48035878441009194</v>
      </c>
      <c r="M88" s="22">
        <f t="shared" si="10"/>
        <v>0.47900690045129529</v>
      </c>
      <c r="N88" s="22">
        <f t="shared" si="10"/>
        <v>0.48019029118832074</v>
      </c>
      <c r="O88" s="22">
        <f t="shared" si="10"/>
        <v>0.46926169454458477</v>
      </c>
      <c r="P88" s="22">
        <f t="shared" si="10"/>
        <v>0.48608675410103741</v>
      </c>
      <c r="Q88" s="22">
        <f t="shared" si="10"/>
        <v>0.49220275260719892</v>
      </c>
      <c r="R88" s="23">
        <f t="shared" si="10"/>
        <v>0.48703279291251328</v>
      </c>
      <c r="S88" s="24">
        <f t="shared" si="10"/>
        <v>0.48992115022997479</v>
      </c>
      <c r="T88" s="24">
        <f t="shared" si="10"/>
        <v>0.51006940491080788</v>
      </c>
      <c r="U88" s="24">
        <f t="shared" si="10"/>
        <v>0.50114582082296477</v>
      </c>
      <c r="V88" s="25">
        <f t="shared" si="10"/>
        <v>0.4947576689600145</v>
      </c>
      <c r="W88" s="26">
        <f t="shared" si="10"/>
        <v>0.47458070000505381</v>
      </c>
      <c r="X88" s="26">
        <f t="shared" si="10"/>
        <v>0.48105981810894294</v>
      </c>
      <c r="Y88" s="26">
        <f t="shared" si="10"/>
        <v>0.48446740033559704</v>
      </c>
      <c r="Z88" s="27">
        <f t="shared" si="10"/>
        <v>0.47941317088123275</v>
      </c>
      <c r="AA88" s="28">
        <f t="shared" si="10"/>
        <v>0.48836771323680622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Pop1995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Weber</dc:creator>
  <cp:lastModifiedBy>Mary Weber</cp:lastModifiedBy>
  <dcterms:created xsi:type="dcterms:W3CDTF">2021-01-12T00:31:50Z</dcterms:created>
  <dcterms:modified xsi:type="dcterms:W3CDTF">2021-01-12T00:37:02Z</dcterms:modified>
</cp:coreProperties>
</file>