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activeTab="0" tabRatio="989" windowHeight="16440" windowWidth="31200" xWindow="0" yWindow="465"/>
  </bookViews>
  <sheets>
    <sheet name="Sheet1" sheetId="1" r:id="rId1"/>
    <sheet name="backup_copy_jan2" sheetId="3" r:id="rId2"/>
  </sheets>
  <calcPr calcId="145621"/>
</workbook>
</file>

<file path=xl/sharedStrings.xml><?xml version="1.0" encoding="utf-8"?>
<sst xmlns="http://schemas.openxmlformats.org/spreadsheetml/2006/main" count="1511" uniqueCount="627">
  <si>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</si>
  <si>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</si>
  <si>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</si>
  <si>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</si>
  <si>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</si>
  <si>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</si>
  <si>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</si>
  <si>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</si>
  <si>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</si>
  <si>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</si>
  <si>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</si>
  <si>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</si>
  <si>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</si>
  <si>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</si>
  <si>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</si>
  <si>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</si>
  <si>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</si>
  <si>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</si>
  <si>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</si>
  <si>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</si>
  <si>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</si>
  <si>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</si>
  <si>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</si>
  <si>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</si>
  <si>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</si>
  <si>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</si>
  <si>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</si>
  <si>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</si>
  <si>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</si>
  <si>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</si>
  <si>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</si>
  <si>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</si>
  <si>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</si>
  <si>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</si>
  <si>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</si>
  <si>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</si>
  <si>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</si>
  <si>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</si>
  <si>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</si>
  <si>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</si>
  <si>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</si>
  <si>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</si>
  <si>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</si>
  <si>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</si>
  <si>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</si>
  <si>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</si>
  <si>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</si>
  <si>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</si>
  <si>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</si>
  <si>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</si>
  <si>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</si>
  <si>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</si>
  <si>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</si>
  <si>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</si>
  <si>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</si>
  <si>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</si>
  <si>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</si>
  <si>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</si>
  <si>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</si>
  <si>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</si>
  <si>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</si>
  <si>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</si>
  <si>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</si>
  <si>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</si>
  <si>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</si>
  <si>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</si>
  <si>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</si>
  <si>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</si>
  <si>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</si>
  <si>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</si>
  <si>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</si>
  <si>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</si>
  <si>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</si>
  <si>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</si>
  <si>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</si>
  <si>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</si>
  <si>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</si>
  <si>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</si>
  <si>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</si>
  <si>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</si>
  <si>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</si>
  <si>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</si>
  <si>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</si>
  <si>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</si>
  <si>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</si>
  <si>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</si>
  <si>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</si>
  <si>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</si>
  <si>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</si>
  <si>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</si>
  <si>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</si>
  <si>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</si>
  <si>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</si>
  <si>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</si>
  <si>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</si>
  <si>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</si>
  <si>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</si>
  <si>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</si>
  <si>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</si>
  <si>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</si>
  <si>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</si>
  <si>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</si>
  <si>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</si>
  <si>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</si>
  <si>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</si>
  <si>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</si>
  <si>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</si>
  <si>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</si>
  <si>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</si>
  <si>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</si>
  <si>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</si>
  <si>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</si>
  <si>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</si>
  <si>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</si>
  <si>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</si>
  <si>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</si>
  <si>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</si>
  <si>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</si>
  <si>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</si>
  <si>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</si>
  <si>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</si>
  <si>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</si>
  <si>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</si>
  <si>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</si>
  <si>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</si>
  <si>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</si>
  <si>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</si>
  <si>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</si>
  <si>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</si>
  <si>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</si>
  <si>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</si>
  <si>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</si>
  <si>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</si>
  <si>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</si>
  <si>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</si>
  <si>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</si>
  <si>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</si>
  <si>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</si>
  <si>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</si>
  <si>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</si>
  <si>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</si>
  <si>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</si>
  <si>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</si>
  <si>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</si>
  <si>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</si>
  <si>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</si>
  <si>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</si>
  <si>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</si>
  <si>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</si>
  <si>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</si>
  <si>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</si>
  <si>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</si>
  <si>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</si>
  <si>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</si>
  <si>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</si>
  <si>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</si>
  <si>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</si>
  <si>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</si>
  <si>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</si>
  <si>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</si>
  <si>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</si>
  <si>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</si>
  <si>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</si>
  <si>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</si>
  <si>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</si>
  <si>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</si>
  <si>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</si>
  <si>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</si>
  <si>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</si>
  <si>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</si>
  <si>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</si>
  <si>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</si>
  <si>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</si>
  <si>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</si>
  <si>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</si>
  <si>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</si>
  <si>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</si>
  <si>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</si>
  <si>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</si>
  <si>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</si>
  <si>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</si>
  <si>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</si>
  <si>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</si>
  <si>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</si>
  <si>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</si>
  <si>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</si>
  <si>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</si>
  <si>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</si>
  <si>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</si>
  <si>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</si>
  <si>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</si>
  <si>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</si>
  <si>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</si>
  <si>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</si>
  <si>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</si>
  <si>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</si>
  <si>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</si>
  <si>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</si>
  <si>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</si>
  <si>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</si>
  <si>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</si>
  <si>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</si>
  <si>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</si>
  <si>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</si>
  <si>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</si>
  <si>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</si>
  <si>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</si>
  <si>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</si>
  <si>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</si>
  <si>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</si>
  <si>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</si>
  <si>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</si>
  <si>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</si>
  <si>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</si>
  <si>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</si>
  <si>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</si>
  <si>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</si>
  <si>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</si>
  <si>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</si>
  <si>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</si>
  <si>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</si>
  <si>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</si>
  <si>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</si>
  <si>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</si>
  <si>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</si>
  <si>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</si>
  <si>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</si>
  <si>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</si>
  <si>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</si>
  <si>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</si>
  <si>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</si>
  <si>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</si>
  <si>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</si>
  <si>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</si>
  <si>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</si>
  <si>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</si>
  <si>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</si>
  <si>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</si>
  <si>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</si>
  <si>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</si>
  <si>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</si>
  <si>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</si>
  <si>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</si>
  <si>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</si>
  <si>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</si>
  <si>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</si>
  <si>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</si>
  <si>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</si>
  <si>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</si>
  <si>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</si>
  <si>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</si>
  <si>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</si>
  <si>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</si>
  <si>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</si>
  <si>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</si>
  <si>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</si>
  <si>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</si>
  <si>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</si>
  <si>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</si>
  <si>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</si>
  <si>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</si>
  <si>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</si>
  <si>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</si>
  <si>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</si>
  <si>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</si>
  <si>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</si>
  <si>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</si>
  <si>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</si>
  <si>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</si>
  <si>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</si>
  <si>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</si>
  <si>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</si>
  <si>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</si>
  <si>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</si>
  <si>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</si>
  <si>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</si>
  <si>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</si>
  <si>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</si>
  <si>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</si>
  <si>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</si>
  <si>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</si>
  <si>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</si>
  <si>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</si>
  <si>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</si>
  <si>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</si>
  <si>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</si>
  <si>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</si>
  <si>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</si>
  <si>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</si>
  <si>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</si>
  <si>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</si>
  <si>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</si>
  <si>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</si>
  <si>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</si>
  <si>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</si>
  <si>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</si>
  <si>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</si>
  <si>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</si>
  <si>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</si>
  <si>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</si>
  <si>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</si>
  <si>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</si>
  <si>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</si>
  <si>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</si>
  <si>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</si>
  <si>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</si>
  <si>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</si>
  <si>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</si>
  <si>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</si>
  <si>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</si>
  <si>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</si>
  <si>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</si>
  <si>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</si>
  <si>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</si>
  <si>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</si>
  <si>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</si>
  <si>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</si>
  <si>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</si>
  <si>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</si>
  <si>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</si>
  <si>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</si>
  <si>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</si>
  <si>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</si>
  <si>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rFont val="Courier New"/>
        <family val="3"/>
        <b/>
        <color rgb="FF008000"/>
        <sz val="11"/>
      </rPr>
      <t>\'</t>
    </r>
    <r>
      <rPr>
        <rFont val="Courier New"/>
        <family val="3"/>
        <color rgb="FF008000"/>
        <sz val="11"/>
      </rPr>
      <t>{e}</t>
    </r>
    <r>
      <rPr>
        <rFont val="Arial"/>
        <family val="2"/>
        <color rgb="FF222222"/>
        <sz val="1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</si>
  <si>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</si>
  <si>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</si>
  <si>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</si>
  <si>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</si>
  <si>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</si>
  <si>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</si>
  <si>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</si>
  <si>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</si>
  <si>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</si>
  <si>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</si>
  <si>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</si>
  <si>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</si>
  <si>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</si>
  <si>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</si>
  <si>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</si>
  <si>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</si>
  <si>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</si>
  <si>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</si>
  <si>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</si>
  <si>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</si>
  <si>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</si>
  <si>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</si>
  <si>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</si>
  <si>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</si>
  <si>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</si>
  <si>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</si>
  <si>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</si>
  <si>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</si>
  <si>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</si>
  <si>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</si>
  <si>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</si>
  <si>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</si>
  <si>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</si>
  <si>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</si>
  <si>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</si>
  <si>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</si>
  <si>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</si>
  <si>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</si>
  <si>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</si>
  <si>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</si>
  <si>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</si>
  <si>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</si>
  <si>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</si>
  <si>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</si>
  <si>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</si>
  <si>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</si>
  <si>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</si>
  <si>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</si>
  <si>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</si>
  <si>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</si>
  <si>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</si>
  <si>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</si>
  <si>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</si>
  <si>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</si>
  <si>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</si>
  <si>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</si>
  <si>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</si>
  <si>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</si>
  <si>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</si>
  <si>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</si>
  <si>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</si>
  <si>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</si>
  <si>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</si>
  <si>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</si>
  <si>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</si>
  <si>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</si>
  <si>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</si>
  <si>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</si>
  <si>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</si>
  <si>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</si>
  <si>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</si>
  <si>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</si>
  <si>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</si>
  <si>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</si>
  <si>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</si>
  <si>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</si>
  <si>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</si>
  <si>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</si>
  <si>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</si>
  <si>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</si>
  <si>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</si>
  <si>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</si>
  <si>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</si>
  <si>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</si>
  <si>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</si>
  <si>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</si>
  <si>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</si>
  <si>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</si>
  <si>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</si>
  <si>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</si>
  <si>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</si>
  <si>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</si>
  <si>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</si>
  <si>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</si>
  <si>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</si>
  <si>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</si>
  <si>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</si>
  <si>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</si>
  <si>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</si>
  <si>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</si>
  <si>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</si>
  <si>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</si>
  <si>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</si>
  <si>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</si>
  <si>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</si>
  <si>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</si>
  <si>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</si>
  <si>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</si>
  <si>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</si>
  <si>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</si>
  <si>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</si>
  <si>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</si>
  <si>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</si>
  <si>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</si>
  <si>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</si>
  <si>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</si>
  <si>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</si>
  <si>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</si>
  <si>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</si>
  <si>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</si>
  <si>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</si>
  <si>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</si>
  <si>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</si>
  <si>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</si>
  <si>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</si>
  <si>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</si>
  <si>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</si>
  <si>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</si>
  <si>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</si>
  <si>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</si>
  <si>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</si>
  <si>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</si>
  <si>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</si>
  <si>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</si>
  <si>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</si>
  <si>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</si>
  <si>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</si>
  <si>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</si>
  <si>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</si>
  <si>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</si>
  <si>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</si>
  <si>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</si>
  <si>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</si>
  <si>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</si>
  <si>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</si>
  <si>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</si>
  <si>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</si>
  <si>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</si>
  <si>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</si>
  <si>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</si>
  <si>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</si>
  <si>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</si>
  <si>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</si>
  <si>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</si>
  <si>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</si>
  <si>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</si>
  <si>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</si>
  <si>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</si>
  <si>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</si>
  <si>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</si>
  <si>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</si>
  <si>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</si>
  <si>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</si>
  <si>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</si>
  <si>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</si>
  <si>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</si>
  <si>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</si>
  <si>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</si>
  <si>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</si>
  <si>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</si>
  <si>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</si>
  <si>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</si>
  <si>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</si>
  <si>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</si>
  <si>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</si>
  <si>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</si>
  <si>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</si>
  <si>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</si>
  <si>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</si>
  <si>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</si>
  <si>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</si>
  <si>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</si>
  <si>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</si>
  <si>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</si>
  <si>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</si>
  <si>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</si>
  <si>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</si>
  <si>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</si>
  <si>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</si>
  <si>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</si>
  <si>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</si>
  <si>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</si>
  <si>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</si>
  <si>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</si>
  <si>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</si>
  <si>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</si>
  <si>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</si>
  <si>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</si>
  <si>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</si>
  <si>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</si>
  <si>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</si>
  <si>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</si>
  <si>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</si>
  <si>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</si>
  <si>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</si>
  <si>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</si>
  <si>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</si>
  <si>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</si>
  <si>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</si>
  <si>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</si>
  <si>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</si>
  <si>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</si>
  <si>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</si>
  <si>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</si>
  <si>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</si>
  <si>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</si>
  <si>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</si>
  <si>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</si>
  <si>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</si>
  <si>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</si>
  <si>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</si>
  <si>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</si>
  <si>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</si>
  <si>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</si>
  <si>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</si>
  <si>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</si>
  <si>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</si>
  <si>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</si>
  <si>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</si>
  <si>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</si>
  <si>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</si>
  <si>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</si>
  <si>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</si>
  <si>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</si>
  <si>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</si>
  <si>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</si>
  <si>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</si>
  <si>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</si>
  <si>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</si>
  <si>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</si>
  <si>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</si>
  <si>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</si>
  <si>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</si>
  <si>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</si>
  <si>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</si>
  <si>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</si>
  <si>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</si>
  <si>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</si>
  <si>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</si>
  <si>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</si>
  <si>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</si>
  <si>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</si>
  <si>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</si>
  <si>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</si>
  <si>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</si>
  <si>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</si>
  <si>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</si>
  <si>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</si>
  <si>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</si>
  <si>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</si>
  <si>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</si>
  <si>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</si>
  <si>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</si>
  <si>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</si>
  <si>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</si>
  <si>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</si>
  <si>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</si>
  <si>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</si>
  <si>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</si>
  <si>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</si>
  <si>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</si>
  <si>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</si>
  <si>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</si>
  <si>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</si>
  <si>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</si>
  <si>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</si>
  <si>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</si>
  <si>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</si>
  <si>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</si>
  <si>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</si>
  <si>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 xml:space="preserve">%Mark </t>
  </si>
  <si>
    <t>%Jeff</t>
  </si>
  <si>
    <t>1/9/2019, 9 am.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</si>
  <si>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</si>
  <si>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</si>
  <si>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</si>
  <si>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</si>
  <si>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</si>
  <si>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</si>
  <si>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</si>
  <si>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</si>
  <si>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</si>
  <si>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</si>
  <si>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</si>
  <si>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</si>
  <si>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</si>
  <si>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</si>
  <si>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</si>
  <si>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</si>
  <si>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</si>
  <si>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1/10/2019, 11 am.</t>
  </si>
  <si>
    <t>Michael</t>
  </si>
  <si>
    <t>Niemack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</si>
  <si>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</si>
  <si>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</si>
  <si>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</si>
  <si>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</si>
  <si>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</si>
  <si>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</si>
  <si>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</si>
  <si>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</si>
  <si>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</si>
  <si>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</si>
  <si>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</si>
  <si>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</si>
  <si>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</si>
  <si>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</si>
  <si>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</si>
  <si>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</si>
  <si>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</si>
  <si>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</si>
  <si>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</si>
  <si>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</si>
  <si>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</si>
  <si>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</si>
  <si>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</si>
  <si>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</si>
  <si>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</si>
  <si>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</si>
  <si>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</si>
  <si>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</si>
  <si>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</si>
  <si>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</si>
  <si>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</si>
  <si>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</si>
  <si>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</si>
  <si>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</si>
  <si>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</si>
  <si>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</si>
  <si>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</si>
  <si>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</si>
  <si>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</si>
  <si>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</si>
  <si>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</si>
  <si>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</si>
  <si>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</si>
  <si>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. </t>
  </si>
  <si>
    <t>.  \\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</si>
  <si>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</si>
  <si>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</si>
  <si>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</si>
  <si>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</si>
  <si>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</si>
  <si>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</si>
  <si>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</si>
  <si>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</si>
  <si>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</si>
  <si>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</si>
  <si>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</si>
  <si>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</si>
  <si>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</si>
  <si>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</si>
  <si>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</si>
  <si>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>\\</t>
  </si>
  <si>
    <t xml:space="preserve"> </t>
  </si>
  <si>
    <t xml:space="preserve"> 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</si>
  <si>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</si>
  <si>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</si>
  <si>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</si>
  <si>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</si>
  <si>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</si>
  <si>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</si>
  <si>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</si>
  <si>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</si>
  <si>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</si>
  <si>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</si>
  <si>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</si>
  <si>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</si>
  <si>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</si>
  <si>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</si>
  <si>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</si>
  <si>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</si>
  <si>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</si>
  <si>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</si>
  <si>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</si>
  <si>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</si>
  <si>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</si>
  <si>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</si>
  <si>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 xml:space="preserve"> $^{</t>
  </si>
  <si>
    <t>}$</t>
  </si>
  <si>
    <t>\\</t>
  </si>
  <si>
    <t xml:space="preserve"> </t>
  </si>
  <si>
    <t xml:space="preserve">. </t>
  </si>
  <si>
    <t>.  \\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</si>
  <si>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</si>
  <si>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</si>
  <si>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</si>
  <si>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</si>
  <si>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</si>
  <si>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</si>
  <si>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</si>
  <si>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</si>
  <si>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</si>
  <si>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</si>
  <si>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</si>
  <si>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</si>
  <si>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</si>
  <si>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</si>
  <si>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</si>
  <si>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</si>
  <si>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</si>
  <si>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</si>
  <si>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</si>
  <si>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</si>
  <si>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</si>
  <si>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</si>
  <si>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</si>
  <si>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 xml:space="preserve"> </t>
  </si>
  <si>
    <t xml:space="preserve"> </t>
  </si>
  <si>
    <t>\\</t>
  </si>
  <si>
    <t>Theodore Kisner	Lawrence Berkeley National Laboratory	Endorse
Tuhin Ghosh	NISER Bhubaneswar	Endorse</t>
  </si>
  <si>
    <t>Lawrence Berkeley National Laboratory</t>
  </si>
  <si>
    <t>Theodore Kisner</t>
  </si>
  <si>
    <t>hin Ghosh	NISER Bhubaneswar	Endorse</t>
  </si>
  <si>
    <t>Kisner</t>
  </si>
  <si>
    <t>Theodore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</si>
</sst>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0">
    <font>
      <name val="Calibri"/>
      <charset val="128"/>
      <family val="2"/>
      <color rgb="FF000000"/>
      <sz val="12"/>
    </font>
    <font>
      <name val="Calibri"/>
      <charset val="128"/>
      <family val="2"/>
      <b/>
      <color rgb="FFDC2300"/>
      <sz val="12"/>
    </font>
    <font>
      <name val="Calibri"/>
      <charset val="128"/>
      <family val="2"/>
      <b/>
      <color rgb="FF000000"/>
      <sz val="12"/>
    </font>
    <font>
      <name val="Arial"/>
      <family val="2"/>
      <color rgb="FF222222"/>
      <sz val="12"/>
    </font>
    <font>
      <name val="Courier New"/>
      <family val="3"/>
      <b/>
      <color rgb="FF008000"/>
      <sz val="11"/>
    </font>
    <font>
      <name val="Courier New"/>
      <family val="3"/>
      <color rgb="FF008000"/>
      <sz val="11"/>
    </font>
    <font>
      <name val="Arial Unicode MS"/>
      <family val="2"/>
      <color rgb="FF222222"/>
      <sz val="10"/>
    </font>
    <font>
      <name val="Helvetica Neue"/>
      <family val="2"/>
      <color rgb="FF000000"/>
      <sz val="11"/>
    </font>
    <font>
      <name val="Calibri"/>
      <family val="2"/>
      <b/>
      <color rgb="FF000000"/>
      <sz val="12"/>
    </font>
    <font>
      <name val="Calibri"/>
      <family val="2"/>
      <color rgb="FF000000"/>
      <sz val="12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Relationship Id="rId6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sheetViews>
    <sheetView topLeftCell="A58" zoomScale="70" workbookViewId="0" tabSelected="1" zoomScaleNormal="70">
      <selection pane="topLeft" activeCell="I130" sqref="I130"/>
    </sheetView>
  </sheetViews>
  <sheetFormatPr baseColWidth="8" defaultColWidth="8.875" defaultRowHeight="1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624</v>
      </c>
    </row>
    <row r="4" spans="1:15">
      <c r="A4" s="2" t="s">
        <v>268</v>
      </c>
      <c r="B4"/>
      <c r="C4" s="1" t="s">
        <v>624</v>
      </c>
    </row>
    <row r="5" spans="1:15">
      <c r="A5" s="2" t="s">
        <v>269</v>
      </c>
      <c r="B5"/>
      <c r="C5" s="1" t="s">
        <v>606</v>
      </c>
    </row>
    <row r="6" spans="1:15">
      <c r="B6"/>
    </row>
    <row r="7" spans="1:15">
      <c r="A7" s="4" t="s">
        <v>267</v>
      </c>
      <c r="B7" t="s">
        <v>270</v>
      </c>
      <c r="O7" t="s">
        <v>495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536</v>
      </c>
      <c r="F10">
        <v>1</v>
      </c>
      <c r="G10" t="s">
        <v>537</v>
      </c>
      <c r="I10" t="str">
        <f>CONCATENATE(B10," ",C10," $^{",F10,"}$",M10,"\\")</f>
        <v>James G. Bartlett $^{1}$               \\</v>
      </c>
      <c r="K10" s="0">
        <f>LEN(B10)+LEN(C10)+1</f>
        <v>17</v>
      </c>
      <c r="L10" s="0">
        <f>IF(K10&lt;30,(32-K10),3)</f>
        <v>15</v>
      </c>
      <c r="M10" t="str">
        <f>REPT(" ",L10)</f>
        <v>               </v>
      </c>
      <c r="O10" t="str">
        <f>CONCATENATE(F10,". ",G10,".  \\")</f>
        <v>1. APC, Univ Paris Diderot, CNRS/IN2P3, CEA/lrfu, Obs de Paris, Sorbonne Paris Cit\'e, France.  \\</v>
      </c>
    </row>
    <row r="11" spans="1:15">
      <c r="B11" t="s">
        <v>43</v>
      </c>
      <c r="C11" t="s">
        <v>44</v>
      </c>
      <c r="D11" t="s">
        <v>428</v>
      </c>
      <c r="E11" t="s">
        <v>536</v>
      </c>
      <c r="F11">
        <v>1</v>
      </c>
      <c r="G11" t="s">
        <v>537</v>
      </c>
      <c r="I11" t="str">
        <f>CONCATENATE(B11," ",C11," $^{",F11,"}$",M11,"\\")</f>
        <v>Jacques Delabrouille $^{1}$            \\</v>
      </c>
      <c r="K11" s="0">
        <f>LEN(B11)+LEN(C11)+1</f>
        <v>20</v>
      </c>
      <c r="L11" s="0">
        <f>IF(K11&lt;30,(32-K11),3)</f>
        <v>12</v>
      </c>
      <c r="M11" t="str">
        <f>REPT(" ",L11)</f>
        <v>            </v>
      </c>
      <c r="O11" t="str">
        <f>CONCATENATE(F11,". ",G11,".  \\")</f>
        <v>1. APC, Univ Paris Diderot, CNRS/IN2P3, CEA/lrfu, Obs de Paris, Sorbonne Paris Cit\'e, France.  \\</v>
      </c>
    </row>
    <row r="12" spans="1:15">
      <c r="B12" s="1" t="s">
        <v>51</v>
      </c>
      <c r="C12" s="1" t="s">
        <v>52</v>
      </c>
      <c r="D12" s="1" t="s">
        <v>433</v>
      </c>
      <c r="E12" t="s">
        <v>8</v>
      </c>
      <c r="F12">
        <v>1</v>
      </c>
      <c r="G12" t="s">
        <v>537</v>
      </c>
      <c r="I12" t="str">
        <f>CONCATENATE(B12," ",C12," $^{",F12,"}$",M12,"\\")</f>
        <v>Josquin Errard $^{1}$                  \\</v>
      </c>
      <c r="K12" s="0">
        <f>LEN(B12)+LEN(C12)+1</f>
        <v>14</v>
      </c>
      <c r="L12" s="0">
        <f>IF(K12&lt;30,(32-K12),3)</f>
        <v>18</v>
      </c>
      <c r="M12" t="str">
        <f>REPT(" ",L12)</f>
        <v>                  </v>
      </c>
      <c r="O12" t="str">
        <f>CONCATENATE(F12,". ",G12,".  \\")</f>
        <v>1. APC, Univ Paris Diderot, CNRS/IN2P3, CEA/lrfu, Obs de Paris, Sorbonne Paris Cit\'e, France.  \\</v>
      </c>
    </row>
    <row r="13" spans="1:15">
      <c r="B13" s="3" t="s">
        <v>519</v>
      </c>
      <c r="C13" s="1" t="s">
        <v>520</v>
      </c>
      <c r="D13" t="s">
        <v>522</v>
      </c>
      <c r="E13" t="s">
        <v>8</v>
      </c>
      <c r="F13">
        <v>1</v>
      </c>
      <c r="G13" t="s">
        <v>537</v>
      </c>
      <c r="I13" t="str">
        <f>CONCATENATE(B13," ",C13," $^{",F13,"}$",M13,"\\")</f>
        <v>Calum Murray $^{1}$                    \\</v>
      </c>
      <c r="K13" s="0">
        <f>LEN(B13)+LEN(C13)+1</f>
        <v>12</v>
      </c>
      <c r="L13" s="0">
        <f>IF(K13&lt;30,(32-K13),3)</f>
        <v>20</v>
      </c>
      <c r="M13" t="str">
        <f>REPT(" ",L13)</f>
        <v>                    </v>
      </c>
      <c r="O13" t="str">
        <f>CONCATENATE(F13,". ",G13,".  \\")</f>
        <v>1. APC, Univ Paris Diderot, CNRS/IN2P3, CEA/lrfu, Obs de Paris, Sorbonne Paris Cit\'e, France.  \\</v>
      </c>
    </row>
    <row r="14" spans="1:15">
      <c r="B14" s="1" t="s">
        <v>113</v>
      </c>
      <c r="C14" s="1" t="s">
        <v>114</v>
      </c>
      <c r="D14" s="1" t="s">
        <v>461</v>
      </c>
      <c r="E14" t="s">
        <v>536</v>
      </c>
      <c r="F14">
        <v>2</v>
      </c>
      <c r="G14" t="s">
        <v>223</v>
      </c>
      <c r="I14" t="str">
        <f>CONCATENATE(B14," ",C14," $^{",F14,"}$",M14,"\\")</f>
        <v>Tim Pearson $^{2}$                     \\</v>
      </c>
      <c r="K14" s="0">
        <f>LEN(B14)+LEN(C14)+1</f>
        <v>11</v>
      </c>
      <c r="L14" s="0">
        <f>IF(K14&lt;30,(32-K14),3)</f>
        <v>21</v>
      </c>
      <c r="M14" t="str">
        <f>REPT(" ",L14)</f>
        <v>                     </v>
      </c>
      <c r="O14" t="str">
        <f>CONCATENATE(F14,". ",G14,".  \\")</f>
        <v>2. California Institute of Technology.  \\</v>
      </c>
    </row>
    <row r="15" spans="1:15">
      <c r="B15" s="1" t="s">
        <v>612</v>
      </c>
      <c r="C15" t="s">
        <v>613</v>
      </c>
      <c r="D15" t="s">
        <v>432</v>
      </c>
      <c r="E15" t="s">
        <v>536</v>
      </c>
      <c r="F15">
        <v>3</v>
      </c>
      <c r="G15" t="s">
        <v>484</v>
      </c>
      <c r="I15" t="str">
        <f>CONCATENATE(B15," ",C15," $^{",F15,"}$",M15,"\\")</f>
        <v>Alexander van Engelen $^{3}$           \\</v>
      </c>
      <c r="K15" s="0">
        <f>LEN(B15)+LEN(C15)+1</f>
        <v>21</v>
      </c>
      <c r="L15" s="0">
        <f>IF(K15&lt;30,(32-K15),3)</f>
        <v>11</v>
      </c>
      <c r="M15" t="str">
        <f>REPT(" ",L15)</f>
        <v>           </v>
      </c>
      <c r="O15" t="str">
        <f>CONCATENATE(F15,". ",G15,".  \\")</f>
        <v>3. Canadian Institute for Theoretical Astrophysics, University of Toronto, Canada.  \\</v>
      </c>
    </row>
    <row r="16" spans="1:15">
      <c r="B16" t="s">
        <v>102</v>
      </c>
      <c r="C16" s="1" t="s">
        <v>103</v>
      </c>
      <c r="D16" s="1" t="s">
        <v>457</v>
      </c>
      <c r="E16" t="s">
        <v>8</v>
      </c>
      <c r="F16">
        <v>4</v>
      </c>
      <c r="G16" t="s">
        <v>104</v>
      </c>
      <c r="I16" t="str">
        <f>CONCATENATE(B16," ",C16," $^{",F16,"}$",M16,"\\")</f>
        <v>Mattia Negrello $^{4}$                 \\</v>
      </c>
      <c r="K16" s="0">
        <f>LEN(B16)+LEN(C16)+1</f>
        <v>15</v>
      </c>
      <c r="L16" s="0">
        <f>IF(K16&lt;30,(32-K16),3)</f>
        <v>17</v>
      </c>
      <c r="M16" t="str">
        <f>REPT(" ",L16)</f>
        <v>                 </v>
      </c>
      <c r="O16" t="str">
        <f>CONCATENATE(F16,". ",G16,".  \\")</f>
        <v>4. Cardiff University School of Physics and Astronomy.  \\</v>
      </c>
    </row>
    <row r="17" spans="2:15">
      <c r="B17" s="1" t="s">
        <v>503</v>
      </c>
      <c r="C17" s="1" t="s">
        <v>500</v>
      </c>
      <c r="D17" s="1" t="s">
        <v>530</v>
      </c>
      <c r="E17" t="s">
        <v>510</v>
      </c>
      <c r="F17">
        <v>5</v>
      </c>
      <c r="G17" t="s">
        <v>502</v>
      </c>
      <c r="I17" t="str">
        <f>CONCATENATE(B17," ",C17," $^{",F17,"}$",M17,"\\")</f>
        <v>%Scott Dodelson $^{5}$                 \\</v>
      </c>
      <c r="K17" s="0">
        <f>LEN(B17)+LEN(C17)+1</f>
        <v>15</v>
      </c>
      <c r="L17" s="0">
        <f>IF(K17&lt;30,(32-K17),3)</f>
        <v>17</v>
      </c>
      <c r="M17" t="str">
        <f>REPT(" ",L17)</f>
        <v>                 </v>
      </c>
      <c r="O17" t="str">
        <f>CONCATENATE(F17,". ",G17,".  \\")</f>
        <v>5. Carnegie Melon University.  \\</v>
      </c>
    </row>
    <row r="18" spans="2:15">
      <c r="B18" s="1" t="s">
        <v>56</v>
      </c>
      <c r="C18" s="1" t="s">
        <v>57</v>
      </c>
      <c r="D18" t="s">
        <v>435</v>
      </c>
      <c r="E18" t="s">
        <v>8</v>
      </c>
      <c r="F18">
        <v>6</v>
      </c>
      <c r="G18" t="s">
        <v>485</v>
      </c>
      <c r="I18" t="str">
        <f>CONCATENATE(B18," ",C18," $^{",F18,"}$",M18,"\\")</f>
        <v>Stephen Feeney $^{6}$                  \\</v>
      </c>
      <c r="K18" s="0">
        <f>LEN(B18)+LEN(C18)+1</f>
        <v>14</v>
      </c>
      <c r="L18" s="0">
        <f>IF(K18&lt;30,(32-K18),3)</f>
        <v>18</v>
      </c>
      <c r="M18" t="str">
        <f>REPT(" ",L18)</f>
        <v>                  </v>
      </c>
      <c r="O18" t="str">
        <f>CONCATENATE(F18,". ",G18,".  \\")</f>
        <v>6. Center for Computational Astrophysics, Flatiron Institute.  \\</v>
      </c>
    </row>
    <row r="19" spans="2:15">
      <c r="B19" s="1" t="s">
        <v>617</v>
      </c>
      <c r="C19" s="1" t="s">
        <v>76</v>
      </c>
      <c r="D19" t="s">
        <v>444</v>
      </c>
      <c r="E19" t="s">
        <v>536</v>
      </c>
      <c r="F19">
        <v>6</v>
      </c>
      <c r="G19" t="s">
        <v>485</v>
      </c>
      <c r="I19" t="str">
        <f>CONCATENATE(B19," ",C19," $^{",F19,"}$",M19,"\\")</f>
        <v>J. Colin Hill $^{6}$                   \\</v>
      </c>
      <c r="K19" s="0">
        <f>LEN(B19)+LEN(C19)+1</f>
        <v>13</v>
      </c>
      <c r="L19" s="0">
        <f>IF(K19&lt;30,(32-K19),3)</f>
        <v>19</v>
      </c>
      <c r="M19" t="str">
        <f>REPT(" ",L19)</f>
        <v>                   </v>
      </c>
      <c r="O19" t="str">
        <f>CONCATENATE(F19,". ",G19,".  \\")</f>
        <v>6. Center for Computational Astrophysics, Flatiron Institute.  \\</v>
      </c>
    </row>
    <row r="20" spans="2:15">
      <c r="B20" t="s">
        <v>623</v>
      </c>
      <c r="C20" t="s">
        <v>84</v>
      </c>
      <c r="D20" t="s">
        <v>448</v>
      </c>
      <c r="E20" t="s">
        <v>8</v>
      </c>
      <c r="F20">
        <v>7</v>
      </c>
      <c r="G20" t="s">
        <v>373</v>
      </c>
      <c r="I20" t="str">
        <f>CONCATENATE(B20," ",C20," $^{",F20,"}$",M20,"\\")</f>
        <v>Bradley R. Johnson $^{7}$              \\</v>
      </c>
      <c r="K20" s="0">
        <f>LEN(B20)+LEN(C20)+1</f>
        <v>18</v>
      </c>
      <c r="L20" s="0">
        <f>IF(K20&lt;30,(32-K20),3)</f>
        <v>14</v>
      </c>
      <c r="M20" t="str">
        <f>REPT(" ",L20)</f>
        <v>              </v>
      </c>
      <c r="O20" t="str">
        <f>CONCATENATE(F20,". ",G20,".  \\")</f>
        <v>7. Columbia University.  \\</v>
      </c>
    </row>
    <row r="21" spans="2:15">
      <c r="B21" s="1" t="s">
        <v>367</v>
      </c>
      <c r="C21" t="s">
        <v>24</v>
      </c>
      <c r="D21" s="7" t="s">
        <v>609</v>
      </c>
      <c r="E21" t="s">
        <v>536</v>
      </c>
      <c r="G21" t="s">
        <v>608</v>
      </c>
      <c r="I21" t="str">
        <f>CONCATENATE(B21," ",C21," $^{",F21,"}$",M21,"\\")</f>
        <v>Nick Battaglia $^{}$                  \\</v>
      </c>
      <c r="K21" s="0">
        <f>LEN(B21)+LEN(C21)+1</f>
        <v>14</v>
      </c>
      <c r="L21" s="0">
        <f>IF(K21&lt;30,(32-K21),3)</f>
        <v>18</v>
      </c>
      <c r="M21" t="str">
        <f>REPT(" ",L21)</f>
        <v>                  </v>
      </c>
      <c r="O21" t="str">
        <f>CONCATENATE(F21,". ",G21,".  \\")</f>
        <v>. Cornell University.  \\</v>
      </c>
    </row>
    <row r="22" spans="2:15">
      <c r="B22" s="1" t="s">
        <v>323</v>
      </c>
      <c r="C22" s="1" t="s">
        <v>324</v>
      </c>
      <c r="D22" s="1" t="s">
        <v>446</v>
      </c>
      <c r="E22" t="s">
        <v>8</v>
      </c>
      <c r="F22">
        <v>8</v>
      </c>
      <c r="G22" t="s">
        <v>489</v>
      </c>
      <c r="I22" t="str">
        <f>CONCATENATE(B22," ",C22," $^{",F22,"}$",M22,"\\")</f>
        <v>Ren\'{e}e  Hlo\v{z}ek $^{8}$           \\</v>
      </c>
      <c r="K22" s="0">
        <f>LEN(B22)+LEN(C22)+1</f>
        <v>21</v>
      </c>
      <c r="L22" s="0">
        <f>IF(K22&lt;30,(32-K22),3)</f>
        <v>11</v>
      </c>
      <c r="M22" t="str">
        <f>REPT(" ",L22)</f>
        <v>           </v>
      </c>
      <c r="O22" t="str">
        <f>CONCATENATE(F22,". ",G22,".  \\")</f>
        <v>8. Department of Astronomy \&amp; Astrophysics and Dunlap Institute, University of Toronto, Canada.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9</v>
      </c>
      <c r="G23" s="1" t="s">
        <v>498</v>
      </c>
      <c r="I23" t="str">
        <f>CONCATENATE(B23," ",C23," $^{",F23,"}$",M23,"\\")</f>
        <v>Fran\c{c}ois Boulanger $^{9}$          \\</v>
      </c>
      <c r="K23" s="0">
        <f>LEN(B23)+LEN(C23)+1</f>
        <v>22</v>
      </c>
      <c r="L23" s="0">
        <f>IF(K23&lt;30,(32-K23),3)</f>
        <v>10</v>
      </c>
      <c r="M23" t="str">
        <f>REPT(" ",L23)</f>
        <v>          </v>
      </c>
      <c r="O23" t="str">
        <f>CONCATENATE(F23,". ",G23,".  \\")</f>
        <v>9. Ecole Normale Superieure, Paris, France.  \\</v>
      </c>
    </row>
    <row r="24" spans="2:15">
      <c r="B24" t="s">
        <v>287</v>
      </c>
      <c r="C24" t="s">
        <v>306</v>
      </c>
      <c r="D24" t="s">
        <v>580</v>
      </c>
      <c r="E24" t="s">
        <v>8</v>
      </c>
      <c r="F24">
        <v>10</v>
      </c>
      <c r="G24" t="s">
        <v>275</v>
      </c>
      <c r="I24" t="str">
        <f>CONCATENATE(B24," ",C24," $^{",F24,"}$",M24,"\\")</f>
        <v>Marcos L\'{o}pez-Caniego $^{10}$        \\</v>
      </c>
      <c r="K24" s="0">
        <f>LEN(B24)+LEN(C24)+1</f>
        <v>24</v>
      </c>
      <c r="L24" s="0">
        <f>IF(K24&lt;30,(32-K24),3)</f>
        <v>8</v>
      </c>
      <c r="M24" t="str">
        <f>REPT(" ",L24)</f>
        <v>        </v>
      </c>
      <c r="O24" t="str">
        <f>CONCATENATE(F24,". ",G24,".  \\")</f>
        <v>10. European Space Astronomy Centre.  \\</v>
      </c>
    </row>
    <row r="25" spans="2:15">
      <c r="B25" t="s">
        <v>126</v>
      </c>
      <c r="C25" s="1" t="s">
        <v>127</v>
      </c>
      <c r="D25" s="1" t="s">
        <v>534</v>
      </c>
      <c r="E25" t="s">
        <v>8</v>
      </c>
      <c r="F25">
        <v>11</v>
      </c>
      <c r="G25" t="s">
        <v>128</v>
      </c>
      <c r="I25" t="str">
        <f>CONCATENATE(B25," ",C25," $^{",F25,"}$",M25,"\\")</f>
        <v>Ian Stephens $^{11}$                    \\</v>
      </c>
      <c r="K25" s="0">
        <f>LEN(B25)+LEN(C25)+1</f>
        <v>12</v>
      </c>
      <c r="L25" s="0">
        <f>IF(K25&lt;30,(32-K25),3)</f>
        <v>20</v>
      </c>
      <c r="M25" t="str">
        <f>REPT(" ",L25)</f>
        <v>                    </v>
      </c>
      <c r="O25" t="str">
        <f>CONCATENATE(F25,". ",G25,".  \\")</f>
        <v>11. Harvard-Smithsonian Center for Astrophysics.  \\</v>
      </c>
    </row>
    <row r="26" spans="2:15">
      <c r="B26" t="s">
        <v>26</v>
      </c>
      <c r="C26" s="1" t="s">
        <v>27</v>
      </c>
      <c r="D26" t="s">
        <v>420</v>
      </c>
      <c r="E26" t="s">
        <v>8</v>
      </c>
      <c r="F26">
        <v>12</v>
      </c>
      <c r="G26" t="s">
        <v>483</v>
      </c>
      <c r="I26" t="str">
        <f>CONCATENATE(B26," ",C26," $^{",F26,"}$",M26,"\\")</f>
        <v>Matteo Bonato $^{12}$                   \\</v>
      </c>
      <c r="K26" s="0">
        <f>LEN(B26)+LEN(C26)+1</f>
        <v>13</v>
      </c>
      <c r="L26" s="0">
        <f>IF(K26&lt;30,(32-K26),3)</f>
        <v>19</v>
      </c>
      <c r="M26" t="str">
        <f>REPT(" ",L26)</f>
        <v>                   </v>
      </c>
      <c r="O26" t="str">
        <f>CONCATENATE(F26,". ",G26,".  \\")</f>
        <v>12. INAF-Istituto di Radioastronomia and Italian ALMA Regional Centre, Italy.  \\</v>
      </c>
    </row>
    <row r="27" spans="2:15">
      <c r="B27" t="s">
        <v>610</v>
      </c>
      <c r="C27" s="1" t="s">
        <v>611</v>
      </c>
      <c r="D27" s="1" t="s">
        <v>474</v>
      </c>
      <c r="E27" t="s">
        <v>8</v>
      </c>
      <c r="F27">
        <v>13</v>
      </c>
      <c r="G27" t="s">
        <v>42</v>
      </c>
      <c r="I27" t="str">
        <f>CONCATENATE(B27," ",C27," $^{",F27,"}$",M27,"\\")</f>
        <v>Gianfranco De Zotti $^{13}$             \\</v>
      </c>
      <c r="K27" s="0">
        <f>LEN(B27)+LEN(C27)+1</f>
        <v>19</v>
      </c>
      <c r="L27" s="0">
        <f>IF(K27&lt;30,(32-K27),3)</f>
        <v>13</v>
      </c>
      <c r="M27" t="str">
        <f>REPT(" ",L27)</f>
        <v>             </v>
      </c>
      <c r="O27" t="str">
        <f>CONCATENATE(F27,". ",G27,".  \\")</f>
        <v>13. INAF-Osservatorio Astronomico di Padova, Italy.  \\</v>
      </c>
    </row>
    <row r="28" spans="2:15">
      <c r="B28" s="1" t="s">
        <v>305</v>
      </c>
      <c r="C28" t="s">
        <v>186</v>
      </c>
      <c r="D28" t="s">
        <v>527</v>
      </c>
      <c r="E28" t="s">
        <v>8</v>
      </c>
      <c r="F28">
        <v>14</v>
      </c>
      <c r="G28" t="s">
        <v>614</v>
      </c>
      <c r="I28" t="str">
        <f>CONCATENATE(B28," ",C28," $^{",F28,"}$",M28,"\\")</f>
        <v>Fran\c{c}ois Bouchet $^{14}$            \\</v>
      </c>
      <c r="K28" s="0">
        <f>LEN(B28)+LEN(C28)+1</f>
        <v>20</v>
      </c>
      <c r="L28" s="0">
        <f>IF(K28&lt;30,(32-K28),3)</f>
        <v>12</v>
      </c>
      <c r="M28" t="str">
        <f>REPT(" ",L28)</f>
        <v>            </v>
      </c>
      <c r="O28" t="str">
        <f>CONCATENATE(F28,". ",G28,".  \\")</f>
        <v>14. Institut d'Astrophysique de Paris, CNRS and Sorbonne Universit\'e, France.  \\</v>
      </c>
    </row>
    <row r="29" spans="2:15">
      <c r="B29" t="s">
        <v>77</v>
      </c>
      <c r="C29" s="1" t="s">
        <v>78</v>
      </c>
      <c r="D29" s="1" t="s">
        <v>445</v>
      </c>
      <c r="E29" t="s">
        <v>8</v>
      </c>
      <c r="F29">
        <v>14</v>
      </c>
      <c r="G29" t="s">
        <v>614</v>
      </c>
      <c r="I29" t="str">
        <f>CONCATENATE(B29," ",C29," $^{",F29,"}$",M29,"\\")</f>
        <v>Eric Hivon $^{14}$                      \\</v>
      </c>
      <c r="K29" s="0">
        <f>LEN(B29)+LEN(C29)+1</f>
        <v>10</v>
      </c>
      <c r="L29" s="0">
        <f>IF(K29&lt;30,(32-K29),3)</f>
        <v>22</v>
      </c>
      <c r="M29" t="str">
        <f>REPT(" ",L29)</f>
        <v>                      </v>
      </c>
      <c r="O29" t="str">
        <f>CONCATENATE(F29,". ",G29,".  \\")</f>
        <v>14. Institut d'Astrophysique de Paris, CNRS and Sorbonne Universit\'e, France.  \\</v>
      </c>
    </row>
    <row r="30" spans="2:15">
      <c r="B30" s="1" t="s">
        <v>136</v>
      </c>
      <c r="C30" t="s">
        <v>137</v>
      </c>
      <c r="D30" t="s">
        <v>581</v>
      </c>
      <c r="E30" t="s">
        <v>8</v>
      </c>
      <c r="F30">
        <v>15</v>
      </c>
      <c r="G30" t="s">
        <v>490</v>
      </c>
      <c r="I30" t="str">
        <f>CONCATENATE(B30," ",C30," $^{",F30,"}$",M30,"\\")</f>
        <v>Flavien Vansyngel $^{15}$               \\</v>
      </c>
      <c r="K30" s="0">
        <f>LEN(B30)+LEN(C30)+1</f>
        <v>17</v>
      </c>
      <c r="L30" s="0">
        <f>IF(K30&lt;30,(32-K30),3)</f>
        <v>15</v>
      </c>
      <c r="M30" t="str">
        <f>REPT(" ",L30)</f>
        <v>               </v>
      </c>
      <c r="O30" t="str">
        <f>CONCATENATE(F30,". ",G30,".  \\")</f>
        <v>15. Institut d'Astrophysique Spatiale, CNRS, Univ. Paris-Sud, Universit\'e Paris-Saclay, France.  \\</v>
      </c>
    </row>
    <row r="31" spans="2:15">
      <c r="B31" t="s">
        <v>37</v>
      </c>
      <c r="C31" t="s">
        <v>38</v>
      </c>
      <c r="D31" t="s">
        <v>528</v>
      </c>
      <c r="E31" t="s">
        <v>8</v>
      </c>
      <c r="F31">
        <v>16</v>
      </c>
      <c r="G31" t="s">
        <v>343</v>
      </c>
      <c r="I31" t="str">
        <f>CONCATENATE(B31," ",C31," $^{",F31,"}$",M31,"\\")</f>
        <v>Susan E. Clark $^{16}$                  \\</v>
      </c>
      <c r="K31" s="0">
        <f>LEN(B31)+LEN(C31)+1</f>
        <v>14</v>
      </c>
      <c r="L31" s="0">
        <f>IF(K31&lt;30,(32-K31),3)</f>
        <v>18</v>
      </c>
      <c r="M31" t="str">
        <f>REPT(" ",L31)</f>
        <v>                  </v>
      </c>
      <c r="O31" t="str">
        <f>CONCATENATE(F31,". ",G31,".  \\")</f>
        <v>16. Institute for Advanced Study, Princeton.  \\</v>
      </c>
    </row>
    <row r="32" spans="2:15">
      <c r="B32" s="1" t="s">
        <v>616</v>
      </c>
      <c r="C32" s="1" t="s">
        <v>76</v>
      </c>
      <c r="D32"/>
      <c r="E32" t="s">
        <v>536</v>
      </c>
      <c r="F32">
        <v>16</v>
      </c>
      <c r="G32" t="s">
        <v>343</v>
      </c>
      <c r="I32" t="str">
        <f>CONCATENATE(B32," ",C32," $^{",F32,"}$",M32,"\\")</f>
        <v>%J. Colin Hill $^{16}$                  \\</v>
      </c>
      <c r="K32" s="0">
        <f>LEN(B32)+LEN(C32)+1</f>
        <v>14</v>
      </c>
      <c r="L32" s="0">
        <f>IF(K32&lt;30,(32-K32),3)</f>
        <v>18</v>
      </c>
      <c r="M32" t="str">
        <f>REPT(" ",L32)</f>
        <v>                  </v>
      </c>
      <c r="O32" t="str">
        <f>CONCATENATE(F32,". ",G32,".  \\")</f>
        <v>16.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536</v>
      </c>
      <c r="F33">
        <v>16</v>
      </c>
      <c r="G33" t="s">
        <v>343</v>
      </c>
      <c r="I33" t="str">
        <f>CONCATENATE(B33," ",C33," $^{",F33,"}$",M33,"\\")</f>
        <v>Marcel Schmittfull $^{16}$              \\</v>
      </c>
      <c r="K33" s="0">
        <f>LEN(B33)+LEN(C33)+1</f>
        <v>18</v>
      </c>
      <c r="L33" s="0">
        <f>IF(K33&lt;30,(32-K33),3)</f>
        <v>14</v>
      </c>
      <c r="M33" t="str">
        <f>REPT(" ",L33)</f>
        <v>              </v>
      </c>
      <c r="O33" t="str">
        <f>CONCATENATE(F33,". ",G33,".  \\")</f>
        <v>16. Institute for Advanced Study, Princeton.  \\</v>
      </c>
    </row>
    <row r="34" spans="2:15">
      <c r="B34" s="1" t="s">
        <v>620</v>
      </c>
      <c r="C34" s="1" t="s">
        <v>18</v>
      </c>
      <c r="D34" s="1" t="s">
        <v>415</v>
      </c>
      <c r="E34" t="s">
        <v>8</v>
      </c>
      <c r="F34">
        <v>17</v>
      </c>
      <c r="G34" t="s">
        <v>496</v>
      </c>
      <c r="I34" t="str">
        <f>CONCATENATE(B34," ",C34," $^{",F34,"}$",M34,"\\")</f>
        <v>R. Belen Barreiro $^{17}$               \\</v>
      </c>
      <c r="K34" s="0">
        <f>LEN(B34)+LEN(C34)+1</f>
        <v>17</v>
      </c>
      <c r="L34" s="0">
        <f>IF(K34&lt;30,(32-K34),3)</f>
        <v>15</v>
      </c>
      <c r="M34" t="str">
        <f>REPT(" ",L34)</f>
        <v>               </v>
      </c>
      <c r="O34" t="str">
        <f>CONCATENATE(F34,". ",G34,".  \\")</f>
        <v>17.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531</v>
      </c>
      <c r="E35" t="s">
        <v>8</v>
      </c>
      <c r="F35">
        <v>17</v>
      </c>
      <c r="G35" t="s">
        <v>496</v>
      </c>
      <c r="I35" t="str">
        <f>CONCATENATE(B35," ",C35," $^{",F35,"}$",M35,"\\")</f>
        <v>Diego Herranz $^{17}$                   \\</v>
      </c>
      <c r="K35" s="0">
        <f>LEN(B35)+LEN(C35)+1</f>
        <v>13</v>
      </c>
      <c r="L35" s="0">
        <f>IF(K35&lt;30,(32-K35),3)</f>
        <v>19</v>
      </c>
      <c r="M35" t="str">
        <f>REPT(" ",L35)</f>
        <v>                   </v>
      </c>
      <c r="O35" t="str">
        <f>CONCATENATE(F35,". ",G35,".  \\")</f>
        <v>17.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18</v>
      </c>
      <c r="G36" t="s">
        <v>481</v>
      </c>
      <c r="I36" t="str">
        <f>CONCATENATE(B36," ",C36," $^{",F36,"}$",M36,"\\")</f>
        <v>Jonathan Aumont $^{18}$                 \\</v>
      </c>
      <c r="K36" s="0">
        <f>LEN(B36)+LEN(C36)+1</f>
        <v>15</v>
      </c>
      <c r="L36" s="0">
        <f>IF(K36&lt;30,(32-K36),3)</f>
        <v>17</v>
      </c>
      <c r="M36" t="str">
        <f>REPT(" ",L36)</f>
        <v>                 </v>
      </c>
      <c r="O36" t="str">
        <f>CONCATENATE(F36,". ",G36,".  \\")</f>
        <v>18. IRAP, Universit\'e de Toulouse, France.  \\</v>
      </c>
    </row>
    <row r="37" spans="2:15">
      <c r="B37" s="1" t="s">
        <v>517</v>
      </c>
      <c r="C37" s="1" t="s">
        <v>518</v>
      </c>
      <c r="D37" s="1" t="s">
        <v>521</v>
      </c>
      <c r="E37" t="s">
        <v>8</v>
      </c>
      <c r="F37">
        <v>19</v>
      </c>
      <c r="G37" t="s">
        <v>619</v>
      </c>
      <c r="I37" t="str">
        <f>CONCATENATE(B37," ",C37," $^{",F37,"}$",M37,"\\")</f>
        <v>Emmanuel Artis $^{19}$                  \\</v>
      </c>
      <c r="K37" s="0">
        <f>LEN(B37)+LEN(C37)+1</f>
        <v>14</v>
      </c>
      <c r="L37" s="0">
        <f>IF(K37&lt;30,(32-K37),3)</f>
        <v>18</v>
      </c>
      <c r="M37" t="str">
        <f>REPT(" ",L37)</f>
        <v>                  </v>
      </c>
      <c r="O37" t="str">
        <f>CONCATENATE(F37,". ",G37,".  \\")</f>
        <v>19. IRFU, CEA, Universit\'e Paris-Saclay, France.  \\</v>
      </c>
    </row>
    <row r="38" spans="2:15">
      <c r="B38" t="s">
        <v>513</v>
      </c>
      <c r="C38" t="s">
        <v>44</v>
      </c>
      <c r="D38"/>
      <c r="E38" t="s">
        <v>536</v>
      </c>
      <c r="F38">
        <v>19</v>
      </c>
      <c r="G38" t="s">
        <v>619</v>
      </c>
      <c r="I38" t="str">
        <f>CONCATENATE(B38," ",C38," $^{",F38,"}$",M38,"\\")</f>
        <v>%Jacques Delabrouille $^{19}$           \\</v>
      </c>
      <c r="K38" s="0">
        <f>LEN(B38)+LEN(C38)+1</f>
        <v>21</v>
      </c>
      <c r="L38" s="0">
        <f>IF(K38&lt;30,(32-K38),3)</f>
        <v>11</v>
      </c>
      <c r="M38" t="str">
        <f>REPT(" ",L38)</f>
        <v>           </v>
      </c>
      <c r="O38" t="str">
        <f>CONCATENATE(F38,". ",G38,".  \\")</f>
        <v>19. IRFU, CEA, Universit\'e Paris-Saclay, France.  \\</v>
      </c>
    </row>
    <row r="39" spans="2:15">
      <c r="B39" s="1" t="s">
        <v>100</v>
      </c>
      <c r="C39" t="s">
        <v>101</v>
      </c>
      <c r="D39" t="s">
        <v>456</v>
      </c>
      <c r="E39" t="s">
        <v>8</v>
      </c>
      <c r="F39">
        <v>19</v>
      </c>
      <c r="G39" t="s">
        <v>619</v>
      </c>
      <c r="I39" t="str">
        <f>CONCATENATE(B39," ",C39," $^{",F39,"}$",M39,"\\")</f>
        <v>Jean-Baptiste Melin $^{19}$             \\</v>
      </c>
      <c r="K39" s="0">
        <f>LEN(B39)+LEN(C39)+1</f>
        <v>19</v>
      </c>
      <c r="L39" s="0">
        <f>IF(K39&lt;30,(32-K39),3)</f>
        <v>13</v>
      </c>
      <c r="M39" t="str">
        <f>REPT(" ",L39)</f>
        <v>             </v>
      </c>
      <c r="O39" t="str">
        <f>CONCATENATE(F39,". ",G39,".  \\")</f>
        <v>19. IRFU, CEA, Universit\'e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20</v>
      </c>
      <c r="G40" t="s">
        <v>480</v>
      </c>
      <c r="I40" t="str">
        <f>CONCATENATE(B40," ",C40," $^{",F40,"}$",M40,"\\")</f>
        <v>Jens Chluba $^{20}$                     \\</v>
      </c>
      <c r="K40" s="0">
        <f>LEN(B40)+LEN(C40)+1</f>
        <v>11</v>
      </c>
      <c r="L40" s="0">
        <f>IF(K40&lt;30,(32-K40),3)</f>
        <v>21</v>
      </c>
      <c r="M40" t="str">
        <f>REPT(" ",L40)</f>
        <v>                     </v>
      </c>
      <c r="O40" t="str">
        <f>CONCATENATE(F40,". ",G40,".  \\")</f>
        <v>20. JBCA, University of Manchester.  \\</v>
      </c>
    </row>
    <row r="41" spans="2:15">
      <c r="B41" t="s">
        <v>120</v>
      </c>
      <c r="C41" s="1" t="s">
        <v>121</v>
      </c>
      <c r="D41" s="1" t="s">
        <v>464</v>
      </c>
      <c r="E41" t="s">
        <v>8</v>
      </c>
      <c r="F41">
        <v>20</v>
      </c>
      <c r="G41" t="s">
        <v>480</v>
      </c>
      <c r="I41" t="str">
        <f>CONCATENATE(B41," ",C41," $^{",F41,"}$",M41,"\\")</f>
        <v>Mathieu Remazeilles $^{20}$             \\</v>
      </c>
      <c r="K41" s="0">
        <f>LEN(B41)+LEN(C41)+1</f>
        <v>19</v>
      </c>
      <c r="L41" s="0">
        <f>IF(K41&lt;30,(32-K41),3)</f>
        <v>13</v>
      </c>
      <c r="M41" t="str">
        <f>REPT(" ",L41)</f>
        <v>             </v>
      </c>
      <c r="O41" t="str">
        <f>CONCATENATE(F41,". ",G41,".  \\")</f>
        <v>20. JBCA, University of Manchester.  \\</v>
      </c>
    </row>
    <row r="42" spans="2:15">
      <c r="B42" t="s">
        <v>514</v>
      </c>
      <c r="C42" s="1" t="s">
        <v>20</v>
      </c>
      <c r="E42" t="s">
        <v>536</v>
      </c>
      <c r="F42">
        <v>21</v>
      </c>
      <c r="G42" t="s">
        <v>110</v>
      </c>
      <c r="I42" t="str">
        <f>CONCATENATE(B42," ",C42," $^{",F42,"}$",M42,"\\")</f>
        <v>%James G. Bartlett $^{21}$              \\</v>
      </c>
      <c r="K42" s="0">
        <f>LEN(B42)+LEN(C42)+1</f>
        <v>18</v>
      </c>
      <c r="L42" s="0">
        <f>IF(K42&lt;30,(32-K42),3)</f>
        <v>14</v>
      </c>
      <c r="M42" t="str">
        <f>REPT(" ",L42)</f>
        <v>              </v>
      </c>
      <c r="O42" t="str">
        <f>CONCATENATE(F42,". ",G42,".  \\")</f>
        <v>21. Jet Propulsion Laboratory, California Institute of Technology.  \\</v>
      </c>
    </row>
    <row r="43" spans="2:15">
      <c r="B43" t="s">
        <v>163</v>
      </c>
      <c r="C43" t="s">
        <v>164</v>
      </c>
      <c r="D43" t="s">
        <v>418</v>
      </c>
      <c r="E43" t="s">
        <v>8</v>
      </c>
      <c r="F43">
        <v>21</v>
      </c>
      <c r="G43" t="s">
        <v>110</v>
      </c>
      <c r="I43" t="str">
        <f>CONCATENATE(B43," ",C43," $^{",F43,"}$",M43,"\\")</f>
        <v>Jamie Bock $^{21}$                      \\</v>
      </c>
      <c r="K43" s="0">
        <f>LEN(B43)+LEN(C43)+1</f>
        <v>10</v>
      </c>
      <c r="L43" s="0">
        <f>IF(K43&lt;30,(32-K43),3)</f>
        <v>22</v>
      </c>
      <c r="M43" t="str">
        <f>REPT(" ",L43)</f>
        <v>                      </v>
      </c>
      <c r="O43" t="str">
        <f>CONCATENATE(F43,". ",G43,".  \\")</f>
        <v>21. Jet Propulsion Laboratory, California Institute of Technology.  \\</v>
      </c>
    </row>
    <row r="44" spans="2:15">
      <c r="B44" s="1" t="s">
        <v>362</v>
      </c>
      <c r="C44" s="1" t="s">
        <v>363</v>
      </c>
      <c r="D44" s="1" t="s">
        <v>426</v>
      </c>
      <c r="E44" t="s">
        <v>8</v>
      </c>
      <c r="F44">
        <v>21</v>
      </c>
      <c r="G44" t="s">
        <v>110</v>
      </c>
      <c r="I44" t="str">
        <f>CONCATENATE(B44," ",C44," $^{",F44,"}$",M44,"\\")</f>
        <v>Joelle Cooperrider $^{21}$              \\</v>
      </c>
      <c r="K44" s="0">
        <f>LEN(B44)+LEN(C44)+1</f>
        <v>18</v>
      </c>
      <c r="L44" s="0">
        <f>IF(K44&lt;30,(32-K44),3)</f>
        <v>14</v>
      </c>
      <c r="M44" t="str">
        <f>REPT(" ",L44)</f>
        <v>              </v>
      </c>
      <c r="O44" t="str">
        <f>CONCATENATE(F44,". ",G44,".  \\")</f>
        <v>21. Jet Propulsion Laboratory, California Institute of Technology.  \\</v>
      </c>
    </row>
    <row r="45" spans="2:15">
      <c r="B45" s="1" t="s">
        <v>618</v>
      </c>
      <c r="C45" s="1" t="s">
        <v>41</v>
      </c>
      <c r="D45" s="1" t="s">
        <v>427</v>
      </c>
      <c r="E45" t="s">
        <v>536</v>
      </c>
      <c r="F45">
        <v>21</v>
      </c>
      <c r="G45" t="s">
        <v>110</v>
      </c>
      <c r="I45" t="str">
        <f>CONCATENATE(B45," ",C45," $^{",F45,"}$",M45,"\\")</f>
        <v>Brendan P. Crill $^{21}$                \\</v>
      </c>
      <c r="K45" s="0">
        <f>LEN(B45)+LEN(C45)+1</f>
        <v>16</v>
      </c>
      <c r="L45" s="0">
        <f>IF(K45&lt;30,(32-K45),3)</f>
        <v>16</v>
      </c>
      <c r="M45" t="str">
        <f>REPT(" ",L45)</f>
        <v>                </v>
      </c>
      <c r="O45" t="str">
        <f>CONCATENATE(F45,". ",G45,".  \\")</f>
        <v>21. Jet Propulsion Laboratory, California Institute of Technology.  \\</v>
      </c>
    </row>
    <row r="46" spans="2:15">
      <c r="B46" t="s">
        <v>50</v>
      </c>
      <c r="C46" s="1" t="s">
        <v>304</v>
      </c>
      <c r="D46" s="1" t="s">
        <v>431</v>
      </c>
      <c r="E46" t="s">
        <v>8</v>
      </c>
      <c r="F46">
        <v>21</v>
      </c>
      <c r="G46" t="s">
        <v>110</v>
      </c>
      <c r="I46" t="str">
        <f>CONCATENATE(B46," ",C46," $^{",F46,"}$",M46,"\\")</f>
        <v>Olivier Dor\'e $^{21}$                  \\</v>
      </c>
      <c r="K46" s="0">
        <f>LEN(B46)+LEN(C46)+1</f>
        <v>14</v>
      </c>
      <c r="L46" s="0">
        <f>IF(K46&lt;30,(32-K46),3)</f>
        <v>18</v>
      </c>
      <c r="M46" t="str">
        <f>REPT(" ",L46)</f>
        <v>                  </v>
      </c>
      <c r="O46" t="str">
        <f>CONCATENATE(F46,". ",G46,".  \\")</f>
        <v>21. Jet Propulsion Laboratory, California Institute of Technology.  \\</v>
      </c>
    </row>
    <row r="47" spans="2:15">
      <c r="B47" s="1" t="s">
        <v>66</v>
      </c>
      <c r="C47" s="1" t="s">
        <v>67</v>
      </c>
      <c r="D47" s="1" t="s">
        <v>440</v>
      </c>
      <c r="E47" t="s">
        <v>8</v>
      </c>
      <c r="F47">
        <v>21</v>
      </c>
      <c r="G47" t="s">
        <v>110</v>
      </c>
      <c r="I47" t="str">
        <f>CONCATENATE(B47," ",C47," $^{",F47,"}$",M47,"\\")</f>
        <v>Kris Gorski $^{21}$                     \\</v>
      </c>
      <c r="K47" s="0">
        <f>LEN(B47)+LEN(C47)+1</f>
        <v>11</v>
      </c>
      <c r="L47" s="0">
        <f>IF(K47&lt;30,(32-K47),3)</f>
        <v>21</v>
      </c>
      <c r="M47" t="str">
        <f>REPT(" ",L47)</f>
        <v>                     </v>
      </c>
      <c r="O47" t="str">
        <f>CONCATENATE(F47,". ",G47,".  \\")</f>
        <v>21. Jet Propulsion Laboratory, California Institute of Technology.  \\</v>
      </c>
    </row>
    <row r="48" spans="2:15">
      <c r="B48" s="1" t="s">
        <v>92</v>
      </c>
      <c r="C48" t="s">
        <v>93</v>
      </c>
      <c r="D48" t="s">
        <v>453</v>
      </c>
      <c r="E48" t="s">
        <v>536</v>
      </c>
      <c r="F48">
        <v>21</v>
      </c>
      <c r="G48" t="s">
        <v>110</v>
      </c>
      <c r="I48" t="str">
        <f>CONCATENATE(B48," ",C48," $^{",F48,"}$",M48,"\\")</f>
        <v>Charles Lawrence $^{21}$                \\</v>
      </c>
      <c r="K48" s="0">
        <f>LEN(B48)+LEN(C48)+1</f>
        <v>16</v>
      </c>
      <c r="L48" s="0">
        <f>IF(K48&lt;30,(32-K48),3)</f>
        <v>16</v>
      </c>
      <c r="M48" t="str">
        <f>REPT(" ",L48)</f>
        <v>                </v>
      </c>
      <c r="O48" t="str">
        <f>CONCATENATE(F48,". ",G48,".  \\")</f>
        <v>21. Jet Propulsion Laboratory, California Institute of Technology.  \\</v>
      </c>
    </row>
    <row r="49" spans="2:15">
      <c r="B49" t="s">
        <v>108</v>
      </c>
      <c r="C49" s="1" t="s">
        <v>109</v>
      </c>
      <c r="D49" s="1" t="s">
        <v>459</v>
      </c>
      <c r="E49" t="s">
        <v>8</v>
      </c>
      <c r="F49">
        <v>21</v>
      </c>
      <c r="G49" t="s">
        <v>110</v>
      </c>
      <c r="I49" t="str">
        <f>CONCATENATE(B49," ",C49," $^{",F49,"}$",M49,"\\")</f>
        <v>Roger O'Brient $^{21}$                  \\</v>
      </c>
      <c r="K49" s="0">
        <f>LEN(B49)+LEN(C49)+1</f>
        <v>14</v>
      </c>
      <c r="L49" s="0">
        <f>IF(K49&lt;30,(32-K49),3)</f>
        <v>18</v>
      </c>
      <c r="M49" t="str">
        <f>REPT(" ",L49)</f>
        <v>                  </v>
      </c>
      <c r="O49" t="str">
        <f>CONCATENATE(F49,". ",G49,".  \\")</f>
        <v>21. Jet Propulsion Laboratory, California Institute of Technology.  \\</v>
      </c>
    </row>
    <row r="50" spans="2:15">
      <c r="B50" s="1" t="s">
        <v>622</v>
      </c>
      <c r="C50" s="1" t="s">
        <v>112</v>
      </c>
      <c r="D50" s="1" t="s">
        <v>460</v>
      </c>
      <c r="E50" t="s">
        <v>8</v>
      </c>
      <c r="F50">
        <v>21</v>
      </c>
      <c r="G50" t="s">
        <v>110</v>
      </c>
      <c r="I50" t="str">
        <f>CONCATENATE(B50," ",C50," $^{",F50,"}$",M50,"\\")</f>
        <v>Christopher Paine $^{21}$               \\</v>
      </c>
      <c r="K50" s="0">
        <f>LEN(B50)+LEN(C50)+1</f>
        <v>17</v>
      </c>
      <c r="L50" s="0">
        <f>IF(K50&lt;30,(32-K50),3)</f>
        <v>15</v>
      </c>
      <c r="M50" t="str">
        <f>REPT(" ",L50)</f>
        <v>               </v>
      </c>
      <c r="O50" t="str">
        <f>CONCATENATE(F50,". ",G50,".  \\")</f>
        <v>21. Jet Propulsion Laboratory, California Institute of Technology.  \\</v>
      </c>
    </row>
    <row r="51" spans="2:15">
      <c r="B51" t="s">
        <v>122</v>
      </c>
      <c r="C51" s="1" t="s">
        <v>123</v>
      </c>
      <c r="D51" s="1" t="s">
        <v>465</v>
      </c>
      <c r="E51" t="s">
        <v>8</v>
      </c>
      <c r="F51">
        <v>21</v>
      </c>
      <c r="G51" t="s">
        <v>110</v>
      </c>
      <c r="I51" t="str">
        <f>CONCATENATE(B51," ",C51," $^{",F51,"}$",M51,"\\")</f>
        <v>Graca Rocha $^{21}$                     \\</v>
      </c>
      <c r="K51" s="0">
        <f>LEN(B51)+LEN(C51)+1</f>
        <v>11</v>
      </c>
      <c r="L51" s="0">
        <f>IF(K51&lt;30,(32-K51),3)</f>
        <v>21</v>
      </c>
      <c r="M51" t="str">
        <f>REPT(" ",L51)</f>
        <v>                     </v>
      </c>
      <c r="O51" t="str">
        <f>CONCATENATE(F51,". ",G51,".  \\")</f>
        <v>21. Jet Propulsion Laboratory, California Institute of Technology.  \\</v>
      </c>
    </row>
    <row r="52" spans="2:15">
      <c r="B52" s="1" t="s">
        <v>129</v>
      </c>
      <c r="C52" t="s">
        <v>130</v>
      </c>
      <c r="D52" t="s">
        <v>468</v>
      </c>
      <c r="E52" t="s">
        <v>8</v>
      </c>
      <c r="F52">
        <v>21</v>
      </c>
      <c r="G52" t="s">
        <v>110</v>
      </c>
      <c r="I52" t="str">
        <f>CONCATENATE(B52," ",C52," $^{",F52,"}$",M52,"\\")</f>
        <v>Brian Sutin $^{21}$                     \\</v>
      </c>
      <c r="K52" s="0">
        <f>LEN(B52)+LEN(C52)+1</f>
        <v>11</v>
      </c>
      <c r="L52" s="0">
        <f>IF(K52&lt;30,(32-K52),3)</f>
        <v>21</v>
      </c>
      <c r="M52" t="str">
        <f>REPT(" ",L52)</f>
        <v>                     </v>
      </c>
      <c r="O52" t="str">
        <f>CONCATENATE(F52,". ",G52,".  \\")</f>
        <v>21.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536</v>
      </c>
      <c r="F53">
        <v>21</v>
      </c>
      <c r="G53" t="s">
        <v>110</v>
      </c>
      <c r="I53" t="str">
        <f>CONCATENATE(B53," ",C53," $^{",F53,"}$",M53,"\\")</f>
        <v>Amy Trangsrud $^{21}$                   \\</v>
      </c>
      <c r="K53" s="0">
        <f>LEN(B53)+LEN(C53)+1</f>
        <v>13</v>
      </c>
      <c r="L53" s="0">
        <f>IF(K53&lt;30,(32-K53),3)</f>
        <v>19</v>
      </c>
      <c r="M53" t="str">
        <f>REPT(" ",L53)</f>
        <v>                   </v>
      </c>
      <c r="O53" t="str">
        <f>CONCATENATE(F53,". ",G53,".  \\")</f>
        <v>21. Jet Propulsion Laboratory, California Institute of Technology.  \\</v>
      </c>
    </row>
    <row r="54" spans="2:15">
      <c r="B54" s="1" t="s">
        <v>504</v>
      </c>
      <c r="C54" s="1" t="s">
        <v>499</v>
      </c>
      <c r="D54" s="1" t="s">
        <v>525</v>
      </c>
      <c r="E54" t="s">
        <v>510</v>
      </c>
      <c r="F54">
        <v>22</v>
      </c>
      <c r="G54" s="1" t="s">
        <v>201</v>
      </c>
      <c r="I54" t="str">
        <f>CONCATENATE(B54," ",C54," $^{",F54,"}$",M54,"\\")</f>
        <v>%Charles Bennett $^{22}$                \\</v>
      </c>
      <c r="K54" s="0">
        <f>LEN(B54)+LEN(C54)+1</f>
        <v>16</v>
      </c>
      <c r="L54" s="0">
        <f>IF(K54&lt;30,(32-K54),3)</f>
        <v>16</v>
      </c>
      <c r="M54" t="str">
        <f>REPT(" ",L54)</f>
        <v>                </v>
      </c>
      <c r="O54" t="str">
        <f>CONCATENATE(F54,". ",G54,".  \\")</f>
        <v>22. Johns Hopkins University.  \\</v>
      </c>
    </row>
    <row r="55" spans="2:15">
      <c r="B55" s="1" t="s">
        <v>322</v>
      </c>
      <c r="C55" s="1" t="s">
        <v>25</v>
      </c>
      <c r="D55" s="1" t="s">
        <v>419</v>
      </c>
      <c r="E55" t="s">
        <v>8</v>
      </c>
      <c r="F55">
        <v>22</v>
      </c>
      <c r="G55" s="1" t="s">
        <v>201</v>
      </c>
      <c r="I55" t="str">
        <f>CONCATENATE(B55," ",C55," $^{",F55,"}$",M55,"\\")</f>
        <v>Kimberly K. Boddy $^{22}$               \\</v>
      </c>
      <c r="K55" s="0">
        <f>LEN(B55)+LEN(C55)+1</f>
        <v>17</v>
      </c>
      <c r="L55" s="0">
        <f>IF(K55&lt;30,(32-K55),3)</f>
        <v>15</v>
      </c>
      <c r="M55" t="str">
        <f>REPT(" ",L55)</f>
        <v>               </v>
      </c>
      <c r="O55" t="str">
        <f>CONCATENATE(F55,". ",G55,".  \\")</f>
        <v>22. Johns Hopkins University.  \\</v>
      </c>
    </row>
    <row r="56" spans="2:15">
      <c r="B56" t="s">
        <v>516</v>
      </c>
      <c r="C56" s="1" t="s">
        <v>238</v>
      </c>
      <c r="E56" t="s">
        <v>8</v>
      </c>
      <c r="F56">
        <v>23</v>
      </c>
      <c r="G56" s="9" t="s">
        <v>515</v>
      </c>
      <c r="I56" t="str">
        <f>CONCATENATE(B56," ",C56," $^{",F56,"}$",M56,"\\")</f>
        <v>%Giuseppe Puglisi $^{23}$               \\</v>
      </c>
      <c r="K56" s="0">
        <f>LEN(B56)+LEN(C56)+1</f>
        <v>17</v>
      </c>
      <c r="L56" s="0">
        <f>IF(K56&lt;30,(32-K56),3)</f>
        <v>15</v>
      </c>
      <c r="M56" t="str">
        <f>REPT(" ",L56)</f>
        <v>               </v>
      </c>
      <c r="O56" t="str">
        <f>CONCATENATE(F56,". ",G56,".  \\")</f>
        <v>23. Kavli Institute for Particle Astrophysics and Cosmology.  \\</v>
      </c>
    </row>
    <row r="57" spans="2:15">
      <c r="B57" s="1" t="s">
        <v>508</v>
      </c>
      <c r="C57" s="1" t="s">
        <v>7</v>
      </c>
      <c r="D57" s="7"/>
      <c r="E57" t="s">
        <v>8</v>
      </c>
      <c r="F57">
        <v>24</v>
      </c>
      <c r="G57" t="s">
        <v>506</v>
      </c>
      <c r="I57" t="str">
        <f>CONCATENATE(B57," ",C57," $^{",F57,"}$",M57,"\\")</f>
        <v>%Marcelo Alvarez $^{24}$                \\</v>
      </c>
      <c r="K57" s="0">
        <f>LEN(B57)+LEN(C57)+1</f>
        <v>16</v>
      </c>
      <c r="L57" s="0">
        <f>IF(K57&lt;30,(32-K57),3)</f>
        <v>16</v>
      </c>
      <c r="M57" t="str">
        <f>REPT(" ",L57)</f>
        <v>                </v>
      </c>
      <c r="O57" t="str">
        <f>CONCATENATE(F57,". ",G57,".  \\")</f>
        <v>24. Lawrence Berkeley National Laboratory.  \\</v>
      </c>
    </row>
    <row r="58" spans="2:15">
      <c r="B58" t="s">
        <v>507</v>
      </c>
      <c r="C58" s="1" t="s">
        <v>10</v>
      </c>
      <c r="E58" t="s">
        <v>8</v>
      </c>
      <c r="F58">
        <v>24</v>
      </c>
      <c r="G58" t="s">
        <v>506</v>
      </c>
      <c r="I58" t="str">
        <f>CONCATENATE(B58," ",C58," $^{",F58,"}$",M58,"\\")</f>
        <v>%Peter Ashton $^{24}$                   \\</v>
      </c>
      <c r="K58" s="0">
        <f>LEN(B58)+LEN(C58)+1</f>
        <v>13</v>
      </c>
      <c r="L58" s="0">
        <f>IF(K58&lt;30,(32-K58),3)</f>
        <v>19</v>
      </c>
      <c r="M58" t="str">
        <f>REPT(" ",L58)</f>
        <v>                   </v>
      </c>
      <c r="O58" t="str">
        <f>CONCATENATE(F58,". ",G58,".  \\")</f>
        <v>24. Lawrence Berkeley National Laboratory.  \\</v>
      </c>
    </row>
    <row r="59" spans="2:15">
      <c r="B59" t="s">
        <v>507</v>
      </c>
      <c r="C59" s="1" t="s">
        <v>10</v>
      </c>
      <c r="E59" t="s">
        <v>8</v>
      </c>
      <c r="G59" t="s">
        <v>615</v>
      </c>
      <c r="I59" t="str">
        <f>CONCATENATE(B59," ",C59," $^{",F59,"}$",M59,"\\")</f>
        <v>%Peter Ashton $^{}$                   \\</v>
      </c>
      <c r="K59" s="0">
        <f>LEN(B59)+LEN(C59)+1</f>
        <v>13</v>
      </c>
      <c r="L59" s="0">
        <f>IF(K59&lt;30,(32-K59),3)</f>
        <v>19</v>
      </c>
      <c r="M59" t="str">
        <f>REPT(" ",L59)</f>
        <v>                   </v>
      </c>
      <c r="O59" t="str">
        <f>CONCATENATE(F59,". ",G59,".  \\")</f>
        <v>. Kavli Institute for the Physics and Mathematics of the Universe (WPI).  \\</v>
      </c>
    </row>
    <row r="60" spans="2:15">
      <c r="B60" s="1" t="s">
        <v>29</v>
      </c>
      <c r="C60" s="1" t="s">
        <v>30</v>
      </c>
      <c r="D60" s="1" t="s">
        <v>421</v>
      </c>
      <c r="E60" t="s">
        <v>536</v>
      </c>
      <c r="F60">
        <v>24</v>
      </c>
      <c r="G60" t="s">
        <v>506</v>
      </c>
      <c r="I60" t="str">
        <f>CONCATENATE(B60," ",C60," $^{",F60,"}$",M60,"\\")</f>
        <v>Julian Borrill $^{24}$                  \\</v>
      </c>
      <c r="K60" s="0">
        <f>LEN(B60)+LEN(C60)+1</f>
        <v>14</v>
      </c>
      <c r="L60" s="0">
        <f>IF(K60&lt;30,(32-K60),3)</f>
        <v>18</v>
      </c>
      <c r="M60" t="str">
        <f>REPT(" ",L60)</f>
        <v>                  </v>
      </c>
      <c r="O60" t="str">
        <f>CONCATENATE(F60,". ",G60,".  \\")</f>
        <v>24. Lawrence Berkeley National Laboratory.  \\</v>
      </c>
    </row>
    <row r="61" spans="2:15">
      <c r="B61" t="s">
        <v>53</v>
      </c>
      <c r="C61" s="1" t="s">
        <v>54</v>
      </c>
      <c r="D61" s="1" t="s">
        <v>434</v>
      </c>
      <c r="E61" t="s">
        <v>8</v>
      </c>
      <c r="F61">
        <v>25</v>
      </c>
      <c r="G61" t="s">
        <v>55</v>
      </c>
      <c r="I61" t="str">
        <f>CONCATENATE(B61," ",C61," $^{",F61,"}$",M61,"\\")</f>
        <v>Tom Essinger-Hileman $^{25}$            \\</v>
      </c>
      <c r="K61" s="0">
        <f>LEN(B61)+LEN(C61)+1</f>
        <v>20</v>
      </c>
      <c r="L61" s="0">
        <f>IF(K61&lt;30,(32-K61),3)</f>
        <v>12</v>
      </c>
      <c r="M61" t="str">
        <f>REPT(" ",L61)</f>
        <v>            </v>
      </c>
      <c r="O61" t="str">
        <f>CONCATENATE(F61,". ",G61,".  \\")</f>
        <v>25. NASA Goddard Space Flight Center.  \\</v>
      </c>
    </row>
    <row r="62" spans="2:15">
      <c r="B62" s="1" t="s">
        <v>90</v>
      </c>
      <c r="C62" s="1" t="s">
        <v>91</v>
      </c>
      <c r="D62" s="1" t="s">
        <v>452</v>
      </c>
      <c r="E62" t="s">
        <v>536</v>
      </c>
      <c r="F62">
        <v>25</v>
      </c>
      <c r="G62" t="s">
        <v>55</v>
      </c>
      <c r="I62" t="str">
        <f>CONCATENATE(B62," ",C62," $^{",F62,"}$",M62,"\\")</f>
        <v>Al Kogut $^{25}$                        \\</v>
      </c>
      <c r="K62" s="0">
        <f>LEN(B62)+LEN(C62)+1</f>
        <v>8</v>
      </c>
      <c r="L62" s="0">
        <f>IF(K62&lt;30,(32-K62),3)</f>
        <v>24</v>
      </c>
      <c r="M62" t="str">
        <f>REPT(" ",L62)</f>
        <v>                        </v>
      </c>
      <c r="O62" t="str">
        <f>CONCATENATE(F62,". ",G62,".  \\")</f>
        <v>25. NASA Goddard Space Flight Center.  \\</v>
      </c>
    </row>
    <row r="63" spans="2:15">
      <c r="B63" t="s">
        <v>80</v>
      </c>
      <c r="C63" s="1" t="s">
        <v>81</v>
      </c>
      <c r="D63" s="1" t="s">
        <v>447</v>
      </c>
      <c r="E63" t="s">
        <v>536</v>
      </c>
      <c r="F63">
        <v>26</v>
      </c>
      <c r="G63" t="s">
        <v>487</v>
      </c>
      <c r="I63" t="str">
        <f>CONCATENATE(B63," ",C63," $^{",F63,"}$",M63,"\\")</f>
        <v>Johannes Hubmayr $^{26}$                \\</v>
      </c>
      <c r="K63" s="0">
        <f>LEN(B63)+LEN(C63)+1</f>
        <v>16</v>
      </c>
      <c r="L63" s="0">
        <f>IF(K63&lt;30,(32-K63),3)</f>
        <v>16</v>
      </c>
      <c r="M63" t="str">
        <f>REPT(" ",L63)</f>
        <v>                </v>
      </c>
      <c r="O63" t="str">
        <f>CONCATENATE(F63,". ",G63,".  \\")</f>
        <v>26. National Institute of Standards and Technology.  \\</v>
      </c>
    </row>
    <row r="64" spans="2:15">
      <c r="B64" t="s">
        <v>58</v>
      </c>
      <c r="C64" s="1" t="s">
        <v>59</v>
      </c>
      <c r="D64" s="1" t="s">
        <v>437</v>
      </c>
      <c r="E64" t="s">
        <v>536</v>
      </c>
      <c r="F64">
        <v>27</v>
      </c>
      <c r="G64" t="s">
        <v>60</v>
      </c>
      <c r="I64" t="str">
        <f>CONCATENATE(B64," ",C64," $^{",F64,"}$",M64,"\\")</f>
        <v>Laura Fissel $^{27}$                    \\</v>
      </c>
      <c r="K64" s="0">
        <f>LEN(B64)+LEN(C64)+1</f>
        <v>12</v>
      </c>
      <c r="L64" s="0">
        <f>IF(K64&lt;30,(32-K64),3)</f>
        <v>20</v>
      </c>
      <c r="M64" t="str">
        <f>REPT(" ",L64)</f>
        <v>                    </v>
      </c>
      <c r="O64" t="str">
        <f>CONCATENATE(F64,". ",G64,".  \\")</f>
        <v>27. National Radio Astronomy Observatory.  \\</v>
      </c>
    </row>
    <row r="65" spans="2:15">
      <c r="B65" t="s">
        <v>105</v>
      </c>
      <c r="C65" t="s">
        <v>106</v>
      </c>
      <c r="D65" t="s">
        <v>458</v>
      </c>
      <c r="E65" t="s">
        <v>8</v>
      </c>
      <c r="F65">
        <v>28</v>
      </c>
      <c r="G65" t="s">
        <v>107</v>
      </c>
      <c r="I65" t="str">
        <f>CONCATENATE(B65," ",C65," $^{",F65,"}$",M65,"\\")</f>
        <v>Giles Novak $^{28}$                     \\</v>
      </c>
      <c r="K65" s="0">
        <f>LEN(B65)+LEN(C65)+1</f>
        <v>11</v>
      </c>
      <c r="L65" s="0">
        <f>IF(K65&lt;30,(32-K65),3)</f>
        <v>21</v>
      </c>
      <c r="M65" t="str">
        <f>REPT(" ",L65)</f>
        <v>                     </v>
      </c>
      <c r="O65" t="str">
        <f>CONCATENATE(F65,". ",G65,".  \\")</f>
        <v>28. Northwestern University.  \\</v>
      </c>
    </row>
    <row r="66" spans="2:15">
      <c r="B66" s="1" t="s">
        <v>70</v>
      </c>
      <c r="C66" s="1" t="s">
        <v>71</v>
      </c>
      <c r="D66" s="1" t="s">
        <v>443</v>
      </c>
      <c r="E66" t="s">
        <v>8</v>
      </c>
      <c r="F66">
        <v>29</v>
      </c>
      <c r="G66" t="s">
        <v>87</v>
      </c>
      <c r="I66" t="str">
        <f>CONCATENATE(B66," ",C66," $^{",F66,"}$",M66,"\\")</f>
        <v>Brandon Hensley $^{29}$                 \\</v>
      </c>
      <c r="K66" s="0">
        <f>LEN(B66)+LEN(C66)+1</f>
        <v>15</v>
      </c>
      <c r="L66" s="0">
        <f>IF(K66&lt;30,(32-K66),3)</f>
        <v>17</v>
      </c>
      <c r="M66" t="str">
        <f>REPT(" ",L66)</f>
        <v>                 </v>
      </c>
      <c r="O66" t="str">
        <f>CONCATENATE(F66,". ",G66,".  \\")</f>
        <v>29. Princeton University.  \\</v>
      </c>
    </row>
    <row r="67" spans="2:15">
      <c r="B67" t="s">
        <v>85</v>
      </c>
      <c r="C67" t="s">
        <v>86</v>
      </c>
      <c r="D67" t="s">
        <v>449</v>
      </c>
      <c r="E67" t="s">
        <v>536</v>
      </c>
      <c r="F67">
        <v>29</v>
      </c>
      <c r="G67" t="s">
        <v>87</v>
      </c>
      <c r="I67" t="str">
        <f>CONCATENATE(B67," ",C67," $^{",F67,"}$",M67,"\\")</f>
        <v>William Jones $^{29}$                   \\</v>
      </c>
      <c r="K67" s="0">
        <f>LEN(B67)+LEN(C67)+1</f>
        <v>13</v>
      </c>
      <c r="L67" s="0">
        <f>IF(K67&lt;30,(32-K67),3)</f>
        <v>19</v>
      </c>
      <c r="M67" t="str">
        <f>REPT(" ",L67)</f>
        <v>                   </v>
      </c>
      <c r="O67" t="str">
        <f>CONCATENATE(F67,". ",G67,".  \\")</f>
        <v>29. Princeton University.  \\</v>
      </c>
    </row>
    <row r="68" spans="2:15">
      <c r="B68" s="1" t="s">
        <v>96</v>
      </c>
      <c r="C68" t="s">
        <v>97</v>
      </c>
      <c r="D68" t="s">
        <v>455</v>
      </c>
      <c r="E68" t="s">
        <v>8</v>
      </c>
      <c r="F68">
        <v>29</v>
      </c>
      <c r="G68" t="s">
        <v>87</v>
      </c>
      <c r="I68" t="str">
        <f>CONCATENATE(B68," ",C68," $^{",F68,"}$",M68,"\\")</f>
        <v>Zack Li $^{29}$                         \\</v>
      </c>
      <c r="K68" s="0">
        <f>LEN(B68)+LEN(C68)+1</f>
        <v>7</v>
      </c>
      <c r="L68" s="0">
        <f>IF(K68&lt;30,(32-K68),3)</f>
        <v>25</v>
      </c>
      <c r="M68" t="str">
        <f>REPT(" ",L68)</f>
        <v>                         </v>
      </c>
      <c r="O68" t="str">
        <f>CONCATENATE(F68,". ",G68,".  \\")</f>
        <v>29. Princeton University.  \\</v>
      </c>
    </row>
    <row r="69" spans="2:15">
      <c r="B69" s="1" t="s">
        <v>98</v>
      </c>
      <c r="C69" s="1" t="s">
        <v>99</v>
      </c>
      <c r="D69" s="1" t="s">
        <v>532</v>
      </c>
      <c r="E69" t="s">
        <v>8</v>
      </c>
      <c r="F69">
        <v>29</v>
      </c>
      <c r="G69" t="s">
        <v>87</v>
      </c>
      <c r="I69" t="str">
        <f>CONCATENATE(B69," ",C69," $^{",F69,"}$",M69,"\\")</f>
        <v>Mathew Madhavacheril $^{29}$            \\</v>
      </c>
      <c r="K69" s="0">
        <f>LEN(B69)+LEN(C69)+1</f>
        <v>20</v>
      </c>
      <c r="L69" s="0">
        <f>IF(K69&lt;30,(32-K69),3)</f>
        <v>12</v>
      </c>
      <c r="M69" t="str">
        <f>REPT(" ",L69)</f>
        <v>            </v>
      </c>
      <c r="O69" t="str">
        <f>CONCATENATE(F69,". ",G69,".  \\")</f>
        <v>29. Princeton University.  \\</v>
      </c>
    </row>
    <row r="70" spans="2:15">
      <c r="B70" s="1" t="s">
        <v>505</v>
      </c>
      <c r="C70" s="1" t="s">
        <v>501</v>
      </c>
      <c r="D70" s="1" t="s">
        <v>533</v>
      </c>
      <c r="E70" t="s">
        <v>510</v>
      </c>
      <c r="F70">
        <v>29</v>
      </c>
      <c r="G70" t="s">
        <v>87</v>
      </c>
      <c r="I70" t="str">
        <f>CONCATENATE(B70," ",C70," $^{",F70,"}$",M70,"\\")</f>
        <v>%Lyman Page $^{29}$                     \\</v>
      </c>
      <c r="K70" s="0">
        <f>LEN(B70)+LEN(C70)+1</f>
        <v>11</v>
      </c>
      <c r="L70" s="0">
        <f>IF(K70&lt;30,(32-K70),3)</f>
        <v>21</v>
      </c>
      <c r="M70" t="str">
        <f>REPT(" ",L70)</f>
        <v>                     </v>
      </c>
      <c r="O70" t="str">
        <f>CONCATENATE(F70,". ",G70,".  \\")</f>
        <v>29.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30</v>
      </c>
      <c r="G71" t="s">
        <v>607</v>
      </c>
      <c r="I71" t="str">
        <f>CONCATENATE(B71," ",C71," $^{",F71,"}$",M71,"\\")</f>
        <v>Blakesley Burkhart $^{30}$              \\</v>
      </c>
      <c r="K71" s="0">
        <f>LEN(B71)+LEN(C71)+1</f>
        <v>18</v>
      </c>
      <c r="L71" s="0">
        <f>IF(K71&lt;30,(32-K71),3)</f>
        <v>14</v>
      </c>
      <c r="M71" t="str">
        <f>REPT(" ",L71)</f>
        <v>              </v>
      </c>
      <c r="O71" t="str">
        <f>CONCATENATE(F71,". ",G71,".  \\")</f>
        <v>30. Rutgers University.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31</v>
      </c>
      <c r="G72" t="s">
        <v>621</v>
      </c>
      <c r="I72" t="str">
        <f>CONCATENATE(B72," ",C72," $^{",F72,"}$",M72,"\\")</f>
        <v>Andrea Zonca $^{31}$                    \\</v>
      </c>
      <c r="K72" s="0">
        <f>LEN(B72)+LEN(C72)+1</f>
        <v>12</v>
      </c>
      <c r="L72" s="0">
        <f>IF(K72&lt;30,(32-K72),3)</f>
        <v>20</v>
      </c>
      <c r="M72" t="str">
        <f>REPT(" ",L72)</f>
        <v>                    </v>
      </c>
      <c r="O72" t="str">
        <f>CONCATENATE(F72,". ",G72,".  \\")</f>
        <v>31. San Diego Supercomputer Center, University of California,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32</v>
      </c>
      <c r="G73" t="s">
        <v>482</v>
      </c>
      <c r="I73" t="str">
        <f>CONCATENATE(B73," ",C73," $^{",F73,"}$",M73,"\\")</f>
        <v>Soumen Basak $^{32}$                    \\</v>
      </c>
      <c r="K73" s="0">
        <f>LEN(B73)+LEN(C73)+1</f>
        <v>12</v>
      </c>
      <c r="L73" s="0">
        <f>IF(K73&lt;30,(32-K73),3)</f>
        <v>20</v>
      </c>
      <c r="M73" t="str">
        <f>REPT(" ",L73)</f>
        <v>                    </v>
      </c>
      <c r="O73" t="str">
        <f>CONCATENATE(F73,". ",G73,".  \\")</f>
        <v>32.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33</v>
      </c>
      <c r="G74" t="s">
        <v>117</v>
      </c>
      <c r="I74" t="str">
        <f>CONCATENATE(B74," ",C74," $^{",F74,"}$",M74,"\\")</f>
        <v>Levon Pogosian $^{33}$                  \\</v>
      </c>
      <c r="K74" s="0">
        <f>LEN(B74)+LEN(C74)+1</f>
        <v>14</v>
      </c>
      <c r="L74" s="0">
        <f>IF(K74&lt;30,(32-K74),3)</f>
        <v>18</v>
      </c>
      <c r="M74" t="str">
        <f>REPT(" ",L74)</f>
        <v>                  </v>
      </c>
      <c r="O74" t="str">
        <f>CONCATENATE(F74,". ",G74,".  \\")</f>
        <v>33. Simon Fraser University.  \\</v>
      </c>
    </row>
    <row r="75" spans="2:15">
      <c r="B75" s="1" t="s">
        <v>511</v>
      </c>
      <c r="C75" s="1" t="s">
        <v>30</v>
      </c>
      <c r="E75" t="s">
        <v>536</v>
      </c>
      <c r="F75">
        <v>34</v>
      </c>
      <c r="G75" t="s">
        <v>512</v>
      </c>
      <c r="I75" t="str">
        <f>CONCATENATE(B75," ",C75," $^{",F75,"}$",M75,"\\")</f>
        <v>%Julian Borrill $^{34}$                 \\</v>
      </c>
      <c r="K75" s="0">
        <f>LEN(B75)+LEN(C75)+1</f>
        <v>15</v>
      </c>
      <c r="L75" s="0">
        <f>IF(K75&lt;30,(32-K75),3)</f>
        <v>17</v>
      </c>
      <c r="M75" t="str">
        <f>REPT(" ",L75)</f>
        <v>                 </v>
      </c>
      <c r="O75" t="str">
        <f>CONCATENATE(F75,". ",G75,".  \\")</f>
        <v>34.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523</v>
      </c>
      <c r="E76" t="s">
        <v>8</v>
      </c>
      <c r="F76">
        <v>35</v>
      </c>
      <c r="G76" t="s">
        <v>236</v>
      </c>
      <c r="I76" t="str">
        <f>CONCATENATE(B76," ",C76," $^{",F76,"}$",M76,"\\")</f>
        <v>Giuseppe Puglisi $^{35}$                \\</v>
      </c>
      <c r="K76" s="0">
        <f>LEN(B76)+LEN(C76)+1</f>
        <v>16</v>
      </c>
      <c r="L76" s="0">
        <f>IF(K76&lt;30,(32-K76),3)</f>
        <v>16</v>
      </c>
      <c r="M76" t="str">
        <f>REPT(" ",L76)</f>
        <v>                </v>
      </c>
      <c r="O76" t="str">
        <f>CONCATENATE(F76,". ",G76,".  \\")</f>
        <v>35.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36</v>
      </c>
      <c r="G77" t="s">
        <v>497</v>
      </c>
      <c r="I77" t="str">
        <f>CONCATENATE(B77," ",C77," $^{",F77,"}$",M77,"\\")</f>
        <v>Maurizio Tomasi $^{36}$                 \\</v>
      </c>
      <c r="K77" s="0">
        <f>LEN(B77)+LEN(C77)+1</f>
        <v>15</v>
      </c>
      <c r="L77" s="0">
        <f>IF(K77&lt;30,(32-K77),3)</f>
        <v>17</v>
      </c>
      <c r="M77" t="str">
        <f>REPT(" ",L77)</f>
        <v>                 </v>
      </c>
      <c r="O77" t="str">
        <f>CONCATENATE(F77,". ",G77,".  \\")</f>
        <v>36.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37</v>
      </c>
      <c r="G78" t="s">
        <v>344</v>
      </c>
      <c r="I78" t="str">
        <f>CONCATENATE(B78," ",C78," $^{",F78,"}$",M78,"\\")</f>
        <v>Douglas Scott $^{37}$                   \\</v>
      </c>
      <c r="K78" s="0">
        <f>LEN(B78)+LEN(C78)+1</f>
        <v>13</v>
      </c>
      <c r="L78" s="0">
        <f>IF(K78&lt;30,(32-K78),3)</f>
        <v>19</v>
      </c>
      <c r="M78" t="str">
        <f>REPT(" ",L78)</f>
        <v>                   </v>
      </c>
      <c r="O78" t="str">
        <f>CONCATENATE(F78,". ",G78,".  \\")</f>
        <v>37.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38</v>
      </c>
      <c r="G79" t="s">
        <v>337</v>
      </c>
      <c r="I79" t="str">
        <f>CONCATENATE(B79," ",C79," $^{",F79,"}$",M79,"\\")</f>
        <v>Marcelo Alvarez $^{38}$                 \\</v>
      </c>
      <c r="K79" s="0">
        <f>LEN(B79)+LEN(C79)+1</f>
        <v>15</v>
      </c>
      <c r="L79" s="0">
        <f>IF(K79&lt;30,(32-K79),3)</f>
        <v>17</v>
      </c>
      <c r="M79" t="str">
        <f>REPT(" ",L79)</f>
        <v>                 </v>
      </c>
      <c r="O79" t="str">
        <f>CONCATENATE(F79,". ",G79,".  \\")</f>
        <v>38. University of California, Berkeley.  \\</v>
      </c>
    </row>
    <row r="80" spans="2:15">
      <c r="B80" t="s">
        <v>9</v>
      </c>
      <c r="C80" s="1" t="s">
        <v>10</v>
      </c>
      <c r="D80" s="1" t="s">
        <v>524</v>
      </c>
      <c r="E80" t="s">
        <v>8</v>
      </c>
      <c r="F80">
        <v>38</v>
      </c>
      <c r="G80" t="s">
        <v>337</v>
      </c>
      <c r="I80" t="str">
        <f>CONCATENATE(B80," ",C80," $^{",F80,"}$",M80,"\\")</f>
        <v>Peter Ashton $^{38}$                    \\</v>
      </c>
      <c r="K80" s="0">
        <f>LEN(B80)+LEN(C80)+1</f>
        <v>12</v>
      </c>
      <c r="L80" s="0">
        <f>IF(K80&lt;30,(32-K80),3)</f>
        <v>20</v>
      </c>
      <c r="M80" t="str">
        <f>REPT(" ",L80)</f>
        <v>                    </v>
      </c>
      <c r="O80" t="str">
        <f>CONCATENATE(F80,". ",G80,".  \\")</f>
        <v>38.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536</v>
      </c>
      <c r="F81">
        <v>38</v>
      </c>
      <c r="G81" t="s">
        <v>337</v>
      </c>
      <c r="I81" t="str">
        <f>CONCATENATE(B81," ",C81," $^{",F81,"}$",M81,"\\")</f>
        <v>Dan Green $^{38}$                       \\</v>
      </c>
      <c r="K81" s="0">
        <f>LEN(B81)+LEN(C81)+1</f>
        <v>9</v>
      </c>
      <c r="L81" s="0">
        <f>IF(K81&lt;30,(32-K81),3)</f>
        <v>23</v>
      </c>
      <c r="M81" t="str">
        <f>REPT(" ",L81)</f>
        <v>                       </v>
      </c>
      <c r="O81" t="str">
        <f>CONCATENATE(F81,". ",G81,".  \\")</f>
        <v>38.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536</v>
      </c>
      <c r="F82">
        <v>39</v>
      </c>
      <c r="G82" t="s">
        <v>488</v>
      </c>
      <c r="I82" t="str">
        <f>CONCATENATE(B82," ",C82," $^{",F82,"}$",M82,"\\")</f>
        <v>Lloyd Knox $^{39}$                      \\</v>
      </c>
      <c r="K82" s="0">
        <f>LEN(B82)+LEN(C82)+1</f>
        <v>10</v>
      </c>
      <c r="L82" s="0">
        <f>IF(K82&lt;30,(32-K82),3)</f>
        <v>22</v>
      </c>
      <c r="M82" t="str">
        <f>REPT(" ",L82)</f>
        <v>                      </v>
      </c>
      <c r="O82" t="str">
        <f>CONCATENATE(F82,". ",G82,".  \\")</f>
        <v>39.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536</v>
      </c>
      <c r="F83">
        <v>40</v>
      </c>
      <c r="G83" t="s">
        <v>486</v>
      </c>
      <c r="I83" t="str">
        <f>CONCATENATE(B83," ",C83," $^{",F83,"}$",M83,"\\")</f>
        <v>Raphael Flauger $^{40}$                 \\</v>
      </c>
      <c r="K83" s="0">
        <f>LEN(B83)+LEN(C83)+1</f>
        <v>15</v>
      </c>
      <c r="L83" s="0">
        <f>IF(K83&lt;30,(32-K83),3)</f>
        <v>17</v>
      </c>
      <c r="M83" t="str">
        <f>REPT(" ",L83)</f>
        <v>                 </v>
      </c>
      <c r="O83" t="str">
        <f>CONCATENATE(F83,". ",G83,".  \\")</f>
        <v>40. University of California, San Diego.  \\</v>
      </c>
    </row>
    <row r="84" spans="2:15">
      <c r="B84" s="1" t="s">
        <v>64</v>
      </c>
      <c r="C84" s="1" t="s">
        <v>65</v>
      </c>
      <c r="D84" s="1" t="s">
        <v>439</v>
      </c>
      <c r="E84" t="s">
        <v>8</v>
      </c>
      <c r="F84">
        <v>41</v>
      </c>
      <c r="G84" t="s">
        <v>538</v>
      </c>
      <c r="I84" t="str">
        <f>CONCATENATE(B84," ",C84," $^{",F84,"}$",M84,"\\")</f>
        <v>Vera Gluscevic $^{41}$                  \\</v>
      </c>
      <c r="K84" s="0">
        <f>LEN(B84)+LEN(C84)+1</f>
        <v>14</v>
      </c>
      <c r="L84" s="0">
        <f>IF(K84&lt;30,(32-K84),3)</f>
        <v>18</v>
      </c>
      <c r="M84" t="str">
        <f>REPT(" ",L84)</f>
        <v>                  </v>
      </c>
      <c r="O84" t="str">
        <f>CONCATENATE(F84,". ",G84,".  \\")</f>
        <v>41. University of Florida.  \\</v>
      </c>
    </row>
    <row r="85" spans="2:15">
      <c r="B85" t="s">
        <v>295</v>
      </c>
      <c r="C85" t="s">
        <v>296</v>
      </c>
      <c r="D85" t="s">
        <v>436</v>
      </c>
      <c r="E85" t="s">
        <v>8</v>
      </c>
      <c r="F85">
        <v>42</v>
      </c>
      <c r="G85" t="s">
        <v>280</v>
      </c>
      <c r="I85" t="str">
        <f>CONCATENATE(B85," ",C85," $^{",F85,"}$",M85,"\\")</f>
        <v>Jeffrey Filippini $^{42}$               \\</v>
      </c>
      <c r="K85" s="0">
        <f>LEN(B85)+LEN(C85)+1</f>
        <v>17</v>
      </c>
      <c r="L85" s="0">
        <f>IF(K85&lt;30,(32-K85),3)</f>
        <v>15</v>
      </c>
      <c r="M85" t="str">
        <f>REPT(" ",L85)</f>
        <v>               </v>
      </c>
      <c r="O85" t="str">
        <f>CONCATENATE(F85,". ",G85,".  \\")</f>
        <v>42. University of Illinois, Urbana-Champaign.  \\</v>
      </c>
    </row>
    <row r="86" spans="2:15">
      <c r="B86" t="s">
        <v>45</v>
      </c>
      <c r="C86" s="1" t="s">
        <v>46</v>
      </c>
      <c r="D86" s="1" t="s">
        <v>429</v>
      </c>
      <c r="E86" t="s">
        <v>8</v>
      </c>
      <c r="F86">
        <v>43</v>
      </c>
      <c r="G86" t="s">
        <v>47</v>
      </c>
      <c r="I86" t="str">
        <f>CONCATENATE(B86," ",C86," $^{",F86,"}$",M86,"\\")</f>
        <v>Eleonora Di Valentino $^{43}$           \\</v>
      </c>
      <c r="K86" s="0">
        <f>LEN(B86)+LEN(C86)+1</f>
        <v>21</v>
      </c>
      <c r="L86" s="0">
        <f>IF(K86&lt;30,(32-K86),3)</f>
        <v>11</v>
      </c>
      <c r="M86" t="str">
        <f>REPT(" ",L86)</f>
        <v>           </v>
      </c>
      <c r="O86" t="str">
        <f>CONCATENATE(F86,". ",G86,".  \\")</f>
        <v>43. University of Manchester.  \\</v>
      </c>
    </row>
    <row r="87" spans="2:15">
      <c r="B87" t="s">
        <v>605</v>
      </c>
      <c r="C87" s="1" t="s">
        <v>493</v>
      </c>
      <c r="D87" s="1" t="s">
        <v>509</v>
      </c>
      <c r="E87" t="s">
        <v>366</v>
      </c>
      <c r="F87">
        <v>44</v>
      </c>
      <c r="G87" t="s">
        <v>494</v>
      </c>
      <c r="I87" t="str">
        <f>CONCATENATE(B87," ",C87," $^{",F87,"}$",M87,"\\")</f>
        <v>%Jeff McMahon $^{44}$                   \\</v>
      </c>
      <c r="K87" s="0">
        <f>LEN(B87)+LEN(C87)+1</f>
        <v>13</v>
      </c>
      <c r="L87" s="0">
        <f>IF(K87&lt;30,(32-K87),3)</f>
        <v>19</v>
      </c>
      <c r="M87" t="str">
        <f>REPT(" ",L87)</f>
        <v>                   </v>
      </c>
      <c r="O87" t="str">
        <f>CONCATENATE(F87,". ",G87,".  \\")</f>
        <v>44. University of Michigan.  \\</v>
      </c>
    </row>
    <row r="88" spans="2:15">
      <c r="B88" s="1" t="s">
        <v>411</v>
      </c>
      <c r="C88" s="1" t="s">
        <v>412</v>
      </c>
      <c r="D88" t="s">
        <v>442</v>
      </c>
      <c r="E88" t="s">
        <v>536</v>
      </c>
      <c r="F88">
        <v>45</v>
      </c>
      <c r="G88" t="s">
        <v>410</v>
      </c>
      <c r="I88" t="str">
        <f>CONCATENATE(B88," ",C88," $^{",F88,"}$",M88,"\\")</f>
        <v>Shaul Hanany $^{45}$                    \\</v>
      </c>
      <c r="K88" s="0">
        <f>LEN(B88)+LEN(C88)+1</f>
        <v>12</v>
      </c>
      <c r="L88" s="0">
        <f>IF(K88&lt;30,(32-K88),3)</f>
        <v>20</v>
      </c>
      <c r="M88" t="str">
        <f>REPT(" ",L88)</f>
        <v>                    </v>
      </c>
      <c r="O88" t="str">
        <f>CONCATENATE(F88,". ",G88,".  \\")</f>
        <v>45. University of Minnesota - Twin Cities.  \\</v>
      </c>
    </row>
    <row r="89" spans="2:15">
      <c r="B89" t="s">
        <v>88</v>
      </c>
      <c r="C89" s="1" t="s">
        <v>86</v>
      </c>
      <c r="D89" s="1" t="s">
        <v>450</v>
      </c>
      <c r="E89" t="s">
        <v>8</v>
      </c>
      <c r="F89">
        <v>45</v>
      </c>
      <c r="G89" t="s">
        <v>410</v>
      </c>
      <c r="I89" t="str">
        <f>CONCATENATE(B89," ",C89," $^{",F89,"}$",M89,"\\")</f>
        <v>Terry Jones $^{45}$                     \\</v>
      </c>
      <c r="K89" s="0">
        <f>LEN(B89)+LEN(C89)+1</f>
        <v>11</v>
      </c>
      <c r="L89" s="0">
        <f>IF(K89&lt;30,(32-K89),3)</f>
        <v>21</v>
      </c>
      <c r="M89" t="str">
        <f>REPT(" ",L89)</f>
        <v>                     </v>
      </c>
      <c r="O89" t="str">
        <f>CONCATENATE(F89,". ",G89,".  \\")</f>
        <v>45. University of Minnesota - Twin Cities.  \\</v>
      </c>
    </row>
    <row r="90" spans="2:15">
      <c r="B90" s="1" t="s">
        <v>118</v>
      </c>
      <c r="C90" s="1" t="s">
        <v>119</v>
      </c>
      <c r="D90" s="1" t="s">
        <v>463</v>
      </c>
      <c r="E90" t="s">
        <v>536</v>
      </c>
      <c r="F90">
        <v>45</v>
      </c>
      <c r="G90" t="s">
        <v>410</v>
      </c>
      <c r="I90" t="str">
        <f>CONCATENATE(B90," ",C90," $^{",F90,"}$",M90,"\\")</f>
        <v>Clem Pryke $^{45}$                      \\</v>
      </c>
      <c r="K90" s="0">
        <f>LEN(B90)+LEN(C90)+1</f>
        <v>10</v>
      </c>
      <c r="L90" s="0">
        <f>IF(K90&lt;30,(32-K90),3)</f>
        <v>22</v>
      </c>
      <c r="M90" t="str">
        <f>REPT(" ",L90)</f>
        <v>                      </v>
      </c>
      <c r="O90" t="str">
        <f>CONCATENATE(F90,". ",G90,".  \\")</f>
        <v>45. University of Minnesota - Twin Cities.  \\</v>
      </c>
    </row>
    <row r="91" spans="2:15">
      <c r="B91" t="s">
        <v>138</v>
      </c>
      <c r="C91" s="1" t="s">
        <v>139</v>
      </c>
      <c r="D91" s="1" t="s">
        <v>471</v>
      </c>
      <c r="E91" t="s">
        <v>8</v>
      </c>
      <c r="F91">
        <v>45</v>
      </c>
      <c r="G91" t="s">
        <v>410</v>
      </c>
      <c r="I91" t="str">
        <f>CONCATENATE(B91," ",C91," $^{",F91,"}$",M91,"\\")</f>
        <v>Qi Wen $^{45}$                          \\</v>
      </c>
      <c r="K91" s="0">
        <f>LEN(B91)+LEN(C91)+1</f>
        <v>6</v>
      </c>
      <c r="L91" s="0">
        <f>IF(K91&lt;30,(32-K91),3)</f>
        <v>26</v>
      </c>
      <c r="M91" t="str">
        <f>REPT(" ",L91)</f>
        <v>                          </v>
      </c>
      <c r="O91" t="str">
        <f>CONCATENATE(F91,". ",G91,".  \\")</f>
        <v>45. University of Minnesota - Twin Cities.  \\</v>
      </c>
    </row>
    <row r="92" spans="2:15">
      <c r="B92" s="3" t="s">
        <v>144</v>
      </c>
      <c r="C92" t="s">
        <v>145</v>
      </c>
      <c r="D92" t="s">
        <v>473</v>
      </c>
      <c r="E92" t="s">
        <v>8</v>
      </c>
      <c r="F92">
        <v>45</v>
      </c>
      <c r="G92" t="s">
        <v>410</v>
      </c>
      <c r="I92" t="str">
        <f>CONCATENATE(B92," ",C92," $^{",F92,"}$",M92,"\\")</f>
        <v>Karl Young $^{45}$                      \\</v>
      </c>
      <c r="K92" s="0">
        <f>LEN(B92)+LEN(C92)+1</f>
        <v>10</v>
      </c>
      <c r="L92" s="0">
        <f>IF(K92&lt;30,(32-K92),3)</f>
        <v>22</v>
      </c>
      <c r="M92" t="str">
        <f>REPT(" ",L92)</f>
        <v>                      </v>
      </c>
      <c r="O92" t="str">
        <f>CONCATENATE(F92,". ",G92,".  \\")</f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>CONCATENATE(B93," ",C93," $^{",F93,"}$",M93,"\\")</f>
        <v>Ranajoy Banerji $^{46}$                 \\</v>
      </c>
      <c r="K93" s="0">
        <f>LEN(B93)+LEN(C93)+1</f>
        <v>15</v>
      </c>
      <c r="L93" s="0">
        <f>IF(K93&lt;30,(32-K93),3)</f>
        <v>17</v>
      </c>
      <c r="M93" t="str">
        <f>REPT(" ",L93)</f>
        <v>                 </v>
      </c>
      <c r="O93" t="str">
        <f>CONCATENATE(F93,". ",G93,".  \\")</f>
        <v>46. University of Oslo, Norway.  \\</v>
      </c>
    </row>
    <row r="94" spans="2:15">
      <c r="B94" t="s">
        <v>604</v>
      </c>
      <c r="C94" s="1" t="s">
        <v>491</v>
      </c>
      <c r="D94" s="1" t="s">
        <v>529</v>
      </c>
      <c r="E94" t="s">
        <v>366</v>
      </c>
      <c r="F94">
        <v>47</v>
      </c>
      <c r="G94" t="s">
        <v>492</v>
      </c>
      <c r="I94" t="str">
        <f>CONCATENATE(B94," ",C94," $^{",F94,"}$",M94,"\\")</f>
        <v>%Mark  Devlin $^{47}$                   \\</v>
      </c>
      <c r="K94" s="0">
        <f>LEN(B94)+LEN(C94)+1</f>
        <v>13</v>
      </c>
      <c r="L94" s="0">
        <f>IF(K94&lt;30,(32-K94),3)</f>
        <v>19</v>
      </c>
      <c r="M94" t="str">
        <f>REPT(" ",L94)</f>
        <v>                   </v>
      </c>
      <c r="O94" t="str">
        <f>CONCATENATE(F94,". ",G94,".  \\")</f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>CONCATENATE(B95," ",C95," $^{",F95,"}$",M95,"\\")</f>
        <v>Joy Didier $^{48}$                      \\</v>
      </c>
      <c r="K95" s="0">
        <f>LEN(B95)+LEN(C95)+1</f>
        <v>10</v>
      </c>
      <c r="L95" s="0">
        <f>IF(K95&lt;30,(32-K95),3)</f>
        <v>22</v>
      </c>
      <c r="M95" t="str">
        <f>REPT(" ",L95)</f>
        <v>                      </v>
      </c>
      <c r="O95" t="str">
        <f>CONCATENATE(F95,". ",G95,".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>CONCATENATE(B96," ",C96," $^{",F96,"}$",M96,"\\")</f>
        <v>Alex Lazarian $^{49}$                   \\</v>
      </c>
      <c r="K96" s="0">
        <f>LEN(B96)+LEN(C96)+1</f>
        <v>13</v>
      </c>
      <c r="L96" s="0">
        <f>IF(K96&lt;30,(32-K96),3)</f>
        <v>19</v>
      </c>
      <c r="M96" t="str">
        <f>REPT(" ",L96)</f>
        <v>                   </v>
      </c>
      <c r="O96" t="str">
        <f>CONCATENATE(F96,". ",G96,".  \\")</f>
        <v>49. University of Wisconsin - Madison.  \\</v>
      </c>
    </row>
    <row r="97" spans="1:17">
      <c r="B97" s="3" t="s">
        <v>142</v>
      </c>
      <c r="C97" t="s">
        <v>143</v>
      </c>
      <c r="D97" t="s">
        <v>535</v>
      </c>
      <c r="E97" t="s">
        <v>8</v>
      </c>
      <c r="F97">
        <v>49</v>
      </c>
      <c r="G97" t="s">
        <v>340</v>
      </c>
      <c r="I97" t="str">
        <f>CONCATENATE(B97," ",C97," $^{",F97,"}$",M97,"\\")</f>
        <v>Siyao Xu $^{49}$                        \\</v>
      </c>
      <c r="K97" s="0">
        <f>LEN(B97)+LEN(C97)+1</f>
        <v>8</v>
      </c>
      <c r="L97" s="0">
        <f>IF(K97&lt;30,(32-K97),3)</f>
        <v>24</v>
      </c>
      <c r="M97" t="str">
        <f>REPT(" ",L97)</f>
        <v>                        </v>
      </c>
      <c r="O97" t="str">
        <f>CONCATENATE(F97,". ",G97,".  \\")</f>
        <v>49. University of Wisconsin - Madison.  \\</v>
      </c>
    </row>
    <row r="98" spans="1:17">
      <c r="B98" s="1" t="s">
        <v>35</v>
      </c>
      <c r="C98" s="1" t="s">
        <v>36</v>
      </c>
      <c r="D98" s="1" t="s">
        <v>425</v>
      </c>
      <c r="E98" t="s">
        <v>536</v>
      </c>
      <c r="F98">
        <v>50</v>
      </c>
      <c r="G98" t="s">
        <v>331</v>
      </c>
      <c r="I98" t="str">
        <f>CONCATENATE(B98," ",C98," $^{",F98,"}$",M98,"\\")</f>
        <v>David Chuss $^{50}$                     \\</v>
      </c>
      <c r="K98" s="0">
        <f>LEN(B98)+LEN(C98)+1</f>
        <v>11</v>
      </c>
      <c r="L98" s="0">
        <f>IF(K98&lt;30,(32-K98),3)</f>
        <v>21</v>
      </c>
      <c r="M98" t="str">
        <f>REPT(" ",L98)</f>
        <v>                     </v>
      </c>
      <c r="O98" t="str">
        <f>CONCATENATE(F98,". ",G98,".  \\")</f>
        <v>50. Villanova University.  \\</v>
      </c>
    </row>
    <row r="99" spans="1:17">
      <c r="B99" s="1" t="s">
        <v>105</v>
      </c>
      <c r="C99" s="1" t="s">
        <v>106</v>
      </c>
      <c r="D99" s="1" t="s">
        <v>458</v>
      </c>
      <c r="E99" s="1" t="s">
        <v>8</v>
      </c>
      <c r="G99" s="1" t="s">
        <v>107</v>
      </c>
      <c r="K99" s="0">
        <f>LEN(B99)+LEN(C99)+1</f>
        <v>11</v>
      </c>
      <c r="L99" s="0">
        <f>IF(K99&lt;30,(32-K99),3)</f>
        <v>21</v>
      </c>
      <c r="M99" t="str">
        <f>REPT(" ",L99)</f>
        <v>                     </v>
      </c>
    </row>
    <row r="101" spans="1:17">
      <c r="B101" s="1" t="s">
        <v>288</v>
      </c>
      <c r="C101" s="1" t="s">
        <v>289</v>
      </c>
      <c r="E101" t="s">
        <v>8</v>
      </c>
      <c r="G101" t="s">
        <v>276</v>
      </c>
    </row>
    <row r="103" spans="1:17">
      <c r="A103" t="s">
        <v>539</v>
      </c>
      <c r="B103" s="3" t="s">
        <v>288</v>
      </c>
      <c r="C103" s="1" t="s">
        <v>539</v>
      </c>
      <c r="D103"/>
      <c r="F103">
        <v>45</v>
      </c>
      <c r="G103" t="s">
        <v>410</v>
      </c>
    </row>
    <row r="104" spans="1:17">
      <c r="B104" s="3"/>
      <c r="D104"/>
    </row>
    <row r="105" spans="1:17">
      <c r="E105" s="1"/>
    </row>
    <row r="108" spans="1:17">
      <c r="B108" s="3"/>
      <c r="C108"/>
      <c r="D108"/>
      <c r="I108" t="str">
        <f>CONCATENATE(B108," ",C108,M108,"\\")</f>
        <v>                                \\</v>
      </c>
      <c r="K108" s="0">
        <f>LEN(B108)+LEN(C108)+1</f>
        <v>1</v>
      </c>
      <c r="L108" s="0">
        <f>IF(K108&lt;30,(32-K108),3)</f>
        <v>31</v>
      </c>
      <c r="M108" t="str">
        <f>REPT(" ",L108)</f>
        <v>                               </v>
      </c>
      <c r="P108">
        <f>F14+1</f>
        <v>3</v>
      </c>
      <c r="Q108">
        <f>P108-2</f>
        <v>1</v>
      </c>
    </row>
    <row r="109" spans="1:17">
      <c r="B109" s="1" t="s">
        <v>571</v>
      </c>
      <c r="C109" s="1" t="s">
        <v>572</v>
      </c>
      <c r="E109" s="1" t="s">
        <v>150</v>
      </c>
      <c r="G109" s="1" t="s">
        <v>556</v>
      </c>
      <c r="I109" t="str">
        <f>CONCATENATE(B109," ",C109,M109,"\\")</f>
        <v>Maximilian Abitbol              \\</v>
      </c>
      <c r="K109" s="0">
        <f>LEN(B109)+LEN(C109)+1</f>
        <v>18</v>
      </c>
      <c r="L109" s="0">
        <f>IF(K109&lt;30,(32-K109),3)</f>
        <v>14</v>
      </c>
      <c r="M109" t="str">
        <f>REPT(" ",L109)</f>
        <v>              </v>
      </c>
      <c r="P109">
        <f>F15+1</f>
        <v>4</v>
      </c>
      <c r="Q109">
        <f>P109-2</f>
        <v>2</v>
      </c>
    </row>
    <row r="110" spans="1:17">
      <c r="B110" s="1" t="s">
        <v>148</v>
      </c>
      <c r="C110" s="1" t="s">
        <v>149</v>
      </c>
      <c r="E110" s="1" t="s">
        <v>150</v>
      </c>
      <c r="G110" s="1" t="s">
        <v>151</v>
      </c>
      <c r="I110" t="str">
        <f>CONCATENATE(B110," ",C110,M110,"\\")</f>
        <v>Zeeshan Ahmed                   \\</v>
      </c>
      <c r="K110" s="0">
        <f>LEN(B110)+LEN(C110)+1</f>
        <v>13</v>
      </c>
      <c r="L110" s="0">
        <f>IF(K110&lt;30,(32-K110),3)</f>
        <v>19</v>
      </c>
      <c r="M110" t="str">
        <f>REPT(" ",L110)</f>
        <v>                   </v>
      </c>
      <c r="P110">
        <f>F16+1</f>
        <v>5</v>
      </c>
    </row>
    <row r="111" spans="1:17">
      <c r="B111" s="1" t="s">
        <v>35</v>
      </c>
      <c r="C111" s="1" t="s">
        <v>570</v>
      </c>
      <c r="E111" s="1" t="s">
        <v>150</v>
      </c>
      <c r="G111" s="1" t="s">
        <v>555</v>
      </c>
      <c r="I111" t="str">
        <f>CONCATENATE(B111," ",C111,M111,"\\")</f>
        <v>David Alonso                    \\</v>
      </c>
      <c r="K111" s="0">
        <f>LEN(B111)+LEN(C111)+1</f>
        <v>12</v>
      </c>
      <c r="L111" s="0">
        <f>IF(K111&lt;30,(32-K111),3)</f>
        <v>20</v>
      </c>
      <c r="M111" t="str">
        <f>REPT(" ",L111)</f>
        <v>                    </v>
      </c>
      <c r="P111">
        <f>F17+1</f>
        <v>6</v>
      </c>
      <c r="Q111">
        <f>P111-2</f>
        <v>4</v>
      </c>
    </row>
    <row r="112" spans="1:17">
      <c r="B112" t="s">
        <v>152</v>
      </c>
      <c r="C112" s="1" t="s">
        <v>153</v>
      </c>
      <c r="E112" t="s">
        <v>150</v>
      </c>
      <c r="G112" t="s">
        <v>154</v>
      </c>
      <c r="I112" t="str">
        <f>CONCATENATE(B112," ",C112,M112,"\\")</f>
        <v>Jason Austermann                \\</v>
      </c>
      <c r="K112" s="0">
        <f>LEN(B112)+LEN(C112)+1</f>
        <v>16</v>
      </c>
      <c r="L112" s="0">
        <f>IF(K112&lt;30,(32-K112),3)</f>
        <v>16</v>
      </c>
      <c r="M112" t="str">
        <f>REPT(" ",L112)</f>
        <v>                </v>
      </c>
      <c r="P112">
        <f>F18+1</f>
        <v>7</v>
      </c>
      <c r="Q112">
        <f>P112-2</f>
        <v>5</v>
      </c>
    </row>
    <row r="113" spans="1:17">
      <c r="B113" t="s">
        <v>155</v>
      </c>
      <c r="C113" s="1" t="s">
        <v>156</v>
      </c>
      <c r="E113" t="s">
        <v>150</v>
      </c>
      <c r="G113" t="s">
        <v>157</v>
      </c>
      <c r="I113" t="str">
        <f>CONCATENATE(B113," ",C113,M113,"\\")</f>
        <v>Darcy Barron                    \\</v>
      </c>
      <c r="K113" s="0">
        <f>LEN(B113)+LEN(C113)+1</f>
        <v>12</v>
      </c>
      <c r="L113" s="0">
        <f>IF(K113&lt;30,(32-K113),3)</f>
        <v>20</v>
      </c>
      <c r="M113" t="str">
        <f>REPT(" ",L113)</f>
        <v>                    </v>
      </c>
      <c r="P113">
        <f>F19+1</f>
        <v>7</v>
      </c>
      <c r="Q113">
        <f>P113-2</f>
        <v>5</v>
      </c>
    </row>
    <row r="114" spans="2:17">
      <c r="B114" s="1" t="s">
        <v>210</v>
      </c>
      <c r="C114" s="1" t="s">
        <v>564</v>
      </c>
      <c r="E114" s="1" t="s">
        <v>150</v>
      </c>
      <c r="G114" s="1" t="s">
        <v>552</v>
      </c>
      <c r="I114" t="str">
        <f>CONCATENATE(B114," ",C114,M114,"\\")</f>
        <v>Daniel Baumann                  \\</v>
      </c>
      <c r="K114" s="0">
        <f>LEN(B114)+LEN(C114)+1</f>
        <v>14</v>
      </c>
      <c r="L114" s="0">
        <f>IF(K114&lt;30,(32-K114),3)</f>
        <v>18</v>
      </c>
      <c r="M114" t="str">
        <f>REPT(" ",L114)</f>
        <v>                  </v>
      </c>
      <c r="P114">
        <f>F20+1</f>
        <v>8</v>
      </c>
      <c r="Q114">
        <f>P114-2</f>
        <v>6</v>
      </c>
    </row>
    <row r="115" spans="2:17">
      <c r="B115" s="1" t="s">
        <v>158</v>
      </c>
      <c r="C115" s="1" t="s">
        <v>159</v>
      </c>
      <c r="E115" s="1" t="s">
        <v>150</v>
      </c>
      <c r="G115" s="1" t="s">
        <v>598</v>
      </c>
      <c r="I115" t="str">
        <f>CONCATENATE(B115," ",C115,M115,"\\")</f>
        <v>Karim Benabed                   \\</v>
      </c>
      <c r="K115" s="0">
        <f>LEN(B115)+LEN(C115)+1</f>
        <v>13</v>
      </c>
      <c r="L115" s="0">
        <f>IF(K115&lt;30,(32-K115),3)</f>
        <v>19</v>
      </c>
      <c r="M115" t="str">
        <f>REPT(" ",L115)</f>
        <v>                   </v>
      </c>
      <c r="P115" s="0">
        <f>F21+1</f>
        <v>1</v>
      </c>
      <c r="Q115" s="0">
        <f>P115-2</f>
        <v>-1</v>
      </c>
    </row>
    <row r="116" spans="2:17">
      <c r="B116" s="1" t="s">
        <v>558</v>
      </c>
      <c r="C116" s="1" t="s">
        <v>559</v>
      </c>
      <c r="E116" s="1" t="s">
        <v>150</v>
      </c>
      <c r="G116" s="1" t="s">
        <v>545</v>
      </c>
      <c r="I116" t="str">
        <f>CONCATENATE(B116," ",C116,M116,"\\")</f>
        <v>Bradford Benson                 \\</v>
      </c>
      <c r="K116" s="0">
        <f>LEN(B116)+LEN(C116)+1</f>
        <v>15</v>
      </c>
      <c r="L116" s="0">
        <f>IF(K116&lt;30,(32-K116),3)</f>
        <v>17</v>
      </c>
      <c r="M116" t="str">
        <f>REPT(" ",L116)</f>
        <v>                 </v>
      </c>
      <c r="P116">
        <f>F22+1</f>
        <v>9</v>
      </c>
      <c r="Q116">
        <f>P116-2</f>
        <v>7</v>
      </c>
    </row>
    <row r="117" spans="2:17">
      <c r="B117" s="1" t="s">
        <v>577</v>
      </c>
      <c r="C117" s="1" t="s">
        <v>578</v>
      </c>
      <c r="E117" s="1" t="s">
        <v>150</v>
      </c>
      <c r="G117" s="1" t="s">
        <v>551</v>
      </c>
      <c r="I117" t="str">
        <f>CONCATENATE(B117," ",C117,M117,"\\")</f>
        <v>Paolo de Bernardis              \\</v>
      </c>
      <c r="K117" s="0">
        <f>LEN(B117)+LEN(C117)+1</f>
        <v>18</v>
      </c>
      <c r="L117" s="0">
        <f>IF(K117&lt;30,(32-K117),3)</f>
        <v>14</v>
      </c>
      <c r="M117" t="str">
        <f>REPT(" ",L117)</f>
        <v>              </v>
      </c>
      <c r="P117">
        <f>F23+1</f>
        <v>10</v>
      </c>
      <c r="Q117">
        <f>P117-2</f>
        <v>8</v>
      </c>
    </row>
    <row r="118" spans="2:17">
      <c r="B118" t="s">
        <v>160</v>
      </c>
      <c r="C118" t="s">
        <v>161</v>
      </c>
      <c r="D118"/>
      <c r="E118" t="s">
        <v>150</v>
      </c>
      <c r="G118" t="s">
        <v>162</v>
      </c>
      <c r="I118" t="str">
        <f>CONCATENATE(B118," ",C118,M118,"\\")</f>
        <v>Federico Bianchini              \\</v>
      </c>
      <c r="K118" s="0">
        <f>LEN(B118)+LEN(C118)+1</f>
        <v>18</v>
      </c>
      <c r="L118" s="0">
        <f>IF(K118&lt;30,(32-K118),3)</f>
        <v>14</v>
      </c>
      <c r="M118" t="str">
        <f>REPT(" ",L118)</f>
        <v>              </v>
      </c>
      <c r="P118">
        <f>F24+1</f>
        <v>11</v>
      </c>
      <c r="Q118">
        <f>P118-2</f>
        <v>9</v>
      </c>
    </row>
    <row r="119" spans="2:17">
      <c r="B119" s="1" t="s">
        <v>75</v>
      </c>
      <c r="C119" s="1" t="s">
        <v>286</v>
      </c>
      <c r="E119" t="s">
        <v>150</v>
      </c>
      <c r="G119" t="s">
        <v>274</v>
      </c>
      <c r="I119" t="str">
        <f>CONCATENATE(B119," ",C119,M119,"\\")</f>
        <v>Colin Bischoff                  \\</v>
      </c>
      <c r="K119" s="0">
        <f>LEN(B119)+LEN(C119)+1</f>
        <v>14</v>
      </c>
      <c r="L119" s="0">
        <f>IF(K119&lt;30,(32-K119),3)</f>
        <v>18</v>
      </c>
      <c r="M119" t="str">
        <f>REPT(" ",L119)</f>
        <v>                  </v>
      </c>
      <c r="P119">
        <f>F25+1</f>
        <v>12</v>
      </c>
      <c r="Q119">
        <f>P119-2</f>
        <v>10</v>
      </c>
    </row>
    <row r="120" spans="2:17">
      <c r="B120" s="1" t="s">
        <v>165</v>
      </c>
      <c r="C120" s="1" t="s">
        <v>166</v>
      </c>
      <c r="E120" s="1" t="s">
        <v>150</v>
      </c>
      <c r="G120" s="1" t="s">
        <v>167</v>
      </c>
      <c r="I120" t="str">
        <f>CONCATENATE(B120," ",C120,M120,"\\")</f>
        <v>J. Richard Bond                 \\</v>
      </c>
      <c r="K120" s="0">
        <f>LEN(B120)+LEN(C120)+1</f>
        <v>15</v>
      </c>
      <c r="L120" s="0">
        <f>IF(K120&lt;30,(32-K120),3)</f>
        <v>17</v>
      </c>
      <c r="M120" t="str">
        <f>REPT(" ",L120)</f>
        <v>                 </v>
      </c>
      <c r="P120">
        <f>F26+1</f>
        <v>13</v>
      </c>
    </row>
    <row r="121" spans="2:17">
      <c r="B121" s="1" t="s">
        <v>583</v>
      </c>
      <c r="C121" s="1" t="s">
        <v>582</v>
      </c>
      <c r="E121" s="1" t="s">
        <v>150</v>
      </c>
      <c r="G121" s="1" t="s">
        <v>547</v>
      </c>
      <c r="I121" t="str">
        <f>CONCATENATE(B121," ",C121,M121,"\\")</f>
        <v>Sean Bryan                      \\</v>
      </c>
      <c r="K121" s="0">
        <f>LEN(B121)+LEN(C121)+1</f>
        <v>10</v>
      </c>
      <c r="L121" s="0">
        <f>IF(K121&lt;30,(32-K121),3)</f>
        <v>22</v>
      </c>
      <c r="M121" t="str">
        <f>REPT(" ",L121)</f>
        <v>                      </v>
      </c>
      <c r="P121">
        <f>F27+1</f>
        <v>14</v>
      </c>
      <c r="Q121">
        <f>P121-2</f>
        <v>12</v>
      </c>
    </row>
    <row r="122" spans="2:17">
      <c r="B122" s="1" t="s">
        <v>591</v>
      </c>
      <c r="C122" s="1" t="s">
        <v>592</v>
      </c>
      <c r="E122" s="1" t="s">
        <v>150</v>
      </c>
      <c r="F122" t="s">
        <v>388</v>
      </c>
      <c r="G122" s="1" t="s">
        <v>387</v>
      </c>
      <c r="I122" t="str">
        <f>CONCATENATE(B122," ",C122,M122,"\\")</f>
        <v>Carlo Burigana                  \\</v>
      </c>
      <c r="K122" s="0">
        <f>LEN(B122)+LEN(C122)+1</f>
        <v>14</v>
      </c>
      <c r="L122" s="0">
        <f>IF(K122&lt;30,(32-K122),3)</f>
        <v>18</v>
      </c>
      <c r="M122" t="str">
        <f>REPT(" ",L122)</f>
        <v>                  </v>
      </c>
      <c r="P122">
        <f>F28+1</f>
        <v>15</v>
      </c>
      <c r="Q122">
        <f>P122-2</f>
        <v>13</v>
      </c>
    </row>
    <row r="123" spans="2:17">
      <c r="B123" s="1" t="s">
        <v>283</v>
      </c>
      <c r="C123" s="1" t="s">
        <v>284</v>
      </c>
      <c r="E123" t="s">
        <v>150</v>
      </c>
      <c r="G123" t="s">
        <v>272</v>
      </c>
      <c r="I123" t="str">
        <f>CONCATENATE(B123," ",C123,M123,"\\")</f>
        <v>Robert Caldwell                 \\</v>
      </c>
      <c r="K123" s="0">
        <f>LEN(B123)+LEN(C123)+1</f>
        <v>15</v>
      </c>
      <c r="L123" s="0">
        <f>IF(K123&lt;30,(32-K123),3)</f>
        <v>17</v>
      </c>
      <c r="M123" t="str">
        <f>REPT(" ",L123)</f>
        <v>                 </v>
      </c>
      <c r="P123">
        <f>F29+1</f>
        <v>15</v>
      </c>
      <c r="Q123">
        <f>P123-2</f>
        <v>13</v>
      </c>
    </row>
    <row r="124" spans="2:17">
      <c r="B124" t="s">
        <v>168</v>
      </c>
      <c r="C124" t="s">
        <v>169</v>
      </c>
      <c r="D124"/>
      <c r="E124" t="s">
        <v>150</v>
      </c>
      <c r="G124" t="s">
        <v>128</v>
      </c>
      <c r="I124" t="str">
        <f>CONCATENATE(B124," ",C124,M124,"\\")</f>
        <v>Xingang Chen                    \\</v>
      </c>
      <c r="K124" s="0">
        <f>LEN(B124)+LEN(C124)+1</f>
        <v>12</v>
      </c>
      <c r="L124" s="0">
        <f>IF(K124&lt;30,(32-K124),3)</f>
        <v>20</v>
      </c>
      <c r="M124" t="str">
        <f>REPT(" ",L124)</f>
        <v>                    </v>
      </c>
      <c r="P124">
        <f>F30+1</f>
        <v>16</v>
      </c>
      <c r="Q124">
        <f>P124-2</f>
        <v>14</v>
      </c>
    </row>
    <row r="125" spans="2:17">
      <c r="B125" t="s">
        <v>173</v>
      </c>
      <c r="C125" s="1" t="s">
        <v>174</v>
      </c>
      <c r="E125" t="s">
        <v>150</v>
      </c>
      <c r="G125" t="s">
        <v>175</v>
      </c>
      <c r="I125" t="str">
        <f>CONCATENATE(B125," ",C125,M125,"\\")</f>
        <v>Francis-Yan Cyr-Racine          \\</v>
      </c>
      <c r="K125" s="0">
        <f>LEN(B125)+LEN(C125)+1</f>
        <v>22</v>
      </c>
      <c r="L125" s="0">
        <f>IF(K125&lt;30,(32-K125),3)</f>
        <v>10</v>
      </c>
      <c r="M125" t="str">
        <f>REPT(" ",L125)</f>
        <v>          </v>
      </c>
      <c r="P125">
        <f>F31+1</f>
        <v>17</v>
      </c>
      <c r="Q125">
        <f>P125-2</f>
        <v>15</v>
      </c>
    </row>
    <row r="126" spans="2:17">
      <c r="B126" t="s">
        <v>176</v>
      </c>
      <c r="C126" s="1" t="s">
        <v>177</v>
      </c>
      <c r="E126" t="s">
        <v>150</v>
      </c>
      <c r="G126" t="s">
        <v>178</v>
      </c>
      <c r="I126" t="str">
        <f>CONCATENATE(B126," ",C126,M126,"\\")</f>
        <v>Tijmen de Haan                  \\</v>
      </c>
      <c r="K126" s="0">
        <f>LEN(B126)+LEN(C126)+1</f>
        <v>14</v>
      </c>
      <c r="L126" s="0">
        <f>IF(K126&lt;30,(32-K126),3)</f>
        <v>18</v>
      </c>
      <c r="M126" t="str">
        <f>REPT(" ",L126)</f>
        <v>                  </v>
      </c>
      <c r="P126">
        <f>F32+1</f>
        <v>17</v>
      </c>
      <c r="Q126">
        <f>P126-2</f>
        <v>15</v>
      </c>
    </row>
    <row r="127" spans="2:17">
      <c r="B127" s="1" t="s">
        <v>565</v>
      </c>
      <c r="C127" s="1" t="s">
        <v>566</v>
      </c>
      <c r="E127" s="1" t="s">
        <v>150</v>
      </c>
      <c r="G127" s="1" t="s">
        <v>175</v>
      </c>
      <c r="I127" t="str">
        <f>CONCATENATE(B127," ",C127,M127,"\\")</f>
        <v>Cora Dvorkin                    \\</v>
      </c>
      <c r="K127" s="0">
        <f>LEN(B127)+LEN(C127)+1</f>
        <v>12</v>
      </c>
      <c r="L127" s="0">
        <f>IF(K127&lt;30,(32-K127),3)</f>
        <v>20</v>
      </c>
      <c r="M127" t="str">
        <f>REPT(" ",L127)</f>
        <v>                    </v>
      </c>
      <c r="P127">
        <f>F33+1</f>
        <v>17</v>
      </c>
      <c r="Q127">
        <f>P127-2</f>
        <v>15</v>
      </c>
    </row>
    <row r="128" spans="2:17">
      <c r="B128" t="s">
        <v>588</v>
      </c>
      <c r="C128" s="1" t="s">
        <v>587</v>
      </c>
      <c r="E128" s="1" t="s">
        <v>150</v>
      </c>
      <c r="G128" s="1" t="s">
        <v>586</v>
      </c>
      <c r="I128" t="str">
        <f>CONCATENATE(B128," ",C128,M128,"\\")</f>
        <v>Ivan Soares Ferreira            \\</v>
      </c>
      <c r="K128" s="0">
        <f>LEN(B128)+LEN(C128)+1</f>
        <v>20</v>
      </c>
      <c r="L128" s="0">
        <f>IF(K128&lt;30,(32-K128),3)</f>
        <v>12</v>
      </c>
      <c r="M128" t="str">
        <f>REPT(" ",L128)</f>
        <v>            </v>
      </c>
      <c r="P128">
        <f>F34+1</f>
        <v>18</v>
      </c>
      <c r="Q128">
        <f>P128-2</f>
        <v>16</v>
      </c>
    </row>
    <row r="129" spans="2:17">
      <c r="B129" t="s">
        <v>181</v>
      </c>
      <c r="C129" s="1" t="s">
        <v>182</v>
      </c>
      <c r="E129" t="s">
        <v>150</v>
      </c>
      <c r="G129" t="s">
        <v>87</v>
      </c>
      <c r="I129" t="str">
        <f>CONCATENATE(B129," ",C129,M129,"\\")</f>
        <v>Aurelien Fraisse                \\</v>
      </c>
      <c r="K129" s="0">
        <f>LEN(B129)+LEN(C129)+1</f>
        <v>16</v>
      </c>
      <c r="L129" s="0">
        <f>IF(K129&lt;30,(32-K129),3)</f>
        <v>16</v>
      </c>
      <c r="M129" t="str">
        <f>REPT(" ",L129)</f>
        <v>                </v>
      </c>
      <c r="P129">
        <f>F35+1</f>
        <v>18</v>
      </c>
    </row>
    <row r="130" spans="2:17">
      <c r="B130" t="s">
        <v>187</v>
      </c>
      <c r="C130" s="1" t="s">
        <v>188</v>
      </c>
      <c r="E130" t="s">
        <v>150</v>
      </c>
      <c r="G130" t="s">
        <v>189</v>
      </c>
      <c r="I130" t="str">
        <f>CONCATENATE(B130," ",C130,M130,"\\")</f>
        <v>Silvia Galli                    \\</v>
      </c>
      <c r="K130" s="0">
        <f>LEN(B130)+LEN(C130)+1</f>
        <v>12</v>
      </c>
      <c r="L130" s="0">
        <f>IF(K130&lt;30,(32-K130),3)</f>
        <v>20</v>
      </c>
      <c r="M130" t="str">
        <f>REPT(" ",L130)</f>
        <v>                    </v>
      </c>
      <c r="P130">
        <f>F36+1</f>
        <v>19</v>
      </c>
      <c r="Q130">
        <f>P130-2</f>
        <v>17</v>
      </c>
    </row>
    <row r="131" spans="2:17">
      <c r="B131" s="1" t="s">
        <v>190</v>
      </c>
      <c r="C131" s="1" t="s">
        <v>191</v>
      </c>
      <c r="E131" s="1" t="s">
        <v>150</v>
      </c>
      <c r="G131" s="1" t="s">
        <v>546</v>
      </c>
      <c r="I131" t="str">
        <f>CONCATENATE(B131," ",C131,M131,"\\")</f>
        <v>Ken Ganga                       \\</v>
      </c>
      <c r="K131" s="0">
        <f>LEN(B131)+LEN(C131)+1</f>
        <v>9</v>
      </c>
      <c r="L131" s="0">
        <f>IF(K131&lt;30,(32-K131),3)</f>
        <v>23</v>
      </c>
      <c r="M131" t="str">
        <f>REPT(" ",L131)</f>
        <v>                       </v>
      </c>
      <c r="P131">
        <f>F37+1</f>
        <v>20</v>
      </c>
      <c r="Q131">
        <f>P131-2</f>
        <v>18</v>
      </c>
    </row>
    <row r="132" spans="2:17">
      <c r="B132" t="s">
        <v>193</v>
      </c>
      <c r="C132" s="1" t="s">
        <v>194</v>
      </c>
      <c r="E132" t="s">
        <v>150</v>
      </c>
      <c r="G132" t="s">
        <v>195</v>
      </c>
      <c r="I132" t="str">
        <f>CONCATENATE(B132," ",C132,M132,"\\")</f>
        <v>Tuhin Ghosh                     \\</v>
      </c>
      <c r="K132" s="0">
        <f>LEN(B132)+LEN(C132)+1</f>
        <v>11</v>
      </c>
      <c r="L132" s="0">
        <f>IF(K132&lt;30,(32-K132),3)</f>
        <v>21</v>
      </c>
      <c r="M132" t="str">
        <f>REPT(" ",L132)</f>
        <v>                     </v>
      </c>
      <c r="P132">
        <f>F38+1</f>
        <v>20</v>
      </c>
      <c r="Q132">
        <f>P132-2</f>
        <v>18</v>
      </c>
    </row>
    <row r="133" spans="2:17">
      <c r="B133" s="1" t="s">
        <v>317</v>
      </c>
      <c r="C133" s="1" t="s">
        <v>477</v>
      </c>
      <c r="E133" t="s">
        <v>150</v>
      </c>
      <c r="G133" s="1" t="s">
        <v>223</v>
      </c>
      <c r="I133" t="str">
        <f>CONCATENATE(B133," ",C133,M133,"\\")</f>
        <v>Sunil Golwala                   \\</v>
      </c>
      <c r="K133" s="0">
        <f>LEN(B133)+LEN(C133)+1</f>
        <v>13</v>
      </c>
      <c r="L133" s="0">
        <f>IF(K133&lt;30,(32-K133),3)</f>
        <v>19</v>
      </c>
      <c r="M133" t="str">
        <f>REPT(" ",L133)</f>
        <v>                   </v>
      </c>
      <c r="P133">
        <f>F39+1</f>
        <v>20</v>
      </c>
      <c r="Q133">
        <f>P133-2</f>
        <v>18</v>
      </c>
    </row>
    <row r="134" spans="2:17">
      <c r="B134" s="1" t="s">
        <v>573</v>
      </c>
      <c r="C134" s="1" t="s">
        <v>574</v>
      </c>
      <c r="E134" s="1" t="s">
        <v>150</v>
      </c>
      <c r="G134" s="1" t="s">
        <v>557</v>
      </c>
      <c r="I134" t="str">
        <f>CONCATENATE(B134," ",C134,M134,"\\")</f>
        <v>Riccardo Gualtieri              \\</v>
      </c>
      <c r="K134" s="0">
        <f>LEN(B134)+LEN(C134)+1</f>
        <v>18</v>
      </c>
      <c r="L134" s="0">
        <f>IF(K134&lt;30,(32-K134),3)</f>
        <v>14</v>
      </c>
      <c r="M134" t="str">
        <f>REPT(" ",L134)</f>
        <v>              </v>
      </c>
      <c r="P134">
        <f>F40+1</f>
        <v>21</v>
      </c>
      <c r="Q134">
        <f>P134-2</f>
        <v>19</v>
      </c>
    </row>
    <row r="135" spans="2:17">
      <c r="B135" t="s">
        <v>196</v>
      </c>
      <c r="C135" t="s">
        <v>197</v>
      </c>
      <c r="D135"/>
      <c r="E135" t="s">
        <v>150</v>
      </c>
      <c r="G135" t="s">
        <v>198</v>
      </c>
      <c r="I135" t="str">
        <f>CONCATENATE(B135," ",C135,M135,"\\")</f>
        <v>Jon E. Gudmundsson              \\</v>
      </c>
      <c r="K135" s="0">
        <f>LEN(B135)+LEN(C135)+1</f>
        <v>18</v>
      </c>
      <c r="L135" s="0">
        <f>IF(K135&lt;30,(32-K135),3)</f>
        <v>14</v>
      </c>
      <c r="M135" t="str">
        <f>REPT(" ",L135)</f>
        <v>              </v>
      </c>
      <c r="P135">
        <f>F41+1</f>
        <v>21</v>
      </c>
      <c r="Q135">
        <f>P135-2</f>
        <v>19</v>
      </c>
    </row>
    <row r="136" spans="2:17">
      <c r="B136" s="1" t="s">
        <v>567</v>
      </c>
      <c r="C136" s="1" t="s">
        <v>568</v>
      </c>
      <c r="E136" s="1" t="s">
        <v>150</v>
      </c>
      <c r="G136" s="1" t="s">
        <v>553</v>
      </c>
      <c r="I136" t="str">
        <f>CONCATENATE(B136," ",C136,M136,"\\")</f>
        <v>Nikhel Gupta                    \\</v>
      </c>
      <c r="K136" s="0">
        <f>LEN(B136)+LEN(C136)+1</f>
        <v>12</v>
      </c>
      <c r="L136" s="0">
        <f>IF(K136&lt;30,(32-K136),3)</f>
        <v>20</v>
      </c>
      <c r="M136" t="str">
        <f>REPT(" ",L136)</f>
        <v>                    </v>
      </c>
      <c r="P136">
        <f>F42+1</f>
        <v>22</v>
      </c>
      <c r="Q136">
        <f>P136-2</f>
        <v>20</v>
      </c>
    </row>
    <row r="137" spans="2:17">
      <c r="B137" s="1" t="s">
        <v>602</v>
      </c>
      <c r="C137" s="1" t="s">
        <v>603</v>
      </c>
      <c r="E137" s="1" t="s">
        <v>150</v>
      </c>
      <c r="G137" s="1" t="s">
        <v>599</v>
      </c>
      <c r="I137" t="str">
        <f>CONCATENATE(B137," ",C137,M137,"\\")</f>
        <v>Sophie Henrot-Versill\'e        \\</v>
      </c>
      <c r="K137" s="0">
        <f>LEN(B137)+LEN(C137)+1</f>
        <v>24</v>
      </c>
      <c r="L137" s="0">
        <f>IF(K137&lt;30,(32-K137),3)</f>
        <v>8</v>
      </c>
      <c r="M137" t="str">
        <f>REPT(" ",L137)</f>
        <v>        </v>
      </c>
      <c r="P137">
        <f>F43+1</f>
        <v>22</v>
      </c>
    </row>
    <row r="138" spans="2:17">
      <c r="B138" s="1" t="s">
        <v>540</v>
      </c>
      <c r="C138" s="1" t="s">
        <v>541</v>
      </c>
      <c r="D138" s="1" t="s">
        <v>542</v>
      </c>
      <c r="E138" s="1" t="s">
        <v>544</v>
      </c>
      <c r="G138" t="s">
        <v>543</v>
      </c>
      <c r="I138" t="str">
        <f>CONCATENATE(B138," ",C138,M138,"\\")</f>
        <v>Thiem Hoang                     \\</v>
      </c>
      <c r="K138" s="0">
        <f>LEN(B138)+LEN(C138)+1</f>
        <v>11</v>
      </c>
      <c r="L138" s="0">
        <f>IF(K138&lt;30,(32-K138),3)</f>
        <v>21</v>
      </c>
      <c r="M138" t="str">
        <f>REPT(" ",L138)</f>
        <v>                     </v>
      </c>
      <c r="P138">
        <f>F44+1</f>
        <v>22</v>
      </c>
      <c r="Q138">
        <f>P138-2</f>
        <v>20</v>
      </c>
    </row>
    <row r="139" spans="2:17">
      <c r="B139" s="1" t="s">
        <v>318</v>
      </c>
      <c r="C139" s="1" t="s">
        <v>319</v>
      </c>
      <c r="E139" t="s">
        <v>150</v>
      </c>
      <c r="G139" s="1" t="s">
        <v>316</v>
      </c>
      <c r="I139" t="str">
        <f>CONCATENATE(B139," ",C139,M139,"\\")</f>
        <v>Kevin M. Huffenberger           \\</v>
      </c>
      <c r="K139" s="0">
        <f>LEN(B139)+LEN(C139)+1</f>
        <v>21</v>
      </c>
      <c r="L139" s="0">
        <f>IF(K139&lt;30,(32-K139),3)</f>
        <v>11</v>
      </c>
      <c r="M139" t="str">
        <f>REPT(" ",L139)</f>
        <v>           </v>
      </c>
      <c r="P139">
        <f>F45+1</f>
        <v>22</v>
      </c>
      <c r="Q139">
        <f>P139-2</f>
        <v>20</v>
      </c>
    </row>
    <row r="140" spans="2:17">
      <c r="B140" s="1" t="s">
        <v>199</v>
      </c>
      <c r="C140" s="1" t="s">
        <v>200</v>
      </c>
      <c r="E140" s="1" t="s">
        <v>150</v>
      </c>
      <c r="G140" s="1" t="s">
        <v>201</v>
      </c>
      <c r="I140" t="str">
        <f>CONCATENATE(B140," ",C140,M140,"\\")</f>
        <v>Marc Kamionkowski               \\</v>
      </c>
      <c r="K140" s="0">
        <f>LEN(B140)+LEN(C140)+1</f>
        <v>17</v>
      </c>
      <c r="L140" s="0">
        <f>IF(K140&lt;30,(32-K140),3)</f>
        <v>15</v>
      </c>
      <c r="M140" t="str">
        <f>REPT(" ",L140)</f>
        <v>               </v>
      </c>
      <c r="P140">
        <f>F46+1</f>
        <v>22</v>
      </c>
      <c r="Q140">
        <f>P140-2</f>
        <v>20</v>
      </c>
    </row>
    <row r="141" spans="2:17">
      <c r="B141" t="s">
        <v>202</v>
      </c>
      <c r="C141" s="1" t="s">
        <v>203</v>
      </c>
      <c r="E141" t="s">
        <v>150</v>
      </c>
      <c r="G141" t="s">
        <v>204</v>
      </c>
      <c r="I141" t="str">
        <f>CONCATENATE(B141," ",C141,M141,"\\")</f>
        <v>Reijo Keskitalo                 \\</v>
      </c>
      <c r="K141" s="0">
        <f>LEN(B141)+LEN(C141)+1</f>
        <v>15</v>
      </c>
      <c r="L141" s="0">
        <f>IF(K141&lt;30,(32-K141),3)</f>
        <v>17</v>
      </c>
      <c r="M141" t="str">
        <f>REPT(" ",L141)</f>
        <v>                 </v>
      </c>
      <c r="P141">
        <f>F47+1</f>
        <v>22</v>
      </c>
    </row>
    <row r="142" spans="2:17">
      <c r="B142" t="s">
        <v>205</v>
      </c>
      <c r="C142" s="1" t="s">
        <v>206</v>
      </c>
      <c r="E142" t="s">
        <v>150</v>
      </c>
      <c r="G142" t="s">
        <v>207</v>
      </c>
      <c r="I142" t="str">
        <f>CONCATENATE(B142," ",C142,M142,"\\")</f>
        <v>Rishi Khatri                    \\</v>
      </c>
      <c r="K142" s="0">
        <f>LEN(B142)+LEN(C142)+1</f>
        <v>12</v>
      </c>
      <c r="L142" s="0">
        <f>IF(K142&lt;30,(32-K142),3)</f>
        <v>20</v>
      </c>
      <c r="M142" t="str">
        <f>REPT(" ",L142)</f>
        <v>                    </v>
      </c>
      <c r="P142">
        <f>F48+1</f>
        <v>22</v>
      </c>
      <c r="Q142">
        <f>P142-2</f>
        <v>20</v>
      </c>
    </row>
    <row r="143" spans="2:17">
      <c r="B143" s="1" t="s">
        <v>208</v>
      </c>
      <c r="C143" s="1" t="s">
        <v>209</v>
      </c>
      <c r="E143" s="1" t="s">
        <v>150</v>
      </c>
      <c r="G143" s="1" t="s">
        <v>201</v>
      </c>
      <c r="I143" t="str">
        <f>CONCATENATE(B143," ",C143,M143,"\\")</f>
        <v>Ely Kovetz                      \\</v>
      </c>
      <c r="K143" s="0">
        <f>LEN(B143)+LEN(C143)+1</f>
        <v>10</v>
      </c>
      <c r="L143" s="0">
        <f>IF(K143&lt;30,(32-K143),3)</f>
        <v>22</v>
      </c>
      <c r="M143" t="str">
        <f>REPT(" ",L143)</f>
        <v>                      </v>
      </c>
      <c r="P143">
        <f>F49+1</f>
        <v>22</v>
      </c>
      <c r="Q143">
        <f>P143-2</f>
        <v>20</v>
      </c>
    </row>
    <row r="144" spans="2:17">
      <c r="B144" s="1" t="s">
        <v>354</v>
      </c>
      <c r="C144" s="1" t="s">
        <v>355</v>
      </c>
      <c r="E144" t="s">
        <v>150</v>
      </c>
      <c r="G144" t="s">
        <v>350</v>
      </c>
      <c r="I144" t="str">
        <f>CONCATENATE(B144," ",C144,M144,"\\")</f>
        <v>Kerstin Kunze                   \\</v>
      </c>
      <c r="K144" s="0">
        <f>LEN(B144)+LEN(C144)+1</f>
        <v>13</v>
      </c>
      <c r="L144" s="0">
        <f>IF(K144&lt;30,(32-K144),3)</f>
        <v>19</v>
      </c>
      <c r="M144" t="str">
        <f>REPT(" ",L144)</f>
        <v>                   </v>
      </c>
      <c r="P144">
        <f>F50+1</f>
        <v>22</v>
      </c>
      <c r="Q144">
        <f>P144-2</f>
        <v>20</v>
      </c>
    </row>
    <row r="145" spans="2:17">
      <c r="B145" s="1" t="s">
        <v>407</v>
      </c>
      <c r="C145" s="1" t="s">
        <v>408</v>
      </c>
      <c r="E145" s="1" t="s">
        <v>150</v>
      </c>
      <c r="G145" s="1" t="s">
        <v>395</v>
      </c>
      <c r="I145" t="str">
        <f>CONCATENATE(B145," ",C145,M145,"\\")</f>
        <v>Guilaine Lagache                \\</v>
      </c>
      <c r="K145" s="0">
        <f>LEN(B145)+LEN(C145)+1</f>
        <v>16</v>
      </c>
      <c r="L145" s="0">
        <f>IF(K145&lt;30,(32-K145),3)</f>
        <v>16</v>
      </c>
      <c r="M145" t="str">
        <f>REPT(" ",L145)</f>
        <v>                </v>
      </c>
      <c r="P145">
        <f>F51+1</f>
        <v>22</v>
      </c>
      <c r="Q145">
        <f>P145-2</f>
        <v>20</v>
      </c>
    </row>
    <row r="146" spans="2:17">
      <c r="B146" t="s">
        <v>210</v>
      </c>
      <c r="C146" s="1" t="s">
        <v>211</v>
      </c>
      <c r="E146" t="s">
        <v>150</v>
      </c>
      <c r="G146" t="s">
        <v>212</v>
      </c>
      <c r="I146" t="str">
        <f>CONCATENATE(B146," ",C146,M146,"\\")</f>
        <v>Daniel Lenz                     \\</v>
      </c>
      <c r="K146" s="0">
        <f>LEN(B146)+LEN(C146)+1</f>
        <v>11</v>
      </c>
      <c r="L146" s="0">
        <f>IF(K146&lt;30,(32-K146),3)</f>
        <v>21</v>
      </c>
      <c r="M146" t="str">
        <f>REPT(" ",L146)</f>
        <v>                     </v>
      </c>
      <c r="P146">
        <f>F52+1</f>
        <v>22</v>
      </c>
      <c r="Q146">
        <f>P146-2</f>
        <v>20</v>
      </c>
    </row>
    <row r="147" spans="2:17">
      <c r="B147" s="5" t="s">
        <v>305</v>
      </c>
      <c r="C147" s="1" t="s">
        <v>398</v>
      </c>
      <c r="E147" s="1" t="s">
        <v>150</v>
      </c>
      <c r="G147" s="1" t="s">
        <v>383</v>
      </c>
      <c r="I147" t="str">
        <f>CONCATENATE(B147," ",C147,M147,"\\")</f>
        <v>Fran\c{c}ois Levrier            \\</v>
      </c>
      <c r="K147" s="0">
        <f>LEN(B147)+LEN(C147)+1</f>
        <v>20</v>
      </c>
      <c r="L147" s="0">
        <f>IF(K147&lt;30,(32-K147),3)</f>
        <v>12</v>
      </c>
      <c r="M147" t="str">
        <f>REPT(" ",L147)</f>
        <v>            </v>
      </c>
      <c r="P147">
        <f>F53+1</f>
        <v>22</v>
      </c>
      <c r="Q147">
        <f>P147-2</f>
        <v>20</v>
      </c>
    </row>
    <row r="148" spans="2:17">
      <c r="B148" t="s">
        <v>213</v>
      </c>
      <c r="C148" t="s">
        <v>214</v>
      </c>
      <c r="D148"/>
      <c r="E148" t="s">
        <v>150</v>
      </c>
      <c r="G148" t="s">
        <v>215</v>
      </c>
      <c r="I148" t="str">
        <f>CONCATENATE(B148," ",C148,M148,"\\")</f>
        <v>Marilena Loverde                \\</v>
      </c>
      <c r="K148" s="0">
        <f>LEN(B148)+LEN(C148)+1</f>
        <v>16</v>
      </c>
      <c r="L148" s="0">
        <f>IF(K148&lt;30,(32-K148),3)</f>
        <v>16</v>
      </c>
      <c r="M148" t="str">
        <f>REPT(" ",L148)</f>
        <v>                </v>
      </c>
      <c r="P148">
        <f>F54+1</f>
        <v>23</v>
      </c>
      <c r="Q148">
        <f>P148-2</f>
        <v>21</v>
      </c>
    </row>
    <row r="149" spans="2:17">
      <c r="B149" s="1" t="s">
        <v>562</v>
      </c>
      <c r="C149" s="1" t="s">
        <v>563</v>
      </c>
      <c r="E149" s="1" t="s">
        <v>150</v>
      </c>
      <c r="G149" s="1" t="s">
        <v>550</v>
      </c>
      <c r="I149" t="str">
        <f>CONCATENATE(B149," ",C149,M149,"\\")</f>
        <v>Philip Lubin                    \\</v>
      </c>
      <c r="K149" s="0">
        <f>LEN(B149)+LEN(C149)+1</f>
        <v>12</v>
      </c>
      <c r="L149" s="0">
        <f>IF(K149&lt;30,(32-K149),3)</f>
        <v>20</v>
      </c>
      <c r="M149" t="str">
        <f>REPT(" ",L149)</f>
        <v>                    </v>
      </c>
      <c r="P149">
        <f>F55+1</f>
        <v>23</v>
      </c>
      <c r="Q149">
        <f>P149-2</f>
        <v>21</v>
      </c>
    </row>
    <row r="150" spans="2:17">
      <c r="B150" s="1" t="s">
        <v>352</v>
      </c>
      <c r="C150" s="1" t="s">
        <v>353</v>
      </c>
      <c r="E150" t="s">
        <v>150</v>
      </c>
      <c r="G150" t="s">
        <v>349</v>
      </c>
      <c r="I150" t="str">
        <f>CONCATENATE(B150," ",C150,M150,"\\")</f>
        <v>Juan Macias-Perez               \\</v>
      </c>
      <c r="K150" s="0">
        <f>LEN(B150)+LEN(C150)+1</f>
        <v>17</v>
      </c>
      <c r="L150" s="0">
        <f>IF(K150&lt;30,(32-K150),3)</f>
        <v>15</v>
      </c>
      <c r="M150" t="str">
        <f>REPT(" ",L150)</f>
        <v>               </v>
      </c>
      <c r="P150">
        <f>F56+1</f>
        <v>24</v>
      </c>
      <c r="Q150">
        <f>P150-2</f>
        <v>22</v>
      </c>
    </row>
    <row r="151" spans="2:17">
      <c r="B151" s="1" t="s">
        <v>593</v>
      </c>
      <c r="C151" s="1" t="s">
        <v>594</v>
      </c>
      <c r="E151" s="1" t="s">
        <v>150</v>
      </c>
      <c r="F151" t="s">
        <v>394</v>
      </c>
      <c r="G151" s="1" t="s">
        <v>393</v>
      </c>
      <c r="I151" t="str">
        <f>CONCATENATE(B151," ",C151,M151,"\\")</f>
        <v>Nazzareno Mandolesi             \\</v>
      </c>
      <c r="K151" s="0">
        <f>LEN(B151)+LEN(C151)+1</f>
        <v>19</v>
      </c>
      <c r="L151" s="0">
        <f>IF(K151&lt;30,(32-K151),3)</f>
        <v>13</v>
      </c>
      <c r="M151" t="str">
        <f>REPT(" ",L151)</f>
        <v>             </v>
      </c>
      <c r="P151">
        <f>F57+1</f>
        <v>25</v>
      </c>
      <c r="Q151">
        <f>P151-2</f>
        <v>23</v>
      </c>
    </row>
    <row r="152" spans="2:17">
      <c r="B152" t="s">
        <v>216</v>
      </c>
      <c r="C152" s="1" t="s">
        <v>217</v>
      </c>
      <c r="E152" t="s">
        <v>150</v>
      </c>
      <c r="G152" t="s">
        <v>218</v>
      </c>
      <c r="I152" t="str">
        <f>CONCATENATE(B152," ",C152,M152,"\\")</f>
        <v>Carlos Martins                  \\</v>
      </c>
      <c r="K152" s="0">
        <f>LEN(B152)+LEN(C152)+1</f>
        <v>14</v>
      </c>
      <c r="L152" s="0">
        <f>IF(K152&lt;30,(32-K152),3)</f>
        <v>18</v>
      </c>
      <c r="M152" t="str">
        <f>REPT(" ",L152)</f>
        <v>                  </v>
      </c>
      <c r="P152" s="0">
        <f>F59+1</f>
        <v>1</v>
      </c>
      <c r="Q152" s="0">
        <f>P152-2</f>
        <v>-1</v>
      </c>
    </row>
    <row r="153" spans="2:17">
      <c r="B153" t="s">
        <v>187</v>
      </c>
      <c r="C153" t="s">
        <v>219</v>
      </c>
      <c r="D153"/>
      <c r="E153" t="s">
        <v>150</v>
      </c>
      <c r="G153" t="s">
        <v>220</v>
      </c>
      <c r="I153" t="str">
        <f>CONCATENATE(B153," ",C153,M153,"\\")</f>
        <v>Silvia Masi                     \\</v>
      </c>
      <c r="K153" s="0">
        <f>LEN(B153)+LEN(C153)+1</f>
        <v>11</v>
      </c>
      <c r="L153" s="0">
        <f>IF(K153&lt;30,(32-K153),3)</f>
        <v>21</v>
      </c>
      <c r="M153" t="str">
        <f>REPT(" ",L153)</f>
        <v>                     </v>
      </c>
      <c r="P153">
        <f>F60+1</f>
        <v>25</v>
      </c>
      <c r="Q153">
        <f>P153-2</f>
        <v>23</v>
      </c>
    </row>
    <row r="154" spans="2:17">
      <c r="M154" t="str">
        <f>REPT(" ",L154)</f>
        <v/>
      </c>
      <c r="P154">
        <f>F61+1</f>
        <v>26</v>
      </c>
      <c r="Q154">
        <f>P154-2</f>
        <v>24</v>
      </c>
    </row>
    <row r="155" spans="2:17">
      <c r="B155" s="1" t="s">
        <v>560</v>
      </c>
      <c r="C155" s="1" t="s">
        <v>561</v>
      </c>
      <c r="E155" s="1" t="s">
        <v>150</v>
      </c>
      <c r="G155" s="1" t="s">
        <v>549</v>
      </c>
      <c r="I155" t="str">
        <f>CONCATENATE(B155," ",C155,M155,"\\")</f>
        <v>Amber Miller                    \\</v>
      </c>
      <c r="K155" s="0">
        <f>LEN(B155)+LEN(C155)+1</f>
        <v>12</v>
      </c>
      <c r="L155" s="0">
        <f>IF(K155&lt;30,(32-K155),3)</f>
        <v>20</v>
      </c>
      <c r="M155" t="str">
        <f>REPT(" ",L155)</f>
        <v>                    </v>
      </c>
      <c r="P155">
        <f>F62+1</f>
        <v>26</v>
      </c>
      <c r="Q155">
        <f>P155-2</f>
        <v>24</v>
      </c>
    </row>
    <row r="156" spans="2:17">
      <c r="B156" t="s">
        <v>221</v>
      </c>
      <c r="C156" s="1" t="s">
        <v>222</v>
      </c>
      <c r="E156" t="s">
        <v>150</v>
      </c>
      <c r="G156" t="s">
        <v>223</v>
      </c>
      <c r="I156" t="str">
        <f>CONCATENATE(B156," ",C156,M156,"\\")</f>
        <v>Lorenzo Moncelsi                \\</v>
      </c>
      <c r="K156" s="0">
        <f>LEN(B156)+LEN(C156)+1</f>
        <v>16</v>
      </c>
      <c r="L156" s="0">
        <f>IF(K156&lt;30,(32-K156),3)</f>
        <v>16</v>
      </c>
      <c r="M156" t="str">
        <f>REPT(" ",L156)</f>
        <v>                </v>
      </c>
      <c r="P156">
        <f>F63+1</f>
        <v>27</v>
      </c>
      <c r="Q156">
        <f>P156-2</f>
        <v>25</v>
      </c>
    </row>
    <row r="157" spans="2:17">
      <c r="B157" t="s">
        <v>224</v>
      </c>
      <c r="C157" s="1" t="s">
        <v>225</v>
      </c>
      <c r="E157" t="s">
        <v>150</v>
      </c>
      <c r="G157" t="s">
        <v>226</v>
      </c>
      <c r="I157" t="str">
        <f>CONCATENATE(B157," ",C157,M157,"\\")</f>
        <v>Pavel Motloch                   \\</v>
      </c>
      <c r="K157" s="0">
        <f>LEN(B157)+LEN(C157)+1</f>
        <v>13</v>
      </c>
      <c r="L157" s="0">
        <f>IF(K157&lt;30,(32-K157),3)</f>
        <v>19</v>
      </c>
      <c r="M157" t="str">
        <f>REPT(" ",L157)</f>
        <v>                   </v>
      </c>
      <c r="P157">
        <f>F64+1</f>
        <v>28</v>
      </c>
      <c r="Q157">
        <f>P157-2</f>
        <v>26</v>
      </c>
    </row>
    <row r="158" spans="2:17">
      <c r="B158" t="s">
        <v>227</v>
      </c>
      <c r="C158" s="1" t="s">
        <v>228</v>
      </c>
      <c r="E158" t="s">
        <v>150</v>
      </c>
      <c r="G158" t="s">
        <v>229</v>
      </c>
      <c r="I158" t="str">
        <f>CONCATENATE(B158," ",C158,M158,"\\")</f>
        <v>Tony Mroczkowski                \\</v>
      </c>
      <c r="K158" s="0">
        <f>LEN(B158)+LEN(C158)+1</f>
        <v>16</v>
      </c>
      <c r="L158" s="0">
        <f>IF(K158&lt;30,(32-K158),3)</f>
        <v>16</v>
      </c>
      <c r="M158" t="str">
        <f>REPT(" ",L158)</f>
        <v>                </v>
      </c>
      <c r="P158">
        <f>F65+1</f>
        <v>29</v>
      </c>
      <c r="Q158">
        <f>P158-2</f>
        <v>27</v>
      </c>
    </row>
    <row r="159" spans="2:17">
      <c r="B159" s="5" t="s">
        <v>399</v>
      </c>
      <c r="C159" s="1" t="s">
        <v>400</v>
      </c>
      <c r="E159" s="1" t="s">
        <v>150</v>
      </c>
      <c r="G159" s="1" t="s">
        <v>384</v>
      </c>
      <c r="I159" t="str">
        <f>CONCATENATE(B159," ",C159,M159,"\\")</f>
        <v>Suvodip Mukherjee               \\</v>
      </c>
      <c r="K159" s="0">
        <f>LEN(B159)+LEN(C159)+1</f>
        <v>17</v>
      </c>
      <c r="L159" s="0">
        <f>IF(K159&lt;30,(32-K159),3)</f>
        <v>15</v>
      </c>
      <c r="M159" t="str">
        <f>REPT(" ",L159)</f>
        <v>               </v>
      </c>
      <c r="P159">
        <f>F66+1</f>
        <v>30</v>
      </c>
      <c r="Q159">
        <f>P159-2</f>
        <v>28</v>
      </c>
    </row>
    <row r="160" spans="2:17">
      <c r="B160" s="1" t="s">
        <v>575</v>
      </c>
      <c r="C160" s="1" t="s">
        <v>576</v>
      </c>
      <c r="E160" s="1" t="s">
        <v>150</v>
      </c>
      <c r="G160" s="1" t="s">
        <v>226</v>
      </c>
      <c r="I160" t="str">
        <f>CONCATENATE(B160," ",C160,M160,"\\")</f>
        <v>Johanna Nagy                    \\</v>
      </c>
      <c r="K160" s="0">
        <f>LEN(B160)+LEN(C160)+1</f>
        <v>12</v>
      </c>
      <c r="L160" s="0">
        <f>IF(K160&lt;30,(32-K160),3)</f>
        <v>20</v>
      </c>
      <c r="M160" t="str">
        <f>REPT(" ",L160)</f>
        <v>                    </v>
      </c>
      <c r="P160">
        <f>F67+1</f>
        <v>30</v>
      </c>
      <c r="Q160">
        <f>P160-2</f>
        <v>28</v>
      </c>
    </row>
    <row r="161" spans="2:17">
      <c r="B161" t="s">
        <v>224</v>
      </c>
      <c r="C161" t="s">
        <v>230</v>
      </c>
      <c r="D161"/>
      <c r="E161" t="s">
        <v>150</v>
      </c>
      <c r="G161" t="s">
        <v>231</v>
      </c>
      <c r="I161" t="str">
        <f>CONCATENATE(B161," ",C161,M161,"\\")</f>
        <v>Pavel Naselsky                  \\</v>
      </c>
      <c r="K161" s="0">
        <f>LEN(B161)+LEN(C161)+1</f>
        <v>14</v>
      </c>
      <c r="L161" s="0">
        <f>IF(K161&lt;30,(32-K161),3)</f>
        <v>18</v>
      </c>
      <c r="M161" t="str">
        <f>REPT(" ",L161)</f>
        <v>                  </v>
      </c>
      <c r="P161">
        <f>F68+1</f>
        <v>30</v>
      </c>
      <c r="Q161">
        <f>P161-2</f>
        <v>28</v>
      </c>
    </row>
    <row r="162" spans="2:17">
      <c r="B162" s="1" t="s">
        <v>160</v>
      </c>
      <c r="C162" s="1" t="s">
        <v>232</v>
      </c>
      <c r="E162" s="1" t="s">
        <v>150</v>
      </c>
      <c r="G162" s="1" t="s">
        <v>579</v>
      </c>
      <c r="I162" t="str">
        <f>CONCATENATE(B162," ",C162,M162,"\\")</f>
        <v>Federico Nati                   \\</v>
      </c>
      <c r="K162" s="0">
        <f>LEN(B162)+LEN(C162)+1</f>
        <v>13</v>
      </c>
      <c r="L162" s="0">
        <f>IF(K162&lt;30,(32-K162),3)</f>
        <v>19</v>
      </c>
      <c r="M162" t="str">
        <f>REPT(" ",L162)</f>
        <v>                   </v>
      </c>
      <c r="P162">
        <f>F69+1</f>
        <v>30</v>
      </c>
      <c r="Q162">
        <f>P162-2</f>
        <v>28</v>
      </c>
    </row>
    <row r="163" spans="2:17">
      <c r="B163" s="1" t="s">
        <v>403</v>
      </c>
      <c r="C163" s="1" t="s">
        <v>404</v>
      </c>
      <c r="E163" s="1" t="s">
        <v>150</v>
      </c>
      <c r="G163" s="1" t="s">
        <v>390</v>
      </c>
      <c r="I163" t="str">
        <f>CONCATENATE(B163," ",C163,M163,"\\")</f>
        <v>Paolo Natoli                    \\</v>
      </c>
      <c r="K163" s="0">
        <f>LEN(B163)+LEN(C163)+1</f>
        <v>12</v>
      </c>
      <c r="L163" s="0">
        <f>IF(K163&lt;30,(32-K163),3)</f>
        <v>20</v>
      </c>
      <c r="M163" t="str">
        <f>REPT(" ",L163)</f>
        <v>                    </v>
      </c>
      <c r="P163">
        <f>F70+1</f>
        <v>30</v>
      </c>
      <c r="Q163">
        <f>P163-2</f>
        <v>28</v>
      </c>
    </row>
    <row r="164" spans="2:17">
      <c r="B164" t="s">
        <v>234</v>
      </c>
      <c r="C164" t="s">
        <v>235</v>
      </c>
      <c r="D164"/>
      <c r="E164" t="s">
        <v>150</v>
      </c>
      <c r="G164" t="s">
        <v>236</v>
      </c>
      <c r="I164" t="str">
        <f>CONCATENATE(B164," ",C164,M164,"\\")</f>
        <v>Elena Orlando                   \\</v>
      </c>
      <c r="K164" s="0">
        <f>LEN(B164)+LEN(C164)+1</f>
        <v>13</v>
      </c>
      <c r="L164" s="0">
        <f>IF(K164&lt;30,(32-K164),3)</f>
        <v>19</v>
      </c>
      <c r="M164" t="str">
        <f>REPT(" ",L164)</f>
        <v>                   </v>
      </c>
      <c r="P164">
        <f>F71+1</f>
        <v>31</v>
      </c>
      <c r="Q164">
        <f>P164-2</f>
        <v>29</v>
      </c>
    </row>
    <row r="165" spans="2:17">
      <c r="B165" s="1" t="s">
        <v>184</v>
      </c>
      <c r="C165" t="s">
        <v>183</v>
      </c>
      <c r="D165"/>
      <c r="E165" t="s">
        <v>150</v>
      </c>
      <c r="G165" t="s">
        <v>185</v>
      </c>
      <c r="I165" t="str">
        <f>CONCATENATE(B165," ",C165,M165,"\\")</f>
        <v>Francesco Piacentini            \\</v>
      </c>
      <c r="K165" s="0">
        <f>LEN(B165)+LEN(C165)+1</f>
        <v>20</v>
      </c>
      <c r="L165" s="0">
        <f>IF(K165&lt;30,(32-K165),3)</f>
        <v>12</v>
      </c>
      <c r="M165" t="str">
        <f>REPT(" ",L165)</f>
        <v>            </v>
      </c>
      <c r="P165">
        <f>F72+1</f>
        <v>32</v>
      </c>
      <c r="Q165">
        <f>P165-2</f>
        <v>30</v>
      </c>
    </row>
    <row r="166" spans="2:17">
      <c r="B166" s="1" t="s">
        <v>405</v>
      </c>
      <c r="C166" s="1" t="s">
        <v>406</v>
      </c>
      <c r="E166" s="1" t="s">
        <v>150</v>
      </c>
      <c r="G166" s="1" t="s">
        <v>391</v>
      </c>
      <c r="I166" t="str">
        <f>CONCATENATE(B166," ",C166,M166,"\\")</f>
        <v>Nicolas Ponthieu                \\</v>
      </c>
      <c r="K166" s="0">
        <f>LEN(B166)+LEN(C166)+1</f>
        <v>16</v>
      </c>
      <c r="L166" s="0">
        <f>IF(K166&lt;30,(32-K166),3)</f>
        <v>16</v>
      </c>
      <c r="M166" t="str">
        <f>REPT(" ",L166)</f>
        <v>                </v>
      </c>
      <c r="P166">
        <f>F73+1</f>
        <v>33</v>
      </c>
      <c r="Q166">
        <f>P166-2</f>
        <v>31</v>
      </c>
    </row>
    <row r="167" spans="2:17">
      <c r="B167" t="s">
        <v>237</v>
      </c>
      <c r="C167" s="1" t="s">
        <v>238</v>
      </c>
      <c r="E167" t="s">
        <v>150</v>
      </c>
      <c r="G167" t="s">
        <v>239</v>
      </c>
      <c r="I167" t="str">
        <f>CONCATENATE(B167," ",C167,M167,"\\")</f>
        <v>Giuseppe Puglisi                \\</v>
      </c>
      <c r="K167" s="0">
        <f>LEN(B167)+LEN(C167)+1</f>
        <v>16</v>
      </c>
      <c r="L167" s="0">
        <f>IF(K167&lt;30,(32-K167),3)</f>
        <v>16</v>
      </c>
      <c r="M167" t="str">
        <f>REPT(" ",L167)</f>
        <v>                </v>
      </c>
      <c r="P167">
        <f>F74+1</f>
        <v>34</v>
      </c>
      <c r="Q167">
        <f>P167-2</f>
        <v>32</v>
      </c>
    </row>
    <row r="168" spans="2:17">
      <c r="B168" s="1" t="s">
        <v>281</v>
      </c>
      <c r="C168" s="1" t="s">
        <v>312</v>
      </c>
      <c r="E168" t="s">
        <v>150</v>
      </c>
      <c r="G168" t="s">
        <v>311</v>
      </c>
      <c r="I168" t="str">
        <f>CONCATENATE(B168," ",C168,M168,"\\")</f>
        <v>Benjamin Racine                 \\</v>
      </c>
      <c r="K168" s="0">
        <f>LEN(B168)+LEN(C168)+1</f>
        <v>15</v>
      </c>
      <c r="L168" s="0">
        <f>IF(K168&lt;30,(32-K168),3)</f>
        <v>17</v>
      </c>
      <c r="M168" t="str">
        <f>REPT(" ",L168)</f>
        <v>                 </v>
      </c>
      <c r="P168">
        <f>F75+1</f>
        <v>35</v>
      </c>
      <c r="Q168">
        <f>P168-2</f>
        <v>33</v>
      </c>
    </row>
    <row r="169" spans="2:17">
      <c r="B169" t="s">
        <v>240</v>
      </c>
      <c r="C169" t="s">
        <v>241</v>
      </c>
      <c r="D169"/>
      <c r="E169" t="s">
        <v>150</v>
      </c>
      <c r="G169" t="s">
        <v>162</v>
      </c>
      <c r="I169" t="str">
        <f>CONCATENATE(B169," ",C169,M169,"\\")</f>
        <v>Christian Reichardt             \\</v>
      </c>
      <c r="K169" s="0">
        <f>LEN(B169)+LEN(C169)+1</f>
        <v>19</v>
      </c>
      <c r="L169" s="0">
        <f>IF(K169&lt;30,(32-K169),3)</f>
        <v>13</v>
      </c>
      <c r="M169" t="str">
        <f>REPT(" ",L169)</f>
        <v>             </v>
      </c>
      <c r="P169">
        <f>F76+1</f>
        <v>36</v>
      </c>
      <c r="Q169">
        <f>P169-2</f>
        <v>34</v>
      </c>
    </row>
    <row r="170" spans="2:17">
      <c r="B170" s="1" t="s">
        <v>478</v>
      </c>
      <c r="C170" s="1" t="s">
        <v>360</v>
      </c>
      <c r="E170" t="s">
        <v>150</v>
      </c>
      <c r="G170" t="s">
        <v>348</v>
      </c>
      <c r="I170" t="str">
        <f>CONCATENATE(B170," ",C170,M170,"\\")</f>
        <v>Christophe Ringeval             \\</v>
      </c>
      <c r="K170" s="0">
        <f>LEN(B170)+LEN(C170)+1</f>
        <v>19</v>
      </c>
      <c r="L170" s="0">
        <f>IF(K170&lt;30,(32-K170),3)</f>
        <v>13</v>
      </c>
      <c r="M170" t="str">
        <f>REPT(" ",L170)</f>
        <v>             </v>
      </c>
      <c r="P170">
        <f>F77+1</f>
        <v>37</v>
      </c>
      <c r="Q170">
        <f>P170-2</f>
        <v>35</v>
      </c>
    </row>
    <row r="171" spans="2:17">
      <c r="B171" s="1" t="s">
        <v>595</v>
      </c>
      <c r="C171" s="1" t="s">
        <v>596</v>
      </c>
      <c r="E171" s="1" t="s">
        <v>150</v>
      </c>
      <c r="G171" s="1" t="s">
        <v>597</v>
      </c>
      <c r="I171" t="str">
        <f>CONCATENATE(B171," ",C171,M171,"\\")</f>
        <v>Karwan Rostem                   \\</v>
      </c>
      <c r="K171" s="0">
        <f>LEN(B171)+LEN(C171)+1</f>
        <v>13</v>
      </c>
      <c r="L171" s="0">
        <f>IF(K171&lt;30,(32-K171),3)</f>
        <v>19</v>
      </c>
      <c r="M171" t="str">
        <f>REPT(" ",L171)</f>
        <v>                   </v>
      </c>
      <c r="P171">
        <f>F78+1</f>
        <v>38</v>
      </c>
      <c r="Q171">
        <f>P171-2</f>
        <v>36</v>
      </c>
    </row>
    <row r="172" spans="2:17">
      <c r="B172" t="s">
        <v>242</v>
      </c>
      <c r="C172" s="1" t="s">
        <v>243</v>
      </c>
      <c r="E172" t="s">
        <v>150</v>
      </c>
      <c r="G172" t="s">
        <v>244</v>
      </c>
      <c r="I172" t="str">
        <f>CONCATENATE(B172," ",C172,M172,"\\")</f>
        <v>Anirban Roy                     \\</v>
      </c>
      <c r="K172" s="0">
        <f>LEN(B172)+LEN(C172)+1</f>
        <v>11</v>
      </c>
      <c r="L172" s="0">
        <f>IF(K172&lt;30,(32-K172),3)</f>
        <v>21</v>
      </c>
      <c r="M172" t="str">
        <f>REPT(" ",L172)</f>
        <v>                     </v>
      </c>
      <c r="P172">
        <f>F79+1</f>
        <v>39</v>
      </c>
      <c r="Q172">
        <f>P172-2</f>
        <v>37</v>
      </c>
    </row>
    <row r="173" spans="2:17">
      <c r="B173" s="1" t="s">
        <v>358</v>
      </c>
      <c r="C173" s="1" t="s">
        <v>359</v>
      </c>
      <c r="E173" t="s">
        <v>150</v>
      </c>
      <c r="G173" t="s">
        <v>347</v>
      </c>
      <c r="I173" t="str">
        <f>CONCATENATE(B173," ",C173,M173,"\\")</f>
        <v>Jose-Alberto Rubino-Martin      \\</v>
      </c>
      <c r="K173" s="0">
        <f>LEN(B173)+LEN(C173)+1</f>
        <v>26</v>
      </c>
      <c r="L173" s="0">
        <f>IF(K173&lt;30,(32-K173),3)</f>
        <v>6</v>
      </c>
      <c r="M173" t="str">
        <f>REPT(" ",L173)</f>
        <v>      </v>
      </c>
      <c r="P173">
        <f>F80+1</f>
        <v>39</v>
      </c>
      <c r="Q173">
        <f>P173-2</f>
        <v>37</v>
      </c>
    </row>
    <row r="174" spans="2:17">
      <c r="B174" t="s">
        <v>245</v>
      </c>
      <c r="C174" s="1" t="s">
        <v>246</v>
      </c>
      <c r="E174" t="s">
        <v>150</v>
      </c>
      <c r="G174" t="s">
        <v>247</v>
      </c>
      <c r="I174" t="str">
        <f>CONCATENATE(B174," ",C174,M174,"\\")</f>
        <v>Maria Salatino                  \\</v>
      </c>
      <c r="K174" s="0">
        <f>LEN(B174)+LEN(C174)+1</f>
        <v>14</v>
      </c>
      <c r="L174" s="0">
        <f>IF(K174&lt;30,(32-K174),3)</f>
        <v>18</v>
      </c>
      <c r="M174" t="str">
        <f>REPT(" ",L174)</f>
        <v>                  </v>
      </c>
      <c r="P174">
        <f>F81+1</f>
        <v>39</v>
      </c>
      <c r="Q174">
        <f>P174-2</f>
        <v>37</v>
      </c>
    </row>
    <row r="175" spans="2:17">
      <c r="B175" s="1" t="s">
        <v>281</v>
      </c>
      <c r="C175" s="1" t="s">
        <v>282</v>
      </c>
      <c r="E175" t="s">
        <v>150</v>
      </c>
      <c r="G175" t="s">
        <v>271</v>
      </c>
      <c r="I175" t="str">
        <f>CONCATENATE(B175," ",C175,M175,"\\")</f>
        <v>Benjamin Saliwanchik            \\</v>
      </c>
      <c r="K175" s="0">
        <f>LEN(B175)+LEN(C175)+1</f>
        <v>20</v>
      </c>
      <c r="L175" s="0">
        <f>IF(K175&lt;30,(32-K175),3)</f>
        <v>12</v>
      </c>
      <c r="M175" t="str">
        <f>REPT(" ",L175)</f>
        <v>            </v>
      </c>
      <c r="P175">
        <f>F82+1</f>
        <v>40</v>
      </c>
      <c r="Q175">
        <f>P175-2</f>
        <v>38</v>
      </c>
    </row>
    <row r="176" spans="2:17">
      <c r="B176" s="1" t="s">
        <v>292</v>
      </c>
      <c r="C176" s="1" t="s">
        <v>293</v>
      </c>
      <c r="E176" t="s">
        <v>150</v>
      </c>
      <c r="G176" t="s">
        <v>215</v>
      </c>
      <c r="I176" t="str">
        <f>CONCATENATE(B176," ",C176,M176,"\\")</f>
        <v>Neelima Sehgal                  \\</v>
      </c>
      <c r="K176" s="0">
        <f>LEN(B176)+LEN(C176)+1</f>
        <v>14</v>
      </c>
      <c r="L176" s="0">
        <f>IF(K176&lt;30,(32-K176),3)</f>
        <v>18</v>
      </c>
      <c r="M176" t="str">
        <f>REPT(" ",L176)</f>
        <v>                  </v>
      </c>
      <c r="P176">
        <f>F83+1</f>
        <v>41</v>
      </c>
    </row>
    <row r="177" spans="2:17">
      <c r="B177" t="s">
        <v>248</v>
      </c>
      <c r="C177" s="1" t="s">
        <v>249</v>
      </c>
      <c r="E177" t="s">
        <v>150</v>
      </c>
      <c r="G177" t="s">
        <v>250</v>
      </c>
      <c r="I177" t="str">
        <f>CONCATENATE(B177," ",C177,M177,"\\")</f>
        <v>Sarah Shandera                  \\</v>
      </c>
      <c r="K177" s="0">
        <f>LEN(B177)+LEN(C177)+1</f>
        <v>14</v>
      </c>
      <c r="L177" s="0">
        <f>IF(K177&lt;30,(32-K177),3)</f>
        <v>18</v>
      </c>
      <c r="M177" t="str">
        <f>REPT(" ",L177)</f>
        <v>                  </v>
      </c>
    </row>
    <row r="178" spans="2:13">
      <c r="B178" s="1" t="s">
        <v>179</v>
      </c>
      <c r="C178" s="1" t="s">
        <v>310</v>
      </c>
      <c r="E178" s="1" t="s">
        <v>150</v>
      </c>
      <c r="G178" s="1" t="s">
        <v>554</v>
      </c>
      <c r="I178" t="str">
        <f>CONCATENATE(B178," ",C178,M178,"\\")</f>
        <v>Erik Shirokoff                  \\</v>
      </c>
      <c r="K178" s="0">
        <f>LEN(B178)+LEN(C178)+1</f>
        <v>14</v>
      </c>
      <c r="L178" s="0">
        <f>IF(K178&lt;30,(32-K178),3)</f>
        <v>18</v>
      </c>
      <c r="M178" t="str">
        <f>REPT(" ",L178)</f>
        <v>                  </v>
      </c>
    </row>
    <row r="179" spans="2:13">
      <c r="B179" t="s">
        <v>251</v>
      </c>
      <c r="C179" s="1" t="s">
        <v>252</v>
      </c>
      <c r="E179" t="s">
        <v>150</v>
      </c>
      <c r="G179" t="s">
        <v>253</v>
      </c>
      <c r="I179" t="str">
        <f>CONCATENATE(B179," ",C179,M179,"\\")</f>
        <v>An\v{z}e Slosar                 \\</v>
      </c>
      <c r="K179" s="0">
        <f>LEN(B179)+LEN(C179)+1</f>
        <v>15</v>
      </c>
      <c r="L179" s="0">
        <f>IF(K179&lt;30,(32-K179),3)</f>
        <v>17</v>
      </c>
      <c r="M179" t="str">
        <f>REPT(" ",L179)</f>
        <v>                 </v>
      </c>
    </row>
    <row r="180" spans="2:13">
      <c r="B180" s="1" t="s">
        <v>401</v>
      </c>
      <c r="C180" s="1" t="s">
        <v>402</v>
      </c>
      <c r="E180" s="1" t="s">
        <v>150</v>
      </c>
      <c r="G180" s="1" t="s">
        <v>385</v>
      </c>
      <c r="I180" t="str">
        <f>CONCATENATE(B180," ",C180,M180,"\\")</f>
        <v>Tarun Souradeep                 \\</v>
      </c>
      <c r="K180" s="0">
        <f>LEN(B180)+LEN(C180)+1</f>
        <v>15</v>
      </c>
      <c r="L180" s="0">
        <f>IF(K180&lt;30,(32-K180),3)</f>
        <v>17</v>
      </c>
      <c r="M180" t="str">
        <f>REPT(" ",L180)</f>
        <v>                 </v>
      </c>
    </row>
    <row r="181" spans="2:13">
      <c r="B181" s="10" t="s">
        <v>600</v>
      </c>
      <c r="C181" s="1" t="s">
        <v>601</v>
      </c>
      <c r="E181" s="1" t="s">
        <v>150</v>
      </c>
      <c r="G181" s="1" t="s">
        <v>484</v>
      </c>
      <c r="I181" t="str">
        <f>CONCATENATE(B181," ",C181,M181,"\\")</f>
        <v>George Stein                    \\</v>
      </c>
      <c r="K181" s="0">
        <f>LEN(B181)+LEN(C181)+1</f>
        <v>12</v>
      </c>
      <c r="L181" s="0">
        <f>IF(K181&lt;30,(32-K181),3)</f>
        <v>20</v>
      </c>
      <c r="M181" t="str">
        <f>REPT(" ",L181)</f>
        <v>                    </v>
      </c>
    </row>
    <row r="182" spans="2:13">
      <c r="B182" t="s">
        <v>254</v>
      </c>
      <c r="C182" s="1" t="s">
        <v>255</v>
      </c>
      <c r="E182" t="s">
        <v>150</v>
      </c>
      <c r="G182" t="s">
        <v>178</v>
      </c>
      <c r="I182" t="str">
        <f>CONCATENATE(B182," ",C182,M182,"\\")</f>
        <v>Aritoki Suzuki                  \\</v>
      </c>
      <c r="K182" s="0">
        <f>LEN(B182)+LEN(C182)+1</f>
        <v>14</v>
      </c>
      <c r="L182" s="0">
        <f>IF(K182&lt;30,(32-K182),3)</f>
        <v>18</v>
      </c>
      <c r="M182" t="str">
        <f>REPT(" ",L182)</f>
        <v>                  </v>
      </c>
    </row>
    <row r="183" spans="2:13">
      <c r="B183" s="1" t="s">
        <v>77</v>
      </c>
      <c r="C183" s="1" t="s">
        <v>290</v>
      </c>
      <c r="E183" t="s">
        <v>150</v>
      </c>
      <c r="G183" t="s">
        <v>277</v>
      </c>
      <c r="I183" t="str">
        <f>CONCATENATE(B183," ",C183,M183,"\\")</f>
        <v>Eric Switzer                    \\</v>
      </c>
      <c r="K183" s="0">
        <f>LEN(B183)+LEN(C183)+1</f>
        <v>12</v>
      </c>
      <c r="L183" s="0">
        <f>IF(K183&lt;30,(32-K183),3)</f>
        <v>20</v>
      </c>
      <c r="M183" t="str">
        <f>REPT(" ",L183)</f>
        <v>                    </v>
      </c>
    </row>
    <row r="184" spans="2:13">
      <c r="B184" s="1" t="s">
        <v>146</v>
      </c>
      <c r="C184" s="1" t="s">
        <v>291</v>
      </c>
      <c r="E184" t="s">
        <v>150</v>
      </c>
      <c r="G184" t="s">
        <v>278</v>
      </c>
      <c r="I184" t="str">
        <f>CONCATENATE(B184," ",C184,M184,"\\")</f>
        <v>Andrea Tartari                  \\</v>
      </c>
      <c r="K184" s="0">
        <f>LEN(B184)+LEN(C184)+1</f>
        <v>14</v>
      </c>
      <c r="L184" s="0">
        <f>IF(K184&lt;30,(32-K184),3)</f>
        <v>18</v>
      </c>
      <c r="M184" t="str">
        <f>REPT(" ",L184)</f>
        <v>                  </v>
      </c>
    </row>
    <row r="185" spans="2:13">
      <c r="B185" t="s">
        <v>256</v>
      </c>
      <c r="C185" s="1" t="s">
        <v>257</v>
      </c>
      <c r="E185" t="s">
        <v>150</v>
      </c>
      <c r="G185" t="s">
        <v>258</v>
      </c>
      <c r="I185" t="str">
        <f>CONCATENATE(B185," ",C185,M185,"\\")</f>
        <v>Grant Teply                     \\</v>
      </c>
      <c r="K185" s="0">
        <f>LEN(B185)+LEN(C185)+1</f>
        <v>11</v>
      </c>
      <c r="L185" s="0">
        <f>IF(K185&lt;30,(32-K185),3)</f>
        <v>21</v>
      </c>
      <c r="M185" t="str">
        <f>REPT(" ",L185)</f>
        <v>                     </v>
      </c>
    </row>
    <row r="186" spans="2:13">
      <c r="B186" s="1" t="s">
        <v>9</v>
      </c>
      <c r="C186" s="1" t="s">
        <v>294</v>
      </c>
      <c r="E186" t="s">
        <v>150</v>
      </c>
      <c r="G186" t="s">
        <v>279</v>
      </c>
      <c r="I186" t="str">
        <f>CONCATENATE(B186," ",C186,M186,"\\")</f>
        <v>Peter Timbie                    \\</v>
      </c>
      <c r="K186" s="0">
        <f>LEN(B186)+LEN(C186)+1</f>
        <v>12</v>
      </c>
      <c r="L186" s="0">
        <f>IF(K186&lt;30,(32-K186),3)</f>
        <v>20</v>
      </c>
      <c r="M186" t="str">
        <f>REPT(" ",L186)</f>
        <v>                    </v>
      </c>
    </row>
    <row r="187" spans="2:13">
      <c r="B187" t="s">
        <v>259</v>
      </c>
      <c r="C187" s="1" t="s">
        <v>260</v>
      </c>
      <c r="E187" t="s">
        <v>150</v>
      </c>
      <c r="G187" t="s">
        <v>261</v>
      </c>
      <c r="I187" t="str">
        <f>CONCATENATE(B187," ",C187,M187,"\\")</f>
        <v>Matthieu Tristram               \\</v>
      </c>
      <c r="K187" s="0">
        <f>LEN(B187)+LEN(C187)+1</f>
        <v>17</v>
      </c>
      <c r="L187" s="0">
        <f>IF(K187&lt;30,(32-K187),3)</f>
        <v>15</v>
      </c>
      <c r="M187" t="str">
        <f>REPT(" ",L187)</f>
        <v>               </v>
      </c>
    </row>
    <row r="188" spans="2:13">
      <c r="B188" s="1" t="s">
        <v>313</v>
      </c>
      <c r="C188" s="1" t="s">
        <v>314</v>
      </c>
      <c r="E188" t="s">
        <v>150</v>
      </c>
      <c r="G188" t="s">
        <v>274</v>
      </c>
      <c r="I188" t="str">
        <f>CONCATENATE(B188," ",C188,M188,"\\")</f>
        <v>Caterina Umilt\`{a}             \\</v>
      </c>
      <c r="K188" s="0">
        <f>LEN(B188)+LEN(C188)+1</f>
        <v>19</v>
      </c>
      <c r="L188" s="0">
        <f>IF(K188&lt;30,(32-K188),3)</f>
        <v>13</v>
      </c>
      <c r="M188" t="str">
        <f>REPT(" ",L188)</f>
        <v>             </v>
      </c>
    </row>
    <row r="189" spans="2:13">
      <c r="B189" s="5" t="s">
        <v>589</v>
      </c>
      <c r="C189" s="1" t="s">
        <v>590</v>
      </c>
      <c r="E189" s="1" t="s">
        <v>150</v>
      </c>
      <c r="F189" t="s">
        <v>382</v>
      </c>
      <c r="G189" s="1" t="s">
        <v>381</v>
      </c>
      <c r="I189" t="str">
        <f>CONCATENATE(B189," ",C189,M189,"\\")</f>
        <v>Vincent Vennin                  \\</v>
      </c>
      <c r="K189" s="0">
        <f>LEN(B189)+LEN(C189)+1</f>
        <v>14</v>
      </c>
      <c r="L189" s="0">
        <f>IF(K189&lt;30,(32-K189),3)</f>
        <v>18</v>
      </c>
      <c r="M189" t="str">
        <f>REPT(" ",L189)</f>
        <v>                  </v>
      </c>
    </row>
    <row r="190" spans="2:13">
      <c r="B190" s="1" t="s">
        <v>356</v>
      </c>
      <c r="C190" s="1" t="s">
        <v>357</v>
      </c>
      <c r="E190" t="s">
        <v>150</v>
      </c>
      <c r="G190" t="s">
        <v>351</v>
      </c>
      <c r="I190" t="str">
        <f>CONCATENATE(B190," ",C190,M190,"\\")</f>
        <v>Licia Verde                     \\</v>
      </c>
      <c r="K190" s="0">
        <f>LEN(B190)+LEN(C190)+1</f>
        <v>11</v>
      </c>
      <c r="L190" s="0">
        <f>IF(K190&lt;30,(32-K190),3)</f>
        <v>21</v>
      </c>
      <c r="M190" t="str">
        <f>REPT(" ",L190)</f>
        <v>                     </v>
      </c>
    </row>
    <row r="191" spans="2:13">
      <c r="B191" s="1" t="s">
        <v>321</v>
      </c>
      <c r="C191" s="1" t="s">
        <v>320</v>
      </c>
      <c r="E191" t="s">
        <v>150</v>
      </c>
      <c r="G191" s="1" t="s">
        <v>315</v>
      </c>
      <c r="I191" t="str">
        <f>CONCATENATE(B191," ",C191,M191,"\\")</f>
        <v>Patricio Vielva                 \\</v>
      </c>
      <c r="K191" s="0">
        <f>LEN(B191)+LEN(C191)+1</f>
        <v>15</v>
      </c>
      <c r="L191" s="0">
        <f>IF(K191&lt;30,(32-K191),3)</f>
        <v>17</v>
      </c>
      <c r="M191" t="str">
        <f>REPT(" ",L191)</f>
        <v>                 </v>
      </c>
    </row>
    <row r="192" spans="2:13">
      <c r="B192" s="1" t="s">
        <v>281</v>
      </c>
      <c r="C192" s="1" t="s">
        <v>285</v>
      </c>
      <c r="E192" t="s">
        <v>150</v>
      </c>
      <c r="G192" t="s">
        <v>273</v>
      </c>
      <c r="I192" t="str">
        <f>CONCATENATE(B192," ",C192,M192,"\\")</f>
        <v>Benjamin Wallisch               \\</v>
      </c>
      <c r="K192" s="0">
        <f>LEN(B192)+LEN(C192)+1</f>
        <v>17</v>
      </c>
      <c r="L192" s="0">
        <f>IF(K192&lt;30,(32-K192),3)</f>
        <v>15</v>
      </c>
      <c r="M192" t="str">
        <f>REPT(" ",L192)</f>
        <v>               </v>
      </c>
    </row>
    <row r="193" spans="2:13">
      <c r="B193" s="1" t="s">
        <v>281</v>
      </c>
      <c r="C193" s="1" t="s">
        <v>569</v>
      </c>
      <c r="E193" s="1" t="s">
        <v>150</v>
      </c>
      <c r="G193" s="1" t="s">
        <v>79</v>
      </c>
      <c r="I193" t="str">
        <f>CONCATENATE(B193," ",C193,M193,"\\")</f>
        <v>Benjamin Wandelt                \\</v>
      </c>
      <c r="K193" s="0">
        <f>LEN(B193)+LEN(C193)+1</f>
        <v>16</v>
      </c>
      <c r="L193" s="0">
        <f>IF(K193&lt;30,(32-K193),3)</f>
        <v>16</v>
      </c>
      <c r="M193" t="str">
        <f>REPT(" ",L193)</f>
        <v>                </v>
      </c>
    </row>
    <row r="194" spans="2:13">
      <c r="B194" t="s">
        <v>262</v>
      </c>
      <c r="C194" s="1" t="s">
        <v>263</v>
      </c>
      <c r="E194" t="s">
        <v>150</v>
      </c>
      <c r="G194" t="s">
        <v>264</v>
      </c>
      <c r="I194" t="str">
        <f>CONCATENATE(B194," ",C194,M194,"\\")</f>
        <v>Scott Watson                    \\</v>
      </c>
      <c r="K194" s="0">
        <f>LEN(B194)+LEN(C194)+1</f>
        <v>12</v>
      </c>
      <c r="L194" s="0">
        <f>IF(K194&lt;30,(32-K194),3)</f>
        <v>20</v>
      </c>
      <c r="M194" t="str">
        <f>REPT(" ",L194)</f>
        <v>                    </v>
      </c>
    </row>
    <row r="195" spans="2:13">
      <c r="B195" s="5" t="s">
        <v>396</v>
      </c>
      <c r="C195" s="1" t="s">
        <v>397</v>
      </c>
      <c r="E195" s="1" t="s">
        <v>150</v>
      </c>
      <c r="G195" s="1" t="s">
        <v>379</v>
      </c>
      <c r="I195" t="str">
        <f>CONCATENATE(B195," ",C195,M195,"\\")</f>
        <v>Rien van de Weygaert            \\</v>
      </c>
      <c r="K195" s="0">
        <f>LEN(B195)+LEN(C195)+1</f>
        <v>20</v>
      </c>
      <c r="L195" s="0">
        <f>IF(K195&lt;30,(32-K195),3)</f>
        <v>12</v>
      </c>
      <c r="M195" t="str">
        <f>REPT(" ",L195)</f>
        <v>            </v>
      </c>
    </row>
    <row r="196" spans="2:13">
      <c r="B196" t="s">
        <v>265</v>
      </c>
      <c r="C196" s="1" t="s">
        <v>266</v>
      </c>
      <c r="E196" t="s">
        <v>150</v>
      </c>
      <c r="G196" t="s">
        <v>55</v>
      </c>
      <c r="I196" t="str">
        <f>CONCATENATE(B196," ",C196,M196,"\\")</f>
        <v>Edward J. Wollack               \\</v>
      </c>
      <c r="K196" s="0">
        <f>LEN(B196)+LEN(C196)+1</f>
        <v>17</v>
      </c>
      <c r="L196" s="0">
        <f>IF(K196&lt;30,(32-K196),3)</f>
        <v>15</v>
      </c>
      <c r="M196" t="str">
        <f>REPT(" ",L196)</f>
        <v>               </v>
      </c>
    </row>
    <row r="197" spans="2:13">
      <c r="B197" t="s">
        <v>584</v>
      </c>
      <c r="C197" s="1" t="s">
        <v>585</v>
      </c>
      <c r="D197"/>
      <c r="E197" s="1" t="s">
        <v>150</v>
      </c>
      <c r="G197" s="1" t="s">
        <v>549</v>
      </c>
      <c r="I197" t="str">
        <f>CONCATENATE(B197," ",C197,M197,"\\")</f>
        <v>Siavash Yasini                  \\</v>
      </c>
      <c r="K197" s="0">
        <f>LEN(B197)+LEN(C197)+1</f>
        <v>14</v>
      </c>
      <c r="L197" s="0">
        <f>IF(K197&lt;30,(32-K197),3)</f>
        <v>18</v>
      </c>
      <c r="M197" t="str">
        <f>REPT(" ",L197)</f>
        <v>                  </v>
      </c>
    </row>
    <row r="198" spans="2:13">
      <c r="B198" t="s">
        <v>625</v>
      </c>
      <c r="C198" s="1" t="s">
        <v>626</v>
      </c>
      <c r="E198" s="1" t="s">
        <v>150</v>
      </c>
      <c r="G198" s="1" t="s">
        <v>608</v>
      </c>
      <c r="I198" t="str">
        <f>CONCATENATE(B198," ",C198,M198,"\\")</f>
        <v>Michael Niemack                 \\</v>
      </c>
      <c r="K198" s="0">
        <f>LEN(B198)+LEN(C198)+1</f>
        <v>15</v>
      </c>
      <c r="L198" s="0">
        <f>IF(K198&lt;30,(32-K198),3)</f>
        <v>17</v>
      </c>
      <c r="M198" t="str">
        <f>REPT(" ",L198)</f>
        <v>                 </v>
      </c>
    </row>
    <row r="199">
      <c r="B199" s="1" t="s">
        <v>749</v>
      </c>
      <c r="C199" s="1" t="s">
        <v>748</v>
      </c>
      <c r="E199" s="1" t="s">
        <v>150</v>
      </c>
      <c r="G199" s="0" t="s">
        <v>745</v>
      </c>
      <c r="I199" t="str">
        <f>CONCATENATE(B199," ",C199,M199,"\\")</f>
        <v>Theodore Kisner                 \\</v>
      </c>
      <c r="K199" s="0">
        <f>LEN(B199)+LEN(C199)+1</f>
        <v>15</v>
      </c>
      <c r="L199" s="0">
        <f>IF(K199&lt;30,(32-K199),3)</f>
        <v>17</v>
      </c>
      <c r="M199" t="str">
        <f>REPT(" ",L199)</f>
        <v>                 </v>
      </c>
    </row>
    <row r="200" spans="2:13">
      <c r="B200" s="1" t="s">
        <v>193</v>
      </c>
      <c r="C200" s="1" t="s">
        <v>194</v>
      </c>
      <c r="E200" s="1" t="s">
        <v>150</v>
      </c>
      <c r="G200" s="1" t="s">
        <v>195</v>
      </c>
      <c r="I200" t="str">
        <f>CONCATENATE(B200," ",C200,M200,"\\")</f>
        <v>Tuhin Ghosh                     \\</v>
      </c>
      <c r="K200" s="0">
        <f>LEN(B200)+LEN(C200)+1</f>
        <v>11</v>
      </c>
      <c r="L200" s="0">
        <f>IF(K200&lt;30,(32-K200),3)</f>
        <v>21</v>
      </c>
      <c r="M200" t="str">
        <f>REPT(" ",L200)</f>
        <v>                     </v>
      </c>
    </row>
    <row r="205" spans="2:13">
      <c r="B205" s="1" t="s">
        <v>140</v>
      </c>
      <c r="C205" t="s">
        <v>141</v>
      </c>
      <c r="D205"/>
      <c r="E205" t="s">
        <v>150</v>
      </c>
      <c r="I205" t="str">
        <f>CONCATENATE(B205," ",C205,M205,"\\")</f>
        <v>Martin White                    \\</v>
      </c>
      <c r="K205" s="0">
        <f>LEN(B205)+LEN(C205)+1</f>
        <v>12</v>
      </c>
      <c r="L205" s="0">
        <f>IF(K205&lt;30,(32-K205),3)</f>
        <v>20</v>
      </c>
      <c r="M205" t="str">
        <f>REPT(" ",L205)</f>
        <v>                    </v>
      </c>
    </row>
    <row r="207">
      <c r="B207" s="0" t="s">
        <v>747</v>
      </c>
    </row>
    <row r="208" spans="2:13">
      <c r="M208" t="str">
        <f>REPT(" ",L208)</f>
        <v/>
      </c>
    </row>
    <row r="209" spans="2:13">
      <c r="M209" t="str">
        <f>REPT(" ",L209)</f>
        <v/>
      </c>
    </row>
    <row r="210" spans="2:15">
      <c r="M210" t="str">
        <f>REPT(" ",L210)</f>
        <v/>
      </c>
    </row>
    <row r="211" spans="2:15">
      <c r="M211" t="str">
        <f>REPT(" ",L211)</f>
        <v/>
      </c>
    </row>
    <row r="212" spans="2:15">
      <c r="M212" t="str">
        <f>REPT(" ",L212)</f>
        <v/>
      </c>
    </row>
    <row r="213" spans="2:15">
      <c r="M213" t="str">
        <f>REPT(" ",L213)</f>
        <v/>
      </c>
    </row>
    <row r="214" spans="2:15">
      <c r="M214" t="str">
        <f>REPT(" ",L214)</f>
        <v/>
      </c>
    </row>
    <row r="215" spans="2:15">
      <c r="M215" t="str">
        <f>REPT(" ",L215)</f>
        <v/>
      </c>
    </row>
    <row r="216" spans="2:15">
      <c r="E216" t="s">
        <v>548</v>
      </c>
    </row>
    <row r="217" spans="2:15">
      <c r="M217" t="str">
        <f>REPT(" ",L217)</f>
        <v/>
      </c>
    </row>
    <row r="218" spans="2:15">
      <c r="M218" t="str">
        <f>REPT(" ",L218)</f>
        <v/>
      </c>
    </row>
    <row r="219" spans="2:15">
      <c r="B219" t="s">
        <v>364</v>
      </c>
      <c r="C219" s="1" t="s">
        <v>365</v>
      </c>
      <c r="D219" s="1" t="s">
        <v>526</v>
      </c>
      <c r="E219" t="s">
        <v>366</v>
      </c>
      <c r="F219">
        <v>22</v>
      </c>
      <c r="G219" t="s">
        <v>110</v>
      </c>
      <c r="I219" t="str">
        <f>CONCATENATE(B219," ",C219," $^{",F219,"}$",M219,"\\")</f>
        <v>Jeff Booth $^{22}$                      \\</v>
      </c>
      <c r="K219" s="0">
        <f>LEN(B219)+LEN(C219)+1</f>
        <v>10</v>
      </c>
      <c r="L219" s="0">
        <f>IF(K219&lt;30,(32-K219),3)</f>
        <v>22</v>
      </c>
      <c r="M219" t="str">
        <f>REPT(" ",L219)</f>
        <v>                      </v>
      </c>
      <c r="O219" t="str">
        <f>CONCATENATE(F219,". ",G219,".  \\")</f>
        <v>22. Jet Propulsion Laboratory, California Institute of Technology.  \\</v>
      </c>
    </row>
    <row r="220" spans="2:15">
      <c r="M220" t="str">
        <f>REPT(" ",L220)</f>
        <v/>
      </c>
    </row>
    <row r="221" spans="2:15">
      <c r="M221" t="str">
        <f>REPT(" ",L221)</f>
        <v/>
      </c>
    </row>
    <row r="233" spans="2:4">
      <c r="C233"/>
      <c r="D233"/>
    </row>
    <row r="234" spans="2:4">
      <c r="B234" s="6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2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</sheetData>
  <sortState ref="B10:H97">
    <sortCondition ref="G10:G97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zoomScale="70" workbookViewId="0" zoomScaleNormal="70">
      <selection pane="topLeft" activeCell="F19" sqref="F19"/>
    </sheetView>
  </sheetViews>
  <sheetFormatPr baseColWidth="8" defaultColWidth="8.875" defaultRowHeight="1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 s="0">
        <f>LEN(B10) + LEN(C10) +1</f>
        <v>15</v>
      </c>
      <c r="L10" s="0">
        <f>IF(K10&lt;30,(32-K10),3)</f>
        <v>17</v>
      </c>
      <c r="M10" t="str">
        <f>REPT(" ",L10)</f>
        <v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 s="0">
        <f>LEN(B11) + LEN(C11) +1</f>
        <v>12</v>
      </c>
      <c r="L11" s="0">
        <f>IF(K11&lt;30,(32-K11),3)</f>
        <v>20</v>
      </c>
      <c r="M11" t="str">
        <f>REPT(" ",L11)</f>
        <v>                    </v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>CONCATENATE(B12," ",C12," $^{",F12,"}$",M12,"\\")</f>
        <v>Jonathan Aumont $^{19}$                 \\</v>
      </c>
      <c r="K12" s="0">
        <f>LEN(B12)+LEN(C12)+1</f>
        <v>15</v>
      </c>
      <c r="L12" s="0">
        <f>IF(K12&lt;30,(32-K12),3)</f>
        <v>17</v>
      </c>
      <c r="M12" t="str">
        <f>REPT(" ",L12)</f>
        <v>                 </v>
      </c>
      <c r="O12" t="str">
        <f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>CONCATENATE(B13," ",C13," $^{",F13,"}$",M13,"\\")</f>
        <v>Ranajoy Banerji $^{37}$                 \\</v>
      </c>
      <c r="K13" s="0">
        <f>LEN(B13)+LEN(C13)+1</f>
        <v>15</v>
      </c>
      <c r="L13" s="0">
        <f>IF(K13&lt;30,(32-K13),3)</f>
        <v>17</v>
      </c>
      <c r="M13" t="str">
        <f>REPT(" ",L13)</f>
        <v>                 </v>
      </c>
      <c r="O13" t="str">
        <f>CONCATENATE(F13,". ",G13,".  \\")</f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>CONCATENATE(B14," ",C14," $^{",F14,"}$",M14,"\\")</f>
        <v>Belen Barreiro $^{18}$                  \\</v>
      </c>
      <c r="K14" s="0">
        <f>LEN(B14)+LEN(C14)+1</f>
        <v>14</v>
      </c>
      <c r="L14" s="0">
        <f>IF(K14&lt;30,(32-K14),3)</f>
        <v>18</v>
      </c>
      <c r="M14" t="str">
        <f>REPT(" ",L14)</f>
        <v>                  </v>
      </c>
      <c r="O14" t="str">
        <f>CONCATENATE(F14,". ",G14,".  \\")</f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>CONCATENATE(B15," ",C15," $^{",F15,"}$",M15,"\\")</f>
        <v>James G. Bartlett $^{1,22}$               \\</v>
      </c>
      <c r="K15" s="0">
        <f>LEN(B15)+LEN(C15)+1</f>
        <v>17</v>
      </c>
      <c r="L15" s="0">
        <f>IF(K15&lt;30,(32-K15),3)</f>
        <v>15</v>
      </c>
      <c r="M15" t="str">
        <f>REPT(" ",L15)</f>
        <v>               </v>
      </c>
      <c r="O15" t="str">
        <f>CONCATENATE(F15,". ",G15,".  \\")</f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>CONCATENATE(B16," ",C16," $^{",F16,"}$",M16,"\\")</f>
        <v>Soumen Basak $^{31}$                    \\</v>
      </c>
      <c r="K16" s="0">
        <f>LEN(B16)+LEN(C16)+1</f>
        <v>12</v>
      </c>
      <c r="L16" s="0">
        <f>IF(K16&lt;30,(32-K16),3)</f>
        <v>20</v>
      </c>
      <c r="M16" t="str">
        <f>REPT(" ",L16)</f>
        <v>                    </v>
      </c>
      <c r="O16" t="str">
        <f>CONCATENATE(F16,". ",G16,".  \\")</f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>CONCATENATE(B17," ",C17," $^{",F17,"}$",M17,"\\")</f>
        <v>Nick Battaglia $^{28}$                  \\</v>
      </c>
      <c r="K17" s="0">
        <f>LEN(B17)+LEN(C17)+1</f>
        <v>14</v>
      </c>
      <c r="L17" s="0">
        <f>IF(K17&lt;30,(32-K17),3)</f>
        <v>18</v>
      </c>
      <c r="M17" t="str">
        <f>REPT(" ",L17)</f>
        <v>                  </v>
      </c>
      <c r="O17" t="str">
        <f>CONCATENATE(F17,". ",G17,".  \\")</f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>CONCATENATE(B18," ",C18," $^{",F18,"}$",M18,"\\")</f>
        <v>Jamie Bock $^{22}$                      \\</v>
      </c>
      <c r="K18" s="0">
        <f>LEN(B18)+LEN(C18)+1</f>
        <v>10</v>
      </c>
      <c r="L18" s="0">
        <f>IF(K18&lt;30,(32-K18),3)</f>
        <v>22</v>
      </c>
      <c r="M18" t="str">
        <f>REPT(" ",L18)</f>
        <v>                      </v>
      </c>
      <c r="O18" t="str">
        <f>CONCATENATE(F18,". ",G18,".  \\")</f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>CONCATENATE(B19," ",C19," $^{",F19,"}$",M19,"\\")</f>
        <v>Kimberly K. Boddy $^{21}$               \\</v>
      </c>
      <c r="K19" s="0">
        <f>LEN(B19)+LEN(C19)+1</f>
        <v>17</v>
      </c>
      <c r="L19" s="0">
        <f>IF(K19&lt;30,(32-K19),3)</f>
        <v>15</v>
      </c>
      <c r="M19" t="str">
        <f>REPT(" ",L19)</f>
        <v>               </v>
      </c>
      <c r="O19" t="str">
        <f>CONCATENATE(F19,". ",G19,".  \\")</f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>CONCATENATE(B20," ",C20," $^{",F20,"}$",M20,"\\")</f>
        <v>Matteo Bonato $^{12}$                   \\</v>
      </c>
      <c r="K20" s="0">
        <f>LEN(B20)+LEN(C20)+1</f>
        <v>13</v>
      </c>
      <c r="L20" s="0">
        <f>IF(K20&lt;30,(32-K20),3)</f>
        <v>19</v>
      </c>
      <c r="M20" t="str">
        <f>REPT(" ",L20)</f>
        <v>                   </v>
      </c>
      <c r="O20" t="str">
        <f>CONCATENATE(F20,". ",G20,".  \\")</f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>CONCATENATE(B21," ",C21," $^{",F21,"}$",M21,"\\")</f>
        <v>Julian Borrill $^{23}$                  \\</v>
      </c>
      <c r="K21" s="0">
        <f>LEN(B21)+LEN(C21)+1</f>
        <v>14</v>
      </c>
      <c r="L21" s="0">
        <f>IF(K21&lt;30,(32-K21),3)</f>
        <v>18</v>
      </c>
      <c r="M21" t="str">
        <f>REPT(" ",L21)</f>
        <v>                  </v>
      </c>
      <c r="O21" t="str">
        <f>CONCATENATE(F21,". ",G21,".  \\")</f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>CONCATENATE(B22," ",C22," $^{",F22,"}$",M22,"\\")</f>
        <v>Fran\c{c}ois Bouchet $^{15}$            \\</v>
      </c>
      <c r="K22" s="0">
        <f>LEN(B22)+LEN(C22)+1</f>
        <v>20</v>
      </c>
      <c r="L22" s="0">
        <f>IF(K22&lt;30,(32-K22),3)</f>
        <v>12</v>
      </c>
      <c r="M22" t="str">
        <f>REPT(" ",L22)</f>
        <v>            </v>
      </c>
      <c r="O22" t="str">
        <f>CONCATENATE(F22,". ",G22,".  \\")</f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>CONCATENATE(B23," ",C23," $^{",F23,"}$",M23,"\\")</f>
        <v>Fran\c{c}ois Boulanger $^{14}$          \\</v>
      </c>
      <c r="K23" s="0">
        <f>LEN(B23)+LEN(C23)+1</f>
        <v>22</v>
      </c>
      <c r="L23" s="0">
        <f>IF(K23&lt;30,(32-K23),3)</f>
        <v>10</v>
      </c>
      <c r="M23" t="str">
        <f>REPT(" ",L23)</f>
        <v>          </v>
      </c>
      <c r="O23" t="str">
        <f>CONCATENATE(F23,". ",G23,".  \\")</f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>CONCATENATE(B24," ",C24," $^{",F24,"}$",M24,"\\")</f>
        <v>Blakesley Burkhart $^{29}$              \\</v>
      </c>
      <c r="K24" s="0">
        <f>LEN(B24)+LEN(C24)+1</f>
        <v>18</v>
      </c>
      <c r="L24" s="0">
        <f>IF(K24&lt;30,(32-K24),3)</f>
        <v>14</v>
      </c>
      <c r="M24" t="str">
        <f>REPT(" ",L24)</f>
        <v>              </v>
      </c>
      <c r="O24" t="str">
        <f>CONCATENATE(F24,". ",G24,".  \\")</f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>CONCATENATE(B25," ",C25," $^{",F25,"}$",M25,"\\")</f>
        <v>Jens Chluba $^{20}$                     \\</v>
      </c>
      <c r="K25" s="0">
        <f>LEN(B25)+LEN(C25)+1</f>
        <v>11</v>
      </c>
      <c r="L25" s="0">
        <f>IF(K25&lt;30,(32-K25),3)</f>
        <v>21</v>
      </c>
      <c r="M25" t="str">
        <f>REPT(" ",L25)</f>
        <v>                     </v>
      </c>
      <c r="O25" t="str">
        <f>CONCATENATE(F25,". ",G25,".  \\")</f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>CONCATENATE(B26," ",C26," $^{",F26,"}$",M26,"\\")</f>
        <v>David Chuss $^{40}$                     \\</v>
      </c>
      <c r="K26" s="0">
        <f>LEN(B26)+LEN(C26)+1</f>
        <v>11</v>
      </c>
      <c r="L26" s="0">
        <f>IF(K26&lt;30,(32-K26),3)</f>
        <v>21</v>
      </c>
      <c r="M26" t="str">
        <f>REPT(" ",L26)</f>
        <v>                     </v>
      </c>
      <c r="O26" t="str">
        <f>CONCATENATE(F26,". ",G26,".  \\")</f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>CONCATENATE(B27," ",C27," $^{",F27,"}$",M27,"\\")</f>
        <v>Susan E. Clark $^{17}$                  \\</v>
      </c>
      <c r="K27" s="0">
        <f>LEN(B27)+LEN(C27)+1</f>
        <v>14</v>
      </c>
      <c r="L27" s="0">
        <f>IF(K27&lt;30,(32-K27),3)</f>
        <v>18</v>
      </c>
      <c r="M27" t="str">
        <f>REPT(" ",L27)</f>
        <v>                  </v>
      </c>
      <c r="O27" t="str">
        <f>CONCATENATE(F27,". ",G27,".  \\")</f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>CONCATENATE(B28," ",C28," $^{",F28,"}$",M28,"\\")</f>
        <v>Joelle Cooperrider $^{22}$              \\</v>
      </c>
      <c r="K28" s="0">
        <f>LEN(B28)+LEN(C28)+1</f>
        <v>18</v>
      </c>
      <c r="L28" s="0">
        <f>IF(K28&lt;30,(32-K28),3)</f>
        <v>14</v>
      </c>
      <c r="M28" t="str">
        <f>REPT(" ",L28)</f>
        <v>              </v>
      </c>
      <c r="O28" t="str">
        <f>CONCATENATE(F28,". ",G28,".  \\")</f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>CONCATENATE(B29," ",C29," $^{",F29,"}$",M29,"\\")</f>
        <v>Brendan Crill $^{22}$                   \\</v>
      </c>
      <c r="K29" s="0">
        <f>LEN(B29)+LEN(C29)+1</f>
        <v>13</v>
      </c>
      <c r="L29" s="0">
        <f>IF(K29&lt;30,(32-K29),3)</f>
        <v>19</v>
      </c>
      <c r="M29" t="str">
        <f>REPT(" ",L29)</f>
        <v>                   </v>
      </c>
      <c r="O29" t="str">
        <f>CONCATENATE(F29,". ",G29,".  \\")</f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>CONCATENATE(B30," ",C30," $^{",F30,"}$",M30,"\\")</f>
        <v>Jacques Delabrouille $^{1}$            \\</v>
      </c>
      <c r="K30" s="0">
        <f>LEN(B30)+LEN(C30)+1</f>
        <v>20</v>
      </c>
      <c r="L30" s="0">
        <f>IF(K30&lt;30,(32-K30),3)</f>
        <v>12</v>
      </c>
      <c r="M30" t="str">
        <f>REPT(" ",L30)</f>
        <v>            </v>
      </c>
      <c r="O30" t="str">
        <f>CONCATENATE(F30,". ",G30,".  \\")</f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>CONCATENATE(B31," ",C31," $^{",F31,"}$",M31,"\\")</f>
        <v>Eleonora Di Valentino $^{35}$           \\</v>
      </c>
      <c r="K31" s="0">
        <f>LEN(B31)+LEN(C31)+1</f>
        <v>21</v>
      </c>
      <c r="L31" s="0">
        <f>IF(K31&lt;30,(32-K31),3)</f>
        <v>11</v>
      </c>
      <c r="M31" t="str">
        <f>REPT(" ",L31)</f>
        <v>           </v>
      </c>
      <c r="O31" t="str">
        <f>CONCATENATE(F31,". ",G31,".  \\")</f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>CONCATENATE(B32," ",C32," $^{",F32,"}$",M32,"\\")</f>
        <v>Joy Didier $^{38}$                      \\</v>
      </c>
      <c r="K32" s="0">
        <f>LEN(B32)+LEN(C32)+1</f>
        <v>10</v>
      </c>
      <c r="L32" s="0">
        <f>IF(K32&lt;30,(32-K32),3)</f>
        <v>22</v>
      </c>
      <c r="M32" t="str">
        <f>REPT(" ",L32)</f>
        <v>                      </v>
      </c>
      <c r="O32" t="str">
        <f>CONCATENATE(F32,". ",G32,".  \\")</f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>CONCATENATE(B33," ",C33," $^{",F33,"}$",M33,"\\")</f>
        <v>Olivier Dor\'e $^{22}$                  \\</v>
      </c>
      <c r="K33" s="0">
        <f>LEN(B33)+LEN(C33)+1</f>
        <v>14</v>
      </c>
      <c r="L33" s="0">
        <f>IF(K33&lt;30,(32-K33),3)</f>
        <v>18</v>
      </c>
      <c r="M33" t="str">
        <f>REPT(" ",L33)</f>
        <v>                  </v>
      </c>
      <c r="O33" t="str">
        <f>CONCATENATE(F33,". ",G33,".  \\")</f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>CONCATENATE(B34," ",C34," $^{",F34,"}$",M34,"\\")</f>
        <v>Alexander van Engelen $^{3}$           \\</v>
      </c>
      <c r="K34" s="0">
        <f>LEN(B34)+LEN(C34)+1</f>
        <v>21</v>
      </c>
      <c r="L34" s="0">
        <f>IF(K34&lt;30,(32-K34),3)</f>
        <v>11</v>
      </c>
      <c r="M34" t="str">
        <f>REPT(" ",L34)</f>
        <v>           </v>
      </c>
      <c r="O34" t="str">
        <f>CONCATENATE(F34,". ",G34,".  \\")</f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>CONCATENATE(B35," ",C35," $^{",F35,"}$",M35,"\\")</f>
        <v>Josquin Errard $^{16}$                  \\</v>
      </c>
      <c r="K35" s="0">
        <f>LEN(B35)+LEN(C35)+1</f>
        <v>14</v>
      </c>
      <c r="L35" s="0">
        <f>IF(K35&lt;30,(32-K35),3)</f>
        <v>18</v>
      </c>
      <c r="M35" t="str">
        <f>REPT(" ",L35)</f>
        <v>                  </v>
      </c>
      <c r="O35" t="str">
        <f>CONCATENATE(F35,". ",G35,".  \\")</f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>CONCATENATE(B36," ",C36," $^{",F36,"}$",M36,"\\")</f>
        <v>Tom Essinger-Hileman $^{24}$            \\</v>
      </c>
      <c r="K36" s="0">
        <f>LEN(B36)+LEN(C36)+1</f>
        <v>20</v>
      </c>
      <c r="L36" s="0">
        <f>IF(K36&lt;30,(32-K36),3)</f>
        <v>12</v>
      </c>
      <c r="M36" t="str">
        <f>REPT(" ",L36)</f>
        <v>            </v>
      </c>
      <c r="O36" t="str">
        <f>CONCATENATE(F36,". ",G36,".  \\")</f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>CONCATENATE(B37," ",C37," $^{",F37,"}$",M37,"\\")</f>
        <v>Stephen Feeney $^{10}$                  \\</v>
      </c>
      <c r="K37" s="0">
        <f>LEN(B37)+LEN(C37)+1</f>
        <v>14</v>
      </c>
      <c r="L37" s="0">
        <f>IF(K37&lt;30,(32-K37),3)</f>
        <v>18</v>
      </c>
      <c r="M37" t="str">
        <f>REPT(" ",L37)</f>
        <v>                  </v>
      </c>
      <c r="O37" t="str">
        <f>CONCATENATE(F37,". ",G37,".  \\")</f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>CONCATENATE(B38," ",C38," $^{",F38,"}$",M38,"\\")</f>
        <v>Jeffrey Filippini $^{34}$               \\</v>
      </c>
      <c r="K38" s="0">
        <f>LEN(B38)+LEN(C38)+1</f>
        <v>17</v>
      </c>
      <c r="L38" s="0">
        <f>IF(K38&lt;30,(32-K38),3)</f>
        <v>15</v>
      </c>
      <c r="M38" t="str">
        <f>REPT(" ",L38)</f>
        <v>               </v>
      </c>
      <c r="O38" t="str">
        <f>CONCATENATE(F38,". ",G38,".  \\")</f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>CONCATENATE(B39," ",C39," $^{",F39,"}$",M39,"\\")</f>
        <v>Laura Fissel $^{25}$                    \\</v>
      </c>
      <c r="K39" s="0">
        <f>LEN(B39)+LEN(C39)+1</f>
        <v>12</v>
      </c>
      <c r="L39" s="0">
        <f>IF(K39&lt;30,(32-K39),3)</f>
        <v>20</v>
      </c>
      <c r="M39" t="str">
        <f>REPT(" ",L39)</f>
        <v>                    </v>
      </c>
      <c r="O39" t="str">
        <f>CONCATENATE(F39,". ",G39,".  \\")</f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>CONCATENATE(B40," ",C40," $^{",F40,"}$",M40,"\\")</f>
        <v>Raphael Flauger $^{36}$                 \\</v>
      </c>
      <c r="K40" s="0">
        <f>LEN(B40)+LEN(C40)+1</f>
        <v>15</v>
      </c>
      <c r="L40" s="0">
        <f>IF(K40&lt;30,(32-K40),3)</f>
        <v>17</v>
      </c>
      <c r="M40" t="str">
        <f>REPT(" ",L40)</f>
        <v>                 </v>
      </c>
      <c r="O40" t="str">
        <f>CONCATENATE(F40,". ",G40,".  \\")</f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>CONCATENATE(B41," ",C41," $^{",F41,"}$",M41,"\\")</f>
        <v>Vera Gluscevic $^{17}$                  \\</v>
      </c>
      <c r="K41" s="0">
        <f>LEN(B41)+LEN(C41)+1</f>
        <v>14</v>
      </c>
      <c r="L41" s="0">
        <f>IF(K41&lt;30,(32-K41),3)</f>
        <v>18</v>
      </c>
      <c r="M41" t="str">
        <f>REPT(" ",L41)</f>
        <v>                  </v>
      </c>
      <c r="O41" t="str">
        <f>CONCATENATE(F41,". ",G41,".  \\")</f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>CONCATENATE(B42," ",C42," $^{",F42,"}$",M42,"\\")</f>
        <v>Kris Gorski $^{22}$                     \\</v>
      </c>
      <c r="K42" s="0">
        <f>LEN(B42)+LEN(C42)+1</f>
        <v>11</v>
      </c>
      <c r="L42" s="0">
        <f>IF(K42&lt;30,(32-K42),3)</f>
        <v>21</v>
      </c>
      <c r="M42" t="str">
        <f>REPT(" ",L42)</f>
        <v>                     </v>
      </c>
      <c r="O42" t="str">
        <f>CONCATENATE(F42,". ",G42,".  \\")</f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>CONCATENATE(B43," ",C43," $^{",F43,"}$",M43,"\\")</f>
        <v>Dan Green $^{33}$                       \\</v>
      </c>
      <c r="K43" s="0">
        <f>LEN(B43)+LEN(C43)+1</f>
        <v>9</v>
      </c>
      <c r="L43" s="0">
        <f>IF(K43&lt;30,(32-K43),3)</f>
        <v>23</v>
      </c>
      <c r="M43" t="str">
        <f>REPT(" ",L43)</f>
        <v>                       </v>
      </c>
      <c r="O43" t="str">
        <f>CONCATENATE(F43,". ",G43,".  \\")</f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>CONCATENATE(B44," ",C44," $^{",F44,"}$",M44,"\\")</f>
        <v>Shaul Hanany $^{36}$                    \\</v>
      </c>
      <c r="K44" s="0">
        <f>LEN(B44)+LEN(C44)+1</f>
        <v>12</v>
      </c>
      <c r="L44" s="0">
        <f>IF(K44&lt;30,(32-K44),3)</f>
        <v>20</v>
      </c>
      <c r="M44" t="str">
        <f>REPT(" ",L44)</f>
        <v>                    </v>
      </c>
      <c r="O44" t="str">
        <f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>CONCATENATE(B45," ",C45," $^{",F45,"}$",M45,"\\")</f>
        <v>Brandon Hensley $^{28}$                 \\</v>
      </c>
      <c r="K45" s="0">
        <f>LEN(B45)+LEN(C45)+1</f>
        <v>15</v>
      </c>
      <c r="L45" s="0">
        <f>IF(K45&lt;30,(32-K45),3)</f>
        <v>17</v>
      </c>
      <c r="M45" t="str">
        <f>REPT(" ",L45)</f>
        <v>                 </v>
      </c>
      <c r="O45" t="str">
        <f>CONCATENATE(F45,". ",G45,".  \\")</f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>CONCATENATE(B46," ",C46," $^{",F46,"}$",M46,"\\")</f>
        <v>Diego Herranz $^{18}$                   \\</v>
      </c>
      <c r="K46" s="0">
        <f>LEN(B46)+LEN(C46)+1</f>
        <v>13</v>
      </c>
      <c r="L46" s="0">
        <f>IF(K46&lt;30,(32-K46),3)</f>
        <v>19</v>
      </c>
      <c r="M46" t="str">
        <f>REPT(" ",L46)</f>
        <v>                   </v>
      </c>
      <c r="O46" t="str">
        <f>CONCATENATE(F46,". ",G46,".  \\")</f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>CONCATENATE(B47," ",C47," $^{",F47,"}$",M47,"\\")</f>
        <v>Colin Hill $^{17,10}$                      \\</v>
      </c>
      <c r="K47" s="0">
        <f>LEN(B47)+LEN(C47)+1</f>
        <v>10</v>
      </c>
      <c r="L47" s="0">
        <f>IF(K47&lt;30,(32-K47),3)</f>
        <v>22</v>
      </c>
      <c r="M47" t="str">
        <f>REPT(" ",L47)</f>
        <v>                      </v>
      </c>
      <c r="O47" t="str">
        <f>CONCATENATE(F47,". ",G47,".  \\")</f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>CONCATENATE(B48," ",C48," $^{",F48,"}$",M48,"\\")</f>
        <v>Eric Hivon $^{15}$                      \\</v>
      </c>
      <c r="K48" s="0">
        <f>LEN(B48)+LEN(C48)+1</f>
        <v>10</v>
      </c>
      <c r="L48" s="0">
        <f>IF(K48&lt;30,(32-K48),3)</f>
        <v>22</v>
      </c>
      <c r="M48" t="str">
        <f>REPT(" ",L48)</f>
        <v>                      </v>
      </c>
      <c r="O48" t="str">
        <f>CONCATENATE(F48,". ",G48,".  \\")</f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>CONCATENATE(B49," ",C49," $^{",F49,"}$",M49,"\\")</f>
        <v>Ren\'{e}e  Hlo\v{z}ek $^{7}$           \\</v>
      </c>
      <c r="K49" s="0">
        <f>LEN(B49)+LEN(C49)+1</f>
        <v>21</v>
      </c>
      <c r="L49" s="0">
        <f>IF(K49&lt;30,(32-K49),3)</f>
        <v>11</v>
      </c>
      <c r="M49" t="str">
        <f>REPT(" ",L49)</f>
        <v>           </v>
      </c>
      <c r="O49" t="str">
        <f>CONCATENATE(F49,". ",G49,".  \\")</f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>CONCATENATE(B50," ",C50," $^{",F50,"}$",M50,"\\")</f>
        <v>Johannes Hubmayr $^{26}$                \\</v>
      </c>
      <c r="K50" s="0">
        <f>LEN(B50)+LEN(C50)+1</f>
        <v>16</v>
      </c>
      <c r="L50" s="0">
        <f>IF(K50&lt;30,(32-K50),3)</f>
        <v>16</v>
      </c>
      <c r="M50" t="str">
        <f>REPT(" ",L50)</f>
        <v>                </v>
      </c>
      <c r="O50" t="str">
        <f>CONCATENATE(F50,". ",G50,".  \\")</f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>CONCATENATE(B51," ",C51," $^{",F51,"}$",M51,"\\")</f>
        <v>Brad Johnson $^{6}$                    \\</v>
      </c>
      <c r="K51" s="0">
        <f>LEN(B51)+LEN(C51)+1</f>
        <v>12</v>
      </c>
      <c r="L51" s="0">
        <f>IF(K51&lt;30,(32-K51),3)</f>
        <v>20</v>
      </c>
      <c r="M51" t="str">
        <f>REPT(" ",L51)</f>
        <v>                    </v>
      </c>
      <c r="O51" t="str">
        <f>CONCATENATE(F51,". ",G51,".  \\")</f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>CONCATENATE(B52," ",C52," $^{",F52,"}$",M52,"\\")</f>
        <v>William Jones $^{28}$                   \\</v>
      </c>
      <c r="K52" s="0">
        <f>LEN(B52)+LEN(C52)+1</f>
        <v>13</v>
      </c>
      <c r="L52" s="0">
        <f>IF(K52&lt;30,(32-K52),3)</f>
        <v>19</v>
      </c>
      <c r="M52" t="str">
        <f>REPT(" ",L52)</f>
        <v>                   </v>
      </c>
      <c r="O52" t="str">
        <f>CONCATENATE(F52,". ",G52,".  \\")</f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>CONCATENATE(B53," ",C53," $^{",F53,"}$",M53,"\\")</f>
        <v>Terry Jones $^{36}$                     \\</v>
      </c>
      <c r="K53" s="0">
        <f>LEN(B53)+LEN(C53)+1</f>
        <v>11</v>
      </c>
      <c r="L53" s="0">
        <f>IF(K53&lt;30,(32-K53),3)</f>
        <v>21</v>
      </c>
      <c r="M53" t="str">
        <f>REPT(" ",L53)</f>
        <v>                     </v>
      </c>
      <c r="O53" t="str">
        <f>CONCATENATE(F53,". ",G53,".  \\")</f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>CONCATENATE(B54," ",C54," $^{",F54,"}$",M54,"\\")</f>
        <v>Lloyd Knox $^{35}$                      \\</v>
      </c>
      <c r="K54" s="0">
        <f>LEN(B54)+LEN(C54)+1</f>
        <v>10</v>
      </c>
      <c r="L54" s="0">
        <f>IF(K54&lt;30,(32-K54),3)</f>
        <v>22</v>
      </c>
      <c r="M54" t="str">
        <f>REPT(" ",L54)</f>
        <v>                      </v>
      </c>
      <c r="O54" t="str">
        <f>CONCATENATE(F54,". ",G54,".  \\")</f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>CONCATENATE(B55," ",C55," $^{",F55,"}$",M55,"\\")</f>
        <v>Al Kogut $^{24}$                        \\</v>
      </c>
      <c r="K55" s="0">
        <f>LEN(B55)+LEN(C55)+1</f>
        <v>8</v>
      </c>
      <c r="L55" s="0">
        <f>IF(K55&lt;30,(32-K55),3)</f>
        <v>24</v>
      </c>
      <c r="M55" t="str">
        <f>REPT(" ",L55)</f>
        <v>                        </v>
      </c>
      <c r="O55" t="str">
        <f>CONCATENATE(F55,". ",G55,".  \\")</f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>CONCATENATE(B56," ",C56," $^{",F56,"}$",M56,"\\")</f>
        <v>Marcos L\'{o}pez-Caniego $^{9}$        \\</v>
      </c>
      <c r="K56" s="0">
        <f>LEN(B56)+LEN(C56)+1</f>
        <v>24</v>
      </c>
      <c r="L56" s="0">
        <f>IF(K56&lt;30,(32-K56),3)</f>
        <v>8</v>
      </c>
      <c r="M56" t="str">
        <f>REPT(" ",L56)</f>
        <v>        </v>
      </c>
      <c r="O56" t="str">
        <f>CONCATENATE(F56,". ",G56,".  \\")</f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>CONCATENATE(B57," ",C57," $^{",F57,"}$",M57,"\\")</f>
        <v>Charles Lawrence $^{22}$                \\</v>
      </c>
      <c r="K57" s="0">
        <f>LEN(B57)+LEN(C57)+1</f>
        <v>16</v>
      </c>
      <c r="L57" s="0">
        <f>IF(K57&lt;30,(32-K57),3)</f>
        <v>16</v>
      </c>
      <c r="M57" t="str">
        <f>REPT(" ",L57)</f>
        <v>                </v>
      </c>
      <c r="O57" t="str">
        <f>CONCATENATE(F57,". ",G57,".  \\")</f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>CONCATENATE(B58," ",C58," $^{",F58,"}$",M58,"\\")</f>
        <v>Alex Lazarian $^{39}$                   \\</v>
      </c>
      <c r="K58" s="0">
        <f>LEN(B58)+LEN(C58)+1</f>
        <v>13</v>
      </c>
      <c r="L58" s="0">
        <f>IF(K58&lt;30,(32-K58),3)</f>
        <v>19</v>
      </c>
      <c r="M58" t="str">
        <f>REPT(" ",L58)</f>
        <v>                   </v>
      </c>
      <c r="O58" t="str">
        <f>CONCATENATE(F58,". ",G58,".  \\")</f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>CONCATENATE(B59," ",C59," $^{",F59,"}$",M59,"\\")</f>
        <v>Zack Li $^{8}$                         \\</v>
      </c>
      <c r="K59" s="0">
        <f>LEN(B59)+LEN(C59)+1</f>
        <v>7</v>
      </c>
      <c r="L59" s="0">
        <f>IF(K59&lt;30,(32-K59),3)</f>
        <v>25</v>
      </c>
      <c r="M59" t="str">
        <f>REPT(" ",L59)</f>
        <v>                         </v>
      </c>
      <c r="O59" t="str">
        <f>CONCATENATE(F59,". ",G59,".  \\")</f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>CONCATENATE(B60," ",C60," $^{",F60,"}$",M60,"\\")</f>
        <v>Mathew Madhavacheril $^{8}$            \\</v>
      </c>
      <c r="K60" s="0">
        <f>LEN(B60)+LEN(C60)+1</f>
        <v>20</v>
      </c>
      <c r="L60" s="0">
        <f>IF(K60&lt;30,(32-K60),3)</f>
        <v>12</v>
      </c>
      <c r="M60" t="str">
        <f>REPT(" ",L60)</f>
        <v>            </v>
      </c>
      <c r="O60" t="str">
        <f>CONCATENATE(F60,". ",G60,".  \\")</f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>CONCATENATE(B61," ",C61," $^{",F61,"}$",M61,"\\")</f>
        <v>Jean-Baptiste Melin $^{5}$             \\</v>
      </c>
      <c r="K61" s="0">
        <f>LEN(B61)+LEN(C61)+1</f>
        <v>19</v>
      </c>
      <c r="L61" s="0">
        <f>IF(K61&lt;30,(32-K61),3)</f>
        <v>13</v>
      </c>
      <c r="M61" t="str">
        <f>REPT(" ",L61)</f>
        <v>             </v>
      </c>
      <c r="O61" t="str">
        <f>CONCATENATE(F61,". ",G61,".  \\")</f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>CONCATENATE(B62," ",C62," $^{",F62,"}$",M62,"\\")</f>
        <v>Mattia Negrello $^{4}$                 \\</v>
      </c>
      <c r="K62" s="0">
        <f>LEN(B62)+LEN(C62)+1</f>
        <v>15</v>
      </c>
      <c r="L62" s="0">
        <f>IF(K62&lt;30,(32-K62),3)</f>
        <v>17</v>
      </c>
      <c r="M62" t="str">
        <f>REPT(" ",L62)</f>
        <v>                 </v>
      </c>
      <c r="O62" t="str">
        <f>CONCATENATE(F62,". ",G62,".  \\")</f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>CONCATENATE(B63," ",C63," $^{",F63,"}$",M63,"\\")</f>
        <v>Giles Novak $^{27}$                     \\</v>
      </c>
      <c r="K63" s="0">
        <f>LEN(B63)+LEN(C63)+1</f>
        <v>11</v>
      </c>
      <c r="L63" s="0">
        <f>IF(K63&lt;30,(32-K63),3)</f>
        <v>21</v>
      </c>
      <c r="M63" t="str">
        <f>REPT(" ",L63)</f>
        <v>                     </v>
      </c>
      <c r="O63" t="str">
        <f>CONCATENATE(F63,". ",G63,".  \\")</f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>CONCATENATE(B64," ",C64," $^{",F64,"}$",M64,"\\")</f>
        <v>Roger O'Brient $^{22}$                  \\</v>
      </c>
      <c r="K64" s="0">
        <f>LEN(B64)+LEN(C64)+1</f>
        <v>14</v>
      </c>
      <c r="L64" s="0">
        <f>IF(K64&lt;30,(32-K64),3)</f>
        <v>18</v>
      </c>
      <c r="M64" t="str">
        <f>REPT(" ",L64)</f>
        <v>                  </v>
      </c>
      <c r="O64" t="str">
        <f>CONCATENATE(F64,". ",G64,".  \\")</f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>CONCATENATE(B65," ",C65," $^{",F65,"}$",M65,"\\")</f>
        <v>Chris Paine $^{22}$                     \\</v>
      </c>
      <c r="K65" s="0">
        <f>LEN(B65)+LEN(C65)+1</f>
        <v>11</v>
      </c>
      <c r="L65" s="0">
        <f>IF(K65&lt;30,(32-K65),3)</f>
        <v>21</v>
      </c>
      <c r="M65" t="str">
        <f>REPT(" ",L65)</f>
        <v>                     </v>
      </c>
      <c r="O65" t="str">
        <f>CONCATENATE(F65,". ",G65,".  \\")</f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>CONCATENATE(B66," ",C66," $^{",F66,"}$",M66,"\\")</f>
        <v>Tim Pearson $^{2}$                     \\</v>
      </c>
      <c r="K66" s="0">
        <f>LEN(B66)+LEN(C66)+1</f>
        <v>11</v>
      </c>
      <c r="L66" s="0">
        <f>IF(K66&lt;30,(32-K66),3)</f>
        <v>21</v>
      </c>
      <c r="M66" t="str">
        <f>REPT(" ",L66)</f>
        <v>                     </v>
      </c>
      <c r="O66" t="str">
        <f>CONCATENATE(F66,". ",G66,".  \\")</f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>CONCATENATE(B67," ",C67," $^{",F67,"}$",M67,"\\")</f>
        <v>Levon Pogosian $^{32}$                  \\</v>
      </c>
      <c r="K67" s="0">
        <f>LEN(B67)+LEN(C67)+1</f>
        <v>14</v>
      </c>
      <c r="L67" s="0">
        <f>IF(K67&lt;30,(32-K67),3)</f>
        <v>18</v>
      </c>
      <c r="M67" t="str">
        <f>REPT(" ",L67)</f>
        <v>                  </v>
      </c>
      <c r="O67" t="str">
        <f>CONCATENATE(F67,". ",G67,".  \\")</f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>CONCATENATE(B68," ",C68," $^{",F68,"}$",M68,"\\")</f>
        <v>Clem Pryke $^{36}$                      \\</v>
      </c>
      <c r="K68" s="0">
        <f>LEN(B68)+LEN(C68)+1</f>
        <v>10</v>
      </c>
      <c r="L68" s="0">
        <f>IF(K68&lt;30,(32-K68),3)</f>
        <v>22</v>
      </c>
      <c r="M68" t="str">
        <f>REPT(" ",L68)</f>
        <v>                      </v>
      </c>
      <c r="O68" t="str">
        <f>CONCATENATE(F68,". ",G68,".  \\")</f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>CONCATENATE(B69," ",C69," $^{",F69,"}$",M69,"\\")</f>
        <v>Mathieu Remazeilles $^{35}$             \\</v>
      </c>
      <c r="K69" s="0">
        <f>LEN(B69)+LEN(C69)+1</f>
        <v>19</v>
      </c>
      <c r="L69" s="0">
        <f>IF(K69&lt;30,(32-K69),3)</f>
        <v>13</v>
      </c>
      <c r="M69" t="str">
        <f>REPT(" ",L69)</f>
        <v>             </v>
      </c>
      <c r="O69" t="str">
        <f>CONCATENATE(F69,". ",G69,".  \\")</f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>CONCATENATE(B70," ",C70," $^{",F70,"}$",M70,"\\")</f>
        <v>Graca Rocha $^{22}$                     \\</v>
      </c>
      <c r="K70" s="0">
        <f>LEN(B70)+LEN(C70)+1</f>
        <v>11</v>
      </c>
      <c r="L70" s="0">
        <f>IF(K70&lt;30,(32-K70),3)</f>
        <v>21</v>
      </c>
      <c r="M70" t="str">
        <f>REPT(" ",L70)</f>
        <v>                     </v>
      </c>
      <c r="O70" t="str">
        <f>CONCATENATE(F70,". ",G70,".  \\")</f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>CONCATENATE(B71," ",C71," $^{",F71,"}$",M71,"\\")</f>
        <v>Marcel Schmittfull $^{17}$              \\</v>
      </c>
      <c r="K71" s="0">
        <f>LEN(B71)+LEN(C71)+1</f>
        <v>18</v>
      </c>
      <c r="L71" s="0">
        <f>IF(K71&lt;30,(32-K71),3)</f>
        <v>14</v>
      </c>
      <c r="M71" t="str">
        <f>REPT(" ",L71)</f>
        <v>              </v>
      </c>
      <c r="O71" t="str">
        <f>CONCATENATE(F71,". ",G71,".  \\")</f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>CONCATENATE(B72," ",C72," $^{",F72,"}$",M72,"\\")</f>
        <v>Douglas Scott $^{38}$                   \\</v>
      </c>
      <c r="K72" s="0">
        <f>LEN(B72)+LEN(C72)+1</f>
        <v>13</v>
      </c>
      <c r="L72" s="0">
        <f>IF(K72&lt;30,(32-K72),3)</f>
        <v>19</v>
      </c>
      <c r="M72" t="str">
        <f>REPT(" ",L72)</f>
        <v>                   </v>
      </c>
      <c r="O72" t="str">
        <f>CONCATENATE(F72,". ",G72,".  \\")</f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>CONCATENATE(B73," ",C73," $^{",F73,"}$",M73,"\\")</f>
        <v>Ian Stephens $^{11}$                    \\</v>
      </c>
      <c r="K73" s="0">
        <f>LEN(B73)+LEN(C73)+1</f>
        <v>12</v>
      </c>
      <c r="L73" s="0">
        <f>IF(K73&lt;30,(32-K73),3)</f>
        <v>20</v>
      </c>
      <c r="M73" t="str">
        <f>REPT(" ",L73)</f>
        <v>                    </v>
      </c>
      <c r="O73" t="str">
        <f>CONCATENATE(F73,". ",G73,".  \\")</f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>CONCATENATE(B74," ",C74," $^{",F74,"}$",M74,"\\")</f>
        <v>Brian Sutin $^{22}$                     \\</v>
      </c>
      <c r="K74" s="0">
        <f>LEN(B74)+LEN(C74)+1</f>
        <v>11</v>
      </c>
      <c r="L74" s="0">
        <f>IF(K74&lt;30,(32-K74),3)</f>
        <v>21</v>
      </c>
      <c r="M74" t="str">
        <f>REPT(" ",L74)</f>
        <v>                     </v>
      </c>
      <c r="O74" t="str">
        <f>CONCATENATE(F74,". ",G74,".  \\")</f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 s="0">
        <f>LEN(B75) + LEN(C75) +1</f>
        <v>15</v>
      </c>
      <c r="L75" s="0">
        <f>IF(K75&lt;30,(32-K75),3)</f>
        <v>17</v>
      </c>
      <c r="M75" t="str">
        <f>REPT(" ",L75)</f>
        <v>                 </v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>CONCATENATE(B76," ",C76," $^{",F76,"}$",M76,"\\")</f>
        <v>Amy Trangsrud $^{22}$                   \\</v>
      </c>
      <c r="K76" s="0">
        <f>LEN(B76)+LEN(C76)+1</f>
        <v>13</v>
      </c>
      <c r="L76" s="0">
        <f>IF(K76&lt;30,(32-K76),3)</f>
        <v>19</v>
      </c>
      <c r="M76" t="str">
        <f>REPT(" ",L76)</f>
        <v>                   </v>
      </c>
      <c r="O76" t="str">
        <f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>CONCATENATE(B77," ",C77," $^{",F77,"}$",M77,"\\")</f>
        <v>Flavien Vansyngel $^{14}$               \\</v>
      </c>
      <c r="K77" s="0">
        <f>LEN(B77)+LEN(C77)+1</f>
        <v>17</v>
      </c>
      <c r="L77" s="0">
        <f>IF(K77&lt;30,(32-K77),3)</f>
        <v>15</v>
      </c>
      <c r="M77" t="str">
        <f>REPT(" ",L77)</f>
        <v>               </v>
      </c>
      <c r="O77" t="str">
        <f>CONCATENATE(F77,". ",G77,".  \\")</f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>CONCATENATE(B78," ",C78," $^{",F78,"}$",M78,"\\")</f>
        <v>Qi Wen $^{36}$                          \\</v>
      </c>
      <c r="K78" s="0">
        <f>LEN(B78)+LEN(C78)+1</f>
        <v>6</v>
      </c>
      <c r="L78" s="0">
        <f>IF(K78&lt;30,(32-K78),3)</f>
        <v>26</v>
      </c>
      <c r="M78" t="str">
        <f>REPT(" ",L78)</f>
        <v>                          </v>
      </c>
      <c r="O78" t="str">
        <f>CONCATENATE(F78,". ",G78,".  \\")</f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>CONCATENATE(B79," ",C79," $^{",F79,"}$",M79,"\\")</f>
        <v>Siyao Xu $^{39}$                        \\</v>
      </c>
      <c r="K79" s="0">
        <f>LEN(B79) + LEN(C79) +1</f>
        <v>8</v>
      </c>
      <c r="L79" s="0">
        <f>IF(K79&lt;30,(32-K79),3)</f>
        <v>24</v>
      </c>
      <c r="M79" t="str">
        <f>REPT(" ",L79)</f>
        <v>                        </v>
      </c>
      <c r="O79" t="str">
        <f>CONCATENATE(F79,". ",G79,".  \\")</f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>CONCATENATE(B80," ",C80," $^{",F80,"}$",M80,"\\")</f>
        <v>Karl Young $^{36}$                      \\</v>
      </c>
      <c r="K80" s="0">
        <f>LEN(B80) + LEN(C80) +1</f>
        <v>10</v>
      </c>
      <c r="L80" s="0">
        <f>IF(K80&lt;30,(32-K80),3)</f>
        <v>22</v>
      </c>
      <c r="M80" t="str">
        <f>REPT(" ",L80)</f>
        <v>                      </v>
      </c>
      <c r="O80" t="str">
        <f>CONCATENATE(F80,". ",G80,".  \\")</f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>CONCATENATE(B81," ",C81," $^{",F81,"}$",M81,"\\")</f>
        <v>Andrea Zonca $^{30}$                    \\</v>
      </c>
      <c r="K81" s="0">
        <f>LEN(B81)+LEN(C81)+1</f>
        <v>12</v>
      </c>
      <c r="L81" s="0">
        <f>IF(K81&lt;30,(32-K81),3)</f>
        <v>20</v>
      </c>
      <c r="M81" t="str">
        <f>REPT(" ",L81)</f>
        <v>                    </v>
      </c>
      <c r="O81" t="str">
        <f>CONCATENATE(F81,". ",G81,".  \\")</f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>CONCATENATE(B82," ",C82," $^{",F82,"}$",M82,"\\")</f>
        <v>Gianfranco De Zotti $^{13}$             \\</v>
      </c>
      <c r="K82" s="0">
        <f>LEN(B82)+LEN(C82)+1</f>
        <v>19</v>
      </c>
      <c r="L82" s="0">
        <f>IF(K82&lt;30,(32-K82),3)</f>
        <v>13</v>
      </c>
      <c r="M82" t="str">
        <f>REPT(" ",L82)</f>
        <v>             </v>
      </c>
      <c r="O82" t="str">
        <f>CONCATENATE(F82,". ",G82,".  \\")</f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>CONCATENATE(B90," ",C90,M90,"\\")</f>
        <v>                                \\</v>
      </c>
      <c r="K90" s="0">
        <f>LEN(B90) + LEN(C90) +1</f>
        <v>1</v>
      </c>
      <c r="L90" s="0">
        <f>IF(K90&lt;30,(32-K90),3)</f>
        <v>31</v>
      </c>
      <c r="M90" t="str">
        <f>REPT(" ",L90)</f>
        <v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>CONCATENATE(B91," ",C91,M91,"\\")</f>
        <v>Zeeshan Ahmed                   \\</v>
      </c>
      <c r="K91" s="0">
        <f>LEN(B91)+LEN(C91)+1</f>
        <v>13</v>
      </c>
      <c r="L91" s="0">
        <f>IF(K91&lt;30,(32-K91),3)</f>
        <v>19</v>
      </c>
      <c r="M91" t="str">
        <f>REPT(" ",L91)</f>
        <v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>CONCATENATE(B92," ",C92,M92,"\\")</f>
        <v>Jason Austermann                \\</v>
      </c>
      <c r="K92" s="0">
        <f>LEN(B92)+LEN(C92)+1</f>
        <v>16</v>
      </c>
      <c r="L92" s="0">
        <f>IF(K92&lt;30,(32-K92),3)</f>
        <v>16</v>
      </c>
      <c r="M92" t="str">
        <f>REPT(" ",L92)</f>
        <v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>CONCATENATE(B93," ",C93,M93,"\\")</f>
        <v>Darcy Barron                    \\</v>
      </c>
      <c r="K93" s="0">
        <f>LEN(B93)+LEN(C93)+1</f>
        <v>12</v>
      </c>
      <c r="L93" s="0">
        <f>IF(K93&lt;30,(32-K93),3)</f>
        <v>20</v>
      </c>
      <c r="M93" t="str">
        <f>REPT(" ",L93)</f>
        <v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>CONCATENATE(B94," ",C94,M94,"\\")</f>
        <v>Karim Benabed                   \\</v>
      </c>
      <c r="K94" s="0">
        <f>LEN(B94)+LEN(C94)+1</f>
        <v>13</v>
      </c>
      <c r="L94" s="0">
        <f>IF(K94&lt;30,(32-K94),3)</f>
        <v>19</v>
      </c>
      <c r="M94" t="str">
        <f>REPT(" ",L94)</f>
        <v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>CONCATENATE(B95," ",C95,M95,"\\")</f>
        <v>Federico Bianchini              \\</v>
      </c>
      <c r="K95" s="0">
        <f>LEN(B95)+LEN(C95)+1</f>
        <v>18</v>
      </c>
      <c r="L95" s="0">
        <f>IF(K95&lt;30,(32-K95),3)</f>
        <v>14</v>
      </c>
      <c r="M95" t="str">
        <f>REPT(" ",L95)</f>
        <v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>CONCATENATE(B96," ",C96,M96,"\\")</f>
        <v>Colin Bischoff                  \\</v>
      </c>
      <c r="K96" s="0">
        <f>LEN(B96)+LEN(C96)+1</f>
        <v>14</v>
      </c>
      <c r="L96" s="0">
        <f>IF(K96&lt;30,(32-K96),3)</f>
        <v>18</v>
      </c>
      <c r="M96" t="str">
        <f>REPT(" ",L96)</f>
        <v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>CONCATENATE(B97," ",C97,M97,"\\")</f>
        <v>J. Richard Bond                 \\</v>
      </c>
      <c r="K97" s="0">
        <f>LEN(B97)+LEN(C97)+1</f>
        <v>15</v>
      </c>
      <c r="L97" s="0">
        <f>IF(K97&lt;30,(32-K97),3)</f>
        <v>17</v>
      </c>
      <c r="M97" t="str">
        <f>REPT(" ",L97)</f>
        <v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>CONCATENATE(B98," ",C98,M98,"\\")</f>
        <v>Fran\c{c}ois Boulanger          \\</v>
      </c>
      <c r="K98" s="0">
        <f>LEN(B98)+LEN(C98)+1</f>
        <v>22</v>
      </c>
      <c r="L98" s="0">
        <f>IF(K98&lt;30,(32-K98),3)</f>
        <v>10</v>
      </c>
      <c r="M98" t="str">
        <f>REPT(" ",L98)</f>
        <v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>CONCATENATE(B99," ",C99,M99,"\\")</f>
        <v>Robert Caldwell                 \\</v>
      </c>
      <c r="K99" s="0">
        <f>LEN(B99)+LEN(C99)+1</f>
        <v>15</v>
      </c>
      <c r="L99" s="0">
        <f>IF(K99&lt;30,(32-K99),3)</f>
        <v>17</v>
      </c>
      <c r="M99" t="str">
        <f>REPT(" ",L99)</f>
        <v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>CONCATENATE(B100," ",C100,M100,"\\")</f>
        <v>Xingang Chen                    \\</v>
      </c>
      <c r="K100" s="0">
        <f>LEN(B100)+LEN(C100)+1</f>
        <v>12</v>
      </c>
      <c r="L100" s="0">
        <f>IF(K100&lt;30,(32-K100),3)</f>
        <v>20</v>
      </c>
      <c r="M100" t="str">
        <f>REPT(" ",L100)</f>
        <v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>CONCATENATE(B101," ",C101,M101,"\\")</f>
        <v>Francis-Yan Cyr-Racine          \\</v>
      </c>
      <c r="K101" s="0">
        <f>LEN(B101)+LEN(C101)+1</f>
        <v>22</v>
      </c>
      <c r="L101" s="0">
        <f>IF(K101&lt;30,(32-K101),3)</f>
        <v>10</v>
      </c>
      <c r="M101" t="str">
        <f>REPT(" ",L101)</f>
        <v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>CONCATENATE(B102," ",C102,M102,"\\")</f>
        <v>Tijmen de Haan                  \\</v>
      </c>
      <c r="K102" s="0">
        <f>LEN(B102)+LEN(C102)+1</f>
        <v>14</v>
      </c>
      <c r="L102" s="0">
        <f>IF(K102&lt;30,(32-K102),3)</f>
        <v>18</v>
      </c>
      <c r="M102" t="str">
        <f>REPT(" ",L102)</f>
        <v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>CONCATENATE(B103," ",C103,M103,"\\")</f>
        <v>Aurelien Fraisse                \\</v>
      </c>
      <c r="K103" s="0">
        <f>LEN(B103)+LEN(C103)+1</f>
        <v>16</v>
      </c>
      <c r="L103" s="0">
        <f>IF(K103&lt;30,(32-K103),3)</f>
        <v>16</v>
      </c>
      <c r="M103" t="str">
        <f>REPT(" ",L103)</f>
        <v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>CONCATENATE(B104," ",C104,M104,"\\")</f>
        <v>Silvia Galli                    \\</v>
      </c>
      <c r="K104" s="0">
        <f>LEN(B104)+LEN(C104)+1</f>
        <v>12</v>
      </c>
      <c r="L104" s="0">
        <f>IF(K104&lt;30,(32-K104),3)</f>
        <v>20</v>
      </c>
      <c r="M104" t="str">
        <f>REPT(" ",L104)</f>
        <v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>CONCATENATE(B105," ",C105,M105,"\\")</f>
        <v>Ken Ganga                       \\</v>
      </c>
      <c r="K105" s="0">
        <f>LEN(B105)+LEN(C105)+1</f>
        <v>9</v>
      </c>
      <c r="L105" s="0">
        <f>IF(K105&lt;30,(32-K105),3)</f>
        <v>23</v>
      </c>
      <c r="M105" t="str">
        <f>REPT(" ",L105)</f>
        <v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>CONCATENATE(B106," ",C106,M106,"\\")</f>
        <v>Tuhin Ghosh                     \\</v>
      </c>
      <c r="K106" s="0">
        <f>LEN(B106)+LEN(C106)+1</f>
        <v>11</v>
      </c>
      <c r="L106" s="0">
        <f>IF(K106&lt;30,(32-K106),3)</f>
        <v>21</v>
      </c>
      <c r="M106" t="str">
        <f>REPT(" ",L106)</f>
        <v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>CONCATENATE(B107," ",C107,M107,"\\")</f>
        <v>Sunil Golwala                   \\</v>
      </c>
      <c r="K107" s="0">
        <f>LEN(B107)+LEN(C107)+1</f>
        <v>13</v>
      </c>
      <c r="L107" s="0">
        <f>IF(K107&lt;30,(32-K107),3)</f>
        <v>19</v>
      </c>
      <c r="M107" t="str">
        <f>REPT(" ",L107)</f>
        <v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>CONCATENATE(B108," ",C108,M108,"\\")</f>
        <v>Jon E. Gudmundsson              \\</v>
      </c>
      <c r="K108" s="0">
        <f>LEN(B108)+LEN(C108)+1</f>
        <v>18</v>
      </c>
      <c r="L108" s="0">
        <f>IF(K108&lt;30,(32-K108),3)</f>
        <v>14</v>
      </c>
      <c r="M108" t="str">
        <f>REPT(" ",L108)</f>
        <v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>CONCATENATE(B109," ",C109,M109,"\\")</f>
        <v>Kevin M. Huffenberger           \\</v>
      </c>
      <c r="K109" s="0">
        <f>LEN(B109)+LEN(C109)+1</f>
        <v>21</v>
      </c>
      <c r="L109" s="0">
        <f>IF(K109&lt;30,(32-K109),3)</f>
        <v>11</v>
      </c>
      <c r="M109" t="str">
        <f>REPT(" ",L109)</f>
        <v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>CONCATENATE(B110," ",C110,M110,"\\")</f>
        <v>Marc Kamionkowski               \\</v>
      </c>
      <c r="K110" s="0">
        <f>LEN(B110)+LEN(C110)+1</f>
        <v>17</v>
      </c>
      <c r="L110" s="0">
        <f>IF(K110&lt;30,(32-K110),3)</f>
        <v>15</v>
      </c>
      <c r="M110" t="str">
        <f>REPT(" ",L110)</f>
        <v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>CONCATENATE(B111," ",C111,M111,"\\")</f>
        <v>Reijo Keskitalo                 \\</v>
      </c>
      <c r="K111" s="0">
        <f>LEN(B111)+LEN(C111)+1</f>
        <v>15</v>
      </c>
      <c r="L111" s="0">
        <f>IF(K111&lt;30,(32-K111),3)</f>
        <v>17</v>
      </c>
      <c r="M111" t="str">
        <f>REPT(" ",L111)</f>
        <v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>CONCATENATE(B112," ",C112,M112,"\\")</f>
        <v>Rishi Khatri                    \\</v>
      </c>
      <c r="K112" s="0">
        <f>LEN(B112)+LEN(C112)+1</f>
        <v>12</v>
      </c>
      <c r="L112" s="0">
        <f>IF(K112&lt;30,(32-K112),3)</f>
        <v>20</v>
      </c>
      <c r="M112" t="str">
        <f>REPT(" ",L112)</f>
        <v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>CONCATENATE(B113," ",C113,M113,"\\")</f>
        <v>Ely Kovetz                      \\</v>
      </c>
      <c r="K113" s="0">
        <f>LEN(B113)+LEN(C113)+1</f>
        <v>10</v>
      </c>
      <c r="L113" s="0">
        <f>IF(K113&lt;30,(32-K113),3)</f>
        <v>22</v>
      </c>
      <c r="M113" t="str">
        <f>REPT(" ",L113)</f>
        <v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>CONCATENATE(B114," ",C114,M114,"\\")</f>
        <v>Kerstin Kunze                   \\</v>
      </c>
      <c r="K114" s="0">
        <f>LEN(B114)+LEN(C114)+1</f>
        <v>13</v>
      </c>
      <c r="L114" s="0">
        <f>IF(K114&lt;30,(32-K114),3)</f>
        <v>19</v>
      </c>
      <c r="M114" t="str">
        <f>REPT(" ",L114)</f>
        <v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>CONCATENATE(B115," ",C115,M115,"\\")</f>
        <v>Guilaine Lagache                \\</v>
      </c>
      <c r="K115" s="0">
        <f>LEN(B115)+LEN(C115)+1</f>
        <v>16</v>
      </c>
      <c r="L115" s="0">
        <f>IF(K115&lt;30,(32-K115),3)</f>
        <v>16</v>
      </c>
      <c r="M115" t="str">
        <f>REPT(" ",L115)</f>
        <v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>CONCATENATE(B116," ",C116,M116,"\\")</f>
        <v>Daniel Lenz                     \\</v>
      </c>
      <c r="K116" s="0">
        <f>LEN(B116)+LEN(C116)+1</f>
        <v>11</v>
      </c>
      <c r="L116" s="0">
        <f>IF(K116&lt;30,(32-K116),3)</f>
        <v>21</v>
      </c>
      <c r="M116" t="str">
        <f>REPT(" ",L116)</f>
        <v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>CONCATENATE(B117," ",C117,M117,"\\")</f>
        <v>Fran\c{c}ois Levrier            \\</v>
      </c>
      <c r="K117" s="0">
        <f>LEN(B117)+LEN(C117)+1</f>
        <v>20</v>
      </c>
      <c r="L117" s="0">
        <f>IF(K117&lt;30,(32-K117),3)</f>
        <v>12</v>
      </c>
      <c r="M117" t="str">
        <f>REPT(" ",L117)</f>
        <v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>CONCATENATE(B118," ",C118,M118,"\\")</f>
        <v>Marilena Loverde                \\</v>
      </c>
      <c r="K118" s="0">
        <f>LEN(B118)+LEN(C118)+1</f>
        <v>16</v>
      </c>
      <c r="L118" s="0">
        <f>IF(K118&lt;30,(32-K118),3)</f>
        <v>16</v>
      </c>
      <c r="M118" t="str">
        <f>REPT(" ",L118)</f>
        <v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>CONCATENATE(B119," ",C119,M119,"\\")</f>
        <v>Juan Macias-Perez               \\</v>
      </c>
      <c r="K119" s="0">
        <f>LEN(B119)+LEN(C119)+1</f>
        <v>17</v>
      </c>
      <c r="L119" s="0">
        <f>IF(K119&lt;30,(32-K119),3)</f>
        <v>15</v>
      </c>
      <c r="M119" t="str">
        <f>REPT(" ",L119)</f>
        <v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>CONCATENATE(B120," ",C120,M120,"\\")</f>
        <v>Carlos Martins                  \\</v>
      </c>
      <c r="K120" s="0">
        <f>LEN(B120)+LEN(C120)+1</f>
        <v>14</v>
      </c>
      <c r="L120" s="0">
        <f>IF(K120&lt;30,(32-K120),3)</f>
        <v>18</v>
      </c>
      <c r="M120" t="str">
        <f>REPT(" ",L120)</f>
        <v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>CONCATENATE(B121," ",C121,M121,"\\")</f>
        <v>Silvia Masi                     \\</v>
      </c>
      <c r="K121" s="0">
        <f>LEN(B121)+LEN(C121)+1</f>
        <v>11</v>
      </c>
      <c r="L121" s="0">
        <f>IF(K121&lt;30,(32-K121),3)</f>
        <v>21</v>
      </c>
      <c r="M121" t="str">
        <f>REPT(" ",L121)</f>
        <v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>CONCATENATE(B122," ",C122,M122,"\\")</f>
        <v>Joel Meyers                     \\</v>
      </c>
      <c r="K122" s="0">
        <f>LEN(B122)+LEN(C122)+1</f>
        <v>11</v>
      </c>
      <c r="L122" s="0">
        <f>IF(K122&lt;30,(32-K122),3)</f>
        <v>21</v>
      </c>
      <c r="M122" t="str">
        <f>REPT(" ",L122)</f>
        <v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>CONCATENATE(B123," ",C123,M123,"\\")</f>
        <v>Lorenzo Moncelsi                \\</v>
      </c>
      <c r="K123" s="0">
        <f>LEN(B123)+LEN(C123)+1</f>
        <v>16</v>
      </c>
      <c r="L123" s="0">
        <f>IF(K123&lt;30,(32-K123),3)</f>
        <v>16</v>
      </c>
      <c r="M123" t="str">
        <f>REPT(" ",L123)</f>
        <v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>CONCATENATE(B124," ",C124,M124,"\\")</f>
        <v>Pavel Motloch                   \\</v>
      </c>
      <c r="K124" s="0">
        <f>LEN(B124)+LEN(C124)+1</f>
        <v>13</v>
      </c>
      <c r="L124" s="0">
        <f>IF(K124&lt;30,(32-K124),3)</f>
        <v>19</v>
      </c>
      <c r="M124" t="str">
        <f>REPT(" ",L124)</f>
        <v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>CONCATENATE(B125," ",C125,M125,"\\")</f>
        <v>Tony Mroczkowski                \\</v>
      </c>
      <c r="K125" s="0">
        <f>LEN(B125)+LEN(C125)+1</f>
        <v>16</v>
      </c>
      <c r="L125" s="0">
        <f>IF(K125&lt;30,(32-K125),3)</f>
        <v>16</v>
      </c>
      <c r="M125" t="str">
        <f>REPT(" ",L125)</f>
        <v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>CONCATENATE(B126," ",C126,M126,"\\")</f>
        <v>Suvodip Mukherjee               \\</v>
      </c>
      <c r="K126" s="0">
        <f>LEN(B126)+LEN(C126)+1</f>
        <v>17</v>
      </c>
      <c r="L126" s="0">
        <f>IF(K126&lt;30,(32-K126),3)</f>
        <v>15</v>
      </c>
      <c r="M126" t="str">
        <f>REPT(" ",L126)</f>
        <v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>CONCATENATE(B127," ",C127,M127,"\\")</f>
        <v>Pavel Naselsky                  \\</v>
      </c>
      <c r="K127" s="0">
        <f>LEN(B127)+LEN(C127)+1</f>
        <v>14</v>
      </c>
      <c r="L127" s="0">
        <f>IF(K127&lt;30,(32-K127),3)</f>
        <v>18</v>
      </c>
      <c r="M127" t="str">
        <f>REPT(" ",L127)</f>
        <v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>CONCATENATE(B128," ",C128,M128,"\\")</f>
        <v>Federico Nati                   \\</v>
      </c>
      <c r="K128" s="0">
        <f>LEN(B128)+LEN(C128)+1</f>
        <v>13</v>
      </c>
      <c r="L128" s="0">
        <f>IF(K128&lt;30,(32-K128),3)</f>
        <v>19</v>
      </c>
      <c r="M128" t="str">
        <f>REPT(" ",L128)</f>
        <v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>CONCATENATE(B129," ",C129,M129,"\\")</f>
        <v>Paolo Natoli                    \\</v>
      </c>
      <c r="K129" s="0">
        <f>LEN(B129)+LEN(C129)+1</f>
        <v>12</v>
      </c>
      <c r="L129" s="0">
        <f>IF(K129&lt;30,(32-K129),3)</f>
        <v>20</v>
      </c>
      <c r="M129" t="str">
        <f>REPT(" ",L129)</f>
        <v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>CONCATENATE(B130," ",C130,M130,"\\")</f>
        <v>Elena Orlando                   \\</v>
      </c>
      <c r="K130" s="0">
        <f>LEN(B130)+LEN(C130)+1</f>
        <v>13</v>
      </c>
      <c r="L130" s="0">
        <f>IF(K130&lt;30,(32-K130),3)</f>
        <v>19</v>
      </c>
      <c r="M130" t="str">
        <f>REPT(" ",L130)</f>
        <v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>CONCATENATE(B131," ",C131,M131,"\\")</f>
        <v>Francesco Piacentini            \\</v>
      </c>
      <c r="K131" s="0">
        <f>LEN(B131)+LEN(C131)+1</f>
        <v>20</v>
      </c>
      <c r="L131" s="0">
        <f>IF(K131&lt;30,(32-K131),3)</f>
        <v>12</v>
      </c>
      <c r="M131" t="str">
        <f>REPT(" ",L131)</f>
        <v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>CONCATENATE(B132," ",C132,M132,"\\")</f>
        <v>Nicolas Ponthieu                \\</v>
      </c>
      <c r="K132" s="0">
        <f>LEN(B132)+LEN(C132)+1</f>
        <v>16</v>
      </c>
      <c r="L132" s="0">
        <f>IF(K132&lt;30,(32-K132),3)</f>
        <v>16</v>
      </c>
      <c r="M132" t="str">
        <f>REPT(" ",L132)</f>
        <v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>CONCATENATE(B133," ",C133,M133,"\\")</f>
        <v>Giuseppe Puglisi                \\</v>
      </c>
      <c r="K133" s="0">
        <f>LEN(B133)+LEN(C133)+1</f>
        <v>16</v>
      </c>
      <c r="L133" s="0">
        <f>IF(K133&lt;30,(32-K133),3)</f>
        <v>16</v>
      </c>
      <c r="M133" t="str">
        <f>REPT(" ",L133)</f>
        <v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>CONCATENATE(B134," ",C134,M134,"\\")</f>
        <v>Benjamin Racine                 \\</v>
      </c>
      <c r="K134" s="0">
        <f>LEN(B134)+LEN(C134)+1</f>
        <v>15</v>
      </c>
      <c r="L134" s="0">
        <f>IF(K134&lt;30,(32-K134),3)</f>
        <v>17</v>
      </c>
      <c r="M134" t="str">
        <f>REPT(" ",L134)</f>
        <v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>CONCATENATE(B135," ",C135,M135,"\\")</f>
        <v>Christian Reichardt             \\</v>
      </c>
      <c r="K135" s="0">
        <f>LEN(B135)+LEN(C135)+1</f>
        <v>19</v>
      </c>
      <c r="L135" s="0">
        <f>IF(K135&lt;30,(32-K135),3)</f>
        <v>13</v>
      </c>
      <c r="M135" t="str">
        <f>REPT(" ",L135)</f>
        <v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>CONCATENATE(B136," ",C136,M136,"\\")</f>
        <v>Christophe Ringeval             \\</v>
      </c>
      <c r="K136" s="0">
        <f>LEN(B136)+LEN(C136)+1</f>
        <v>19</v>
      </c>
      <c r="L136" s="0">
        <f>IF(K136&lt;30,(32-K136),3)</f>
        <v>13</v>
      </c>
      <c r="M136" t="str">
        <f>REPT(" ",L136)</f>
        <v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>CONCATENATE(B137," ",C137,M137,"\\")</f>
        <v>Anirban Roy                     \\</v>
      </c>
      <c r="K137" s="0">
        <f>LEN(B137)+LEN(C137)+1</f>
        <v>11</v>
      </c>
      <c r="L137" s="0">
        <f>IF(K137&lt;30,(32-K137),3)</f>
        <v>21</v>
      </c>
      <c r="M137" t="str">
        <f>REPT(" ",L137)</f>
        <v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>CONCATENATE(B138," ",C138,M138,"\\")</f>
        <v>Jose-Alberto Rubino-Martin      \\</v>
      </c>
      <c r="K138" s="0">
        <f>LEN(B138)+LEN(C138)+1</f>
        <v>26</v>
      </c>
      <c r="L138" s="0">
        <f>IF(K138&lt;30,(32-K138),3)</f>
        <v>6</v>
      </c>
      <c r="M138" t="str">
        <f>REPT(" ",L138)</f>
        <v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>CONCATENATE(B139," ",C139,M139,"\\")</f>
        <v>Maria Salatino                  \\</v>
      </c>
      <c r="K139" s="0">
        <f>LEN(B139)+LEN(C139)+1</f>
        <v>14</v>
      </c>
      <c r="L139" s="0">
        <f>IF(K139&lt;30,(32-K139),3)</f>
        <v>18</v>
      </c>
      <c r="M139" t="str">
        <f>REPT(" ",L139)</f>
        <v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>CONCATENATE(B140," ",C140,M140,"\\")</f>
        <v>Benjamin Saliwanchik            \\</v>
      </c>
      <c r="K140" s="0">
        <f>LEN(B140)+LEN(C140)+1</f>
        <v>20</v>
      </c>
      <c r="L140" s="0">
        <f>IF(K140&lt;30,(32-K140),3)</f>
        <v>12</v>
      </c>
      <c r="M140" t="str">
        <f>REPT(" ",L140)</f>
        <v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>CONCATENATE(B141," ",C141,M141,"\\")</f>
        <v>Neelima Sehgal                  \\</v>
      </c>
      <c r="K141" s="0">
        <f>LEN(B141)+LEN(C141)+1</f>
        <v>14</v>
      </c>
      <c r="L141" s="0">
        <f>IF(K141&lt;30,(32-K141),3)</f>
        <v>18</v>
      </c>
      <c r="M141" t="str">
        <f>REPT(" ",L141)</f>
        <v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>CONCATENATE(B142," ",C142,M142,"\\")</f>
        <v>Sarah Shandera                  \\</v>
      </c>
      <c r="K142" s="0">
        <f>LEN(B142)+LEN(C142)+1</f>
        <v>14</v>
      </c>
      <c r="L142" s="0">
        <f>IF(K142&lt;30,(32-K142),3)</f>
        <v>18</v>
      </c>
      <c r="M142" t="str">
        <f>REPT(" ",L142)</f>
        <v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>CONCATENATE(B143," ",C143,M143,"\\")</f>
        <v>Erik Shirokoff                  \\</v>
      </c>
      <c r="K143" s="0">
        <f>LEN(B143)+LEN(C143)+1</f>
        <v>14</v>
      </c>
      <c r="L143" s="0">
        <f>IF(K143&lt;30,(32-K143),3)</f>
        <v>18</v>
      </c>
      <c r="M143" t="str">
        <f>REPT(" ",L143)</f>
        <v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>CONCATENATE(B144," ",C144,M144,"\\")</f>
        <v>An\v{z}e Slosar                 \\</v>
      </c>
      <c r="K144" s="0">
        <f>LEN(B144)+LEN(C144)+1</f>
        <v>15</v>
      </c>
      <c r="L144" s="0">
        <f>IF(K144&lt;30,(32-K144),3)</f>
        <v>17</v>
      </c>
      <c r="M144" t="str">
        <f>REPT(" ",L144)</f>
        <v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>CONCATENATE(B145," ",C145,M145,"\\")</f>
        <v>Tarun Souradeep                 \\</v>
      </c>
      <c r="K145" s="0">
        <f>LEN(B145)+LEN(C145)+1</f>
        <v>15</v>
      </c>
      <c r="L145" s="0">
        <f>IF(K145&lt;30,(32-K145),3)</f>
        <v>17</v>
      </c>
      <c r="M145" t="str">
        <f>REPT(" ",L145)</f>
        <v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>CONCATENATE(B146," ",C146,M146,"\\")</f>
        <v>Aritoki Suzuki                  \\</v>
      </c>
      <c r="K146" s="0">
        <f>LEN(B146)+LEN(C146)+1</f>
        <v>14</v>
      </c>
      <c r="L146" s="0">
        <f>IF(K146&lt;30,(32-K146),3)</f>
        <v>18</v>
      </c>
      <c r="M146" t="str">
        <f>REPT(" ",L146)</f>
        <v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>CONCATENATE(B147," ",C147,M147,"\\")</f>
        <v>Eric Switzer                    \\</v>
      </c>
      <c r="K147" s="0">
        <f>LEN(B147)+LEN(C147)+1</f>
        <v>12</v>
      </c>
      <c r="L147" s="0">
        <f>IF(K147&lt;30,(32-K147),3)</f>
        <v>20</v>
      </c>
      <c r="M147" t="str">
        <f>REPT(" ",L147)</f>
        <v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>CONCATENATE(B148," ",C148,M148,"\\")</f>
        <v>Andrea Tartari                  \\</v>
      </c>
      <c r="K148" s="0">
        <f>LEN(B148)+LEN(C148)+1</f>
        <v>14</v>
      </c>
      <c r="L148" s="0">
        <f>IF(K148&lt;30,(32-K148),3)</f>
        <v>18</v>
      </c>
      <c r="M148" t="str">
        <f>REPT(" ",L148)</f>
        <v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>CONCATENATE(B149," ",C149,M149,"\\")</f>
        <v>Grant Teply                     \\</v>
      </c>
      <c r="K149" s="0">
        <f>LEN(B149)+LEN(C149)+1</f>
        <v>11</v>
      </c>
      <c r="L149" s="0">
        <f>IF(K149&lt;30,(32-K149),3)</f>
        <v>21</v>
      </c>
      <c r="M149" t="str">
        <f>REPT(" ",L149)</f>
        <v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>CONCATENATE(B150," ",C150,M150,"\\")</f>
        <v>Peter Timbie                    \\</v>
      </c>
      <c r="K150" s="0">
        <f>LEN(B150)+LEN(C150)+1</f>
        <v>12</v>
      </c>
      <c r="L150" s="0">
        <f>IF(K150&lt;30,(32-K150),3)</f>
        <v>20</v>
      </c>
      <c r="M150" t="str">
        <f>REPT(" ",L150)</f>
        <v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>CONCATENATE(B151," ",C151,M151,"\\")</f>
        <v>Matthieu Tristram               \\</v>
      </c>
      <c r="K151" s="0">
        <f>LEN(B151)+LEN(C151)+1</f>
        <v>17</v>
      </c>
      <c r="L151" s="0">
        <f>IF(K151&lt;30,(32-K151),3)</f>
        <v>15</v>
      </c>
      <c r="M151" t="str">
        <f>REPT(" ",L151)</f>
        <v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>CONCATENATE(B152," ",C152,M152,"\\")</f>
        <v>Caterina Umilt\`{a}             \\</v>
      </c>
      <c r="K152" s="0">
        <f>LEN(B152)+LEN(C152)+1</f>
        <v>19</v>
      </c>
      <c r="L152" s="0">
        <f>IF(K152&lt;30,(32-K152),3)</f>
        <v>13</v>
      </c>
      <c r="M152" t="str">
        <f>REPT(" ",L152)</f>
        <v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>CONCATENATE(B153," ",C153,M153,"\\")</f>
        <v>Licia Verde                     \\</v>
      </c>
      <c r="K153" s="0">
        <f>LEN(B153)+LEN(C153)+1</f>
        <v>11</v>
      </c>
      <c r="L153" s="0">
        <f>IF(K153&lt;30,(32-K153),3)</f>
        <v>21</v>
      </c>
      <c r="M153" t="str">
        <f>REPT(" ",L153)</f>
        <v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>CONCATENATE(B154," ",C154,M154,"\\")</f>
        <v>Patricio Vielva                 \\</v>
      </c>
      <c r="K154" s="0">
        <f>LEN(B154) + LEN(C154) +1</f>
        <v>15</v>
      </c>
      <c r="L154" s="0">
        <f>IF(K154&lt;30,(32-K154),3)</f>
        <v>17</v>
      </c>
      <c r="M154" t="str">
        <f>REPT(" ",L154)</f>
        <v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>CONCATENATE(B155," ",C155,M155,"\\")</f>
        <v>Benjamin Wallisch               \\</v>
      </c>
      <c r="K155" s="0">
        <f>LEN(B155) + LEN(C155) +1</f>
        <v>17</v>
      </c>
      <c r="L155" s="0">
        <f>IF(K155&lt;30,(32-K155),3)</f>
        <v>15</v>
      </c>
      <c r="M155" t="str">
        <f>REPT(" ",L155)</f>
        <v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>CONCATENATE(B156," ",C156,M156,"\\")</f>
        <v>Scott Watson                    \\</v>
      </c>
      <c r="K156" s="0">
        <f>LEN(B156) + LEN(C156) +1</f>
        <v>12</v>
      </c>
      <c r="L156" s="0">
        <f>IF(K156&lt;30,(32-K156),3)</f>
        <v>20</v>
      </c>
      <c r="M156" t="str">
        <f>REPT(" ",L156)</f>
        <v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>CONCATENATE(B157," ",C157,M157,"\\")</f>
        <v>Rien van de Weygaert            \\</v>
      </c>
      <c r="K157" s="0">
        <f>LEN(B157) + LEN(C157) +1</f>
        <v>20</v>
      </c>
      <c r="L157" s="0">
        <f>IF(K157&lt;30,(32-K157),3)</f>
        <v>12</v>
      </c>
      <c r="M157" t="str">
        <f>REPT(" ",L157)</f>
        <v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>CONCATENATE(B158," ",C158,M158,"\\")</f>
        <v>Edward J. Wollack               \\</v>
      </c>
      <c r="K158" s="0">
        <f>LEN(B158) + LEN(C158) +1</f>
        <v>17</v>
      </c>
      <c r="L158" s="0">
        <f>IF(K158&lt;30,(32-K158),3)</f>
        <v>15</v>
      </c>
      <c r="M158" t="str">
        <f>REPT(" ",L158)</f>
        <v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 s="0">
        <f>LEN(B167) + LEN(C167) +1</f>
        <v>12</v>
      </c>
      <c r="L167" s="0">
        <f>IF(K167&lt;30,(32-K167),3)</f>
        <v>20</v>
      </c>
      <c r="M167" t="str">
        <f>REPT(" ",L167)</f>
        <v>                    </v>
      </c>
    </row>
    <row r="168" spans="2:13">
      <c r="I168" t="str">
        <f>CONCATENATE(B168," ",C168,M168,"\\")</f>
        <v>                                \\</v>
      </c>
      <c r="K168" s="0">
        <f>LEN(B168) + LEN(C168) +1</f>
        <v>1</v>
      </c>
      <c r="L168" s="0">
        <f>IF(K168&lt;30,(32-K168),3)</f>
        <v>31</v>
      </c>
      <c r="M168" t="str">
        <f>REPT(" ",L168)</f>
        <v>                               </v>
      </c>
    </row>
    <row r="169" spans="2:13">
      <c r="I169" t="str">
        <f>CONCATENATE(B169," ",C169,M169,"\\")</f>
        <v>                                \\</v>
      </c>
      <c r="K169" s="0">
        <f>LEN(B169) + LEN(C169) +1</f>
        <v>1</v>
      </c>
      <c r="L169" s="0">
        <f>IF(K169&lt;30,(32-K169),3)</f>
        <v>31</v>
      </c>
      <c r="M169" t="str">
        <f>REPT(" ",L169)</f>
        <v>                               </v>
      </c>
    </row>
    <row r="170" spans="2:13">
      <c r="M170" t="str">
        <f>REPT(" ",L170)</f>
        <v/>
      </c>
    </row>
    <row r="171" spans="2:13">
      <c r="M171" t="str">
        <f>REPT(" ",L171)</f>
        <v/>
      </c>
    </row>
    <row r="172" spans="2:13">
      <c r="B172" s="8" t="s">
        <v>409</v>
      </c>
      <c r="M172" t="str">
        <f>REPT(" ",L172)</f>
        <v/>
      </c>
    </row>
    <row r="173" spans="2:13">
      <c r="M173" t="str">
        <f>REPT(" ",L173)</f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>REPT(" ",L174)</f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>REPT(" ",L175)</f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>REPT(" ",L176)</f>
        <v/>
      </c>
    </row>
    <row r="177" spans="13:13">
      <c r="M177" t="str">
        <f>REPT(" ",L177)</f>
        <v/>
      </c>
    </row>
    <row r="178" spans="13:13">
      <c r="M178" t="str">
        <f>REPT(" ",L178)</f>
        <v/>
      </c>
    </row>
    <row r="179" spans="13:13">
      <c r="M179" t="str">
        <f>REPT(" ",L179)</f>
        <v/>
      </c>
    </row>
    <row r="180" spans="13:13">
      <c r="M180" t="str">
        <f>REPT(" ",L180)</f>
        <v/>
      </c>
    </row>
    <row r="181" spans="13:13">
      <c r="M181" t="str">
        <f>REPT(" ",L181)</f>
        <v/>
      </c>
    </row>
    <row r="182" spans="13:13">
      <c r="M182" t="str">
        <f>REPT(" ",L182)</f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2019-01-11T20:58:31Z</dcterms:modified>
  <dc:language>en-US</dc:language>
</cp:coreProperties>
</file>