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15" yWindow="-15" windowWidth="28215" windowHeight="12135" tabRatio="591" activeTab="1"/>
  </bookViews>
  <sheets>
    <sheet name="Contents" sheetId="13" r:id="rId1"/>
    <sheet name="Table 1" sheetId="12" r:id="rId2"/>
  </sheets>
  <externalReferences>
    <externalReference r:id="rId3"/>
    <externalReference r:id="rId4"/>
    <externalReference r:id="rId5"/>
  </externalReferences>
  <definedNames>
    <definedName name="GWhtoPJ">1/277.778</definedName>
    <definedName name="HTML1_1" hidden="1">"'[A_EOVH.XLS]TPES Data'!$A$4:$J$32"</definedName>
    <definedName name="HTML1_10" hidden="1">""</definedName>
    <definedName name="HTML1_11" hidden="1">1</definedName>
    <definedName name="HTML1_12" hidden="1">"C:\temp2.htm"</definedName>
    <definedName name="HTML1_2" hidden="1">1</definedName>
    <definedName name="HTML1_3" hidden="1">"A_EOVH"</definedName>
    <definedName name="HTML1_4" hidden="1">"TPES Data"</definedName>
    <definedName name="HTML1_5" hidden="1">""</definedName>
    <definedName name="HTML1_6" hidden="1">-4146</definedName>
    <definedName name="HTML1_7" hidden="1">-4146</definedName>
    <definedName name="HTML1_8" hidden="1">"12/2/98"</definedName>
    <definedName name="HTML1_9" hidden="1">"Hien Dang"</definedName>
    <definedName name="HTMLCount" hidden="1">1</definedName>
    <definedName name="hydro_temp" localSheetId="0">#REF!</definedName>
    <definedName name="hydro_temp" localSheetId="1">#REF!</definedName>
    <definedName name="hydro_temp">#REF!</definedName>
    <definedName name="input_05" localSheetId="0">#REF!</definedName>
    <definedName name="input_05" localSheetId="1">#REF!</definedName>
    <definedName name="input_05">#REF!</definedName>
    <definedName name="MWhtoPJ">0.0000036</definedName>
    <definedName name="Net_generation" localSheetId="0">[1]StationID!$N$3:$Q$153</definedName>
    <definedName name="Net_generation" localSheetId="1">[1]StationID!$N$3:$Q$153</definedName>
    <definedName name="Net_generation">[2]StationID!$N$3:$Q$153</definedName>
    <definedName name="PJfromGWh">277.778</definedName>
    <definedName name="Print_it">[3]!Print_it</definedName>
    <definedName name="sankey">[3]!Print_it</definedName>
    <definedName name="temp" localSheetId="0">#REF!</definedName>
    <definedName name="temp" localSheetId="1">#REF!</definedName>
    <definedName name="temp">#REF!</definedName>
    <definedName name="TWhtoPJ">3.6</definedName>
  </definedNames>
  <calcPr calcId="145621"/>
</workbook>
</file>

<file path=xl/calcChain.xml><?xml version="1.0" encoding="utf-8"?>
<calcChain xmlns="http://schemas.openxmlformats.org/spreadsheetml/2006/main">
  <c r="AD33" i="12" l="1"/>
  <c r="AD31" i="12" l="1"/>
  <c r="AD24" i="12" s="1"/>
  <c r="AD37" i="12"/>
  <c r="AD19" i="12" s="1"/>
  <c r="AD25" i="12"/>
  <c r="AC25" i="12" l="1"/>
  <c r="AC33" i="12"/>
  <c r="AC37" i="12"/>
  <c r="AC19" i="12" s="1"/>
  <c r="AC31" i="12" l="1"/>
  <c r="AC24" i="12" s="1"/>
  <c r="AC41" i="12" l="1"/>
  <c r="AD41" i="12"/>
  <c r="B37" i="12"/>
  <c r="H37" i="12"/>
  <c r="Y37" i="12"/>
  <c r="Y19" i="12" s="1"/>
  <c r="V37" i="12" l="1"/>
  <c r="V19" i="12" s="1"/>
  <c r="L37" i="12"/>
  <c r="K37" i="12"/>
  <c r="AA37" i="12"/>
  <c r="AA19" i="12" s="1"/>
  <c r="C37" i="12"/>
  <c r="R37" i="12"/>
  <c r="X37" i="12"/>
  <c r="X19" i="12" s="1"/>
  <c r="G37" i="12"/>
  <c r="O37" i="12"/>
  <c r="I37" i="12"/>
  <c r="P37" i="12"/>
  <c r="B25" i="12"/>
  <c r="Z37" i="12"/>
  <c r="Z19" i="12" s="1"/>
  <c r="E37" i="12"/>
  <c r="F37" i="12"/>
  <c r="D37" i="12"/>
  <c r="U37" i="12"/>
  <c r="U19" i="12" s="1"/>
  <c r="AB37" i="12"/>
  <c r="AB19" i="12" s="1"/>
  <c r="S37" i="12"/>
  <c r="S19" i="12" s="1"/>
  <c r="Q37" i="12"/>
  <c r="W37" i="12"/>
  <c r="W19" i="12" s="1"/>
  <c r="M37" i="12"/>
  <c r="J37" i="12"/>
  <c r="T37" i="12"/>
  <c r="T19" i="12" s="1"/>
  <c r="N37" i="12"/>
  <c r="AB33" i="12" l="1"/>
  <c r="AB31" i="12" s="1"/>
  <c r="D33" i="12"/>
  <c r="G33" i="12"/>
  <c r="J33" i="12"/>
  <c r="M33" i="12"/>
  <c r="AA33" i="12"/>
  <c r="T33" i="12"/>
  <c r="C33" i="12"/>
  <c r="I33" i="12"/>
  <c r="Y33" i="12"/>
  <c r="N33" i="12"/>
  <c r="C31" i="12"/>
  <c r="S33" i="12"/>
  <c r="X33" i="12"/>
  <c r="H33" i="12"/>
  <c r="Z33" i="12"/>
  <c r="L33" i="12"/>
  <c r="Q25" i="12"/>
  <c r="S25" i="12"/>
  <c r="E25" i="12"/>
  <c r="W33" i="12"/>
  <c r="U25" i="12"/>
  <c r="D25" i="12"/>
  <c r="V33" i="12"/>
  <c r="M25" i="12"/>
  <c r="R25" i="12"/>
  <c r="C25" i="12"/>
  <c r="J25" i="12"/>
  <c r="L25" i="12"/>
  <c r="AA25" i="12"/>
  <c r="O33" i="12"/>
  <c r="R33" i="12"/>
  <c r="D31" i="12"/>
  <c r="N25" i="12"/>
  <c r="G25" i="12"/>
  <c r="P25" i="12"/>
  <c r="W25" i="12"/>
  <c r="I25" i="12"/>
  <c r="O25" i="12"/>
  <c r="P33" i="12"/>
  <c r="V25" i="12"/>
  <c r="K25" i="12"/>
  <c r="F33" i="12"/>
  <c r="Q33" i="12"/>
  <c r="U33" i="12"/>
  <c r="K33" i="12"/>
  <c r="Z25" i="12"/>
  <c r="F25" i="12"/>
  <c r="X25" i="12"/>
  <c r="Y25" i="12"/>
  <c r="B33" i="12"/>
  <c r="E33" i="12"/>
  <c r="H25" i="12"/>
  <c r="AB25" i="12"/>
  <c r="T25" i="12"/>
  <c r="E41" i="12"/>
  <c r="T41" i="12"/>
  <c r="P41" i="12"/>
  <c r="V41" i="12"/>
  <c r="B41" i="12"/>
  <c r="O41" i="12"/>
  <c r="N41" i="12"/>
  <c r="L41" i="12"/>
  <c r="G41" i="12"/>
  <c r="F41" i="12"/>
  <c r="K41" i="12"/>
  <c r="W41" i="12"/>
  <c r="M41" i="12"/>
  <c r="I41" i="12"/>
  <c r="Q41" i="12"/>
  <c r="C41" i="12"/>
  <c r="J41" i="12"/>
  <c r="S41" i="12"/>
  <c r="D41" i="12"/>
  <c r="U41" i="12"/>
  <c r="S31" i="12" l="1"/>
  <c r="M31" i="12"/>
  <c r="M24" i="12" s="1"/>
  <c r="N31" i="12"/>
  <c r="T31" i="12"/>
  <c r="T24" i="12" s="1"/>
  <c r="G31" i="12"/>
  <c r="AA31" i="12"/>
  <c r="AA24" i="12" s="1"/>
  <c r="C24" i="12"/>
  <c r="J31" i="12"/>
  <c r="J24" i="12" s="1"/>
  <c r="P31" i="12"/>
  <c r="P24" i="12" s="1"/>
  <c r="Y31" i="12"/>
  <c r="Y24" i="12" s="1"/>
  <c r="L31" i="12"/>
  <c r="L24" i="12" s="1"/>
  <c r="X31" i="12"/>
  <c r="X24" i="12" s="1"/>
  <c r="Z31" i="12"/>
  <c r="Z24" i="12" s="1"/>
  <c r="I31" i="12"/>
  <c r="I24" i="12" s="1"/>
  <c r="D24" i="12"/>
  <c r="H31" i="12"/>
  <c r="H24" i="12" s="1"/>
  <c r="N24" i="12"/>
  <c r="U31" i="12"/>
  <c r="U24" i="12" s="1"/>
  <c r="Q31" i="12"/>
  <c r="Q24" i="12" s="1"/>
  <c r="AA41" i="12"/>
  <c r="H41" i="12"/>
  <c r="O31" i="12"/>
  <c r="O24" i="12" s="1"/>
  <c r="AB24" i="12"/>
  <c r="Y41" i="12"/>
  <c r="Z41" i="12"/>
  <c r="X41" i="12"/>
  <c r="B31" i="12"/>
  <c r="B24" i="12" s="1"/>
  <c r="K31" i="12"/>
  <c r="K24" i="12" s="1"/>
  <c r="G24" i="12"/>
  <c r="F31" i="12"/>
  <c r="F24" i="12" s="1"/>
  <c r="R31" i="12"/>
  <c r="R24" i="12" s="1"/>
  <c r="V31" i="12"/>
  <c r="V24" i="12" s="1"/>
  <c r="W31" i="12"/>
  <c r="W24" i="12" s="1"/>
  <c r="S24" i="12"/>
  <c r="AB41" i="12"/>
  <c r="R41" i="12"/>
  <c r="E31" i="12"/>
  <c r="E24" i="12" s="1"/>
  <c r="V11" i="12" l="1"/>
  <c r="V12" i="12"/>
  <c r="AA12" i="12"/>
  <c r="AA11" i="12"/>
  <c r="F12" i="12"/>
  <c r="F11" i="12"/>
  <c r="AC12" i="12"/>
  <c r="AC11" i="12"/>
  <c r="K12" i="12"/>
  <c r="K11" i="12"/>
  <c r="Z11" i="12"/>
  <c r="Z12" i="12"/>
  <c r="AD12" i="12"/>
  <c r="AD11" i="12"/>
  <c r="X12" i="12"/>
  <c r="X11" i="12"/>
  <c r="D12" i="12"/>
  <c r="D11" i="12"/>
  <c r="Q12" i="12"/>
  <c r="Q11" i="12"/>
  <c r="W11" i="12"/>
  <c r="W12" i="12"/>
  <c r="H11" i="12"/>
  <c r="H12" i="12"/>
  <c r="I12" i="12"/>
  <c r="I11" i="12"/>
  <c r="C12" i="12"/>
  <c r="C11" i="12"/>
  <c r="P11" i="12"/>
  <c r="P12" i="12"/>
  <c r="O11" i="12"/>
  <c r="O12" i="12"/>
  <c r="Y11" i="12"/>
  <c r="Y12" i="12"/>
  <c r="AB11" i="12"/>
  <c r="AB12" i="12"/>
  <c r="J11" i="12"/>
  <c r="J12" i="12"/>
  <c r="S11" i="12"/>
  <c r="S12" i="12"/>
  <c r="R11" i="12"/>
  <c r="R12" i="12"/>
  <c r="N11" i="12"/>
  <c r="N12" i="12"/>
  <c r="L12" i="12"/>
  <c r="L11" i="12"/>
  <c r="M12" i="12"/>
  <c r="M11" i="12"/>
  <c r="G12" i="12"/>
  <c r="G11" i="12"/>
  <c r="B11" i="12"/>
  <c r="B12" i="12"/>
  <c r="E12" i="12"/>
  <c r="E11" i="12"/>
  <c r="T11" i="12"/>
  <c r="T12" i="12"/>
  <c r="U12" i="12"/>
  <c r="U11" i="12"/>
</calcChain>
</file>

<file path=xl/sharedStrings.xml><?xml version="1.0" encoding="utf-8"?>
<sst xmlns="http://schemas.openxmlformats.org/spreadsheetml/2006/main" count="49" uniqueCount="41">
  <si>
    <t>Residential</t>
  </si>
  <si>
    <t>Commercial</t>
  </si>
  <si>
    <t>Energy Transformation</t>
  </si>
  <si>
    <t>Agriculture</t>
  </si>
  <si>
    <t>Indigenous Production</t>
  </si>
  <si>
    <t>Hydro</t>
  </si>
  <si>
    <t>Wind</t>
  </si>
  <si>
    <t>Geothermal</t>
  </si>
  <si>
    <t>Solar</t>
  </si>
  <si>
    <t>Biogas</t>
  </si>
  <si>
    <t>Supply</t>
  </si>
  <si>
    <t>Imports</t>
  </si>
  <si>
    <t>Bioethanol</t>
  </si>
  <si>
    <t>Biodiesel</t>
  </si>
  <si>
    <t>Gross petajoules (PJ)</t>
  </si>
  <si>
    <t xml:space="preserve"> Calendar year</t>
  </si>
  <si>
    <t>Woody Biomass</t>
  </si>
  <si>
    <t>Liquid Biofuels</t>
  </si>
  <si>
    <t>Renewable Percentage of TPES</t>
  </si>
  <si>
    <t>Landfill Biogas</t>
  </si>
  <si>
    <t>Sludge Biogas</t>
  </si>
  <si>
    <t>Return to contents</t>
  </si>
  <si>
    <t>Notes:</t>
  </si>
  <si>
    <t>Energy in New Zealand: Renewables data tables</t>
  </si>
  <si>
    <t>Produced by
Energy &amp; Building Trends
Ministry of Business, Innovation &amp; Employment</t>
  </si>
  <si>
    <t>energyinfo@mbie.govt.nz</t>
  </si>
  <si>
    <t>Table 1</t>
  </si>
  <si>
    <t>Renewable energy supply, transformation and demand (PJ)</t>
  </si>
  <si>
    <t>Table 1: Renewable energy supply, transformation and demand</t>
  </si>
  <si>
    <t>Update annually with latest Energy in New Zealand publication</t>
  </si>
  <si>
    <r>
      <t>Geothermal</t>
    </r>
    <r>
      <rPr>
        <vertAlign val="superscript"/>
        <sz val="11"/>
        <rFont val="Calibri"/>
        <family val="2"/>
        <scheme val="minor"/>
      </rPr>
      <t>1</t>
    </r>
  </si>
  <si>
    <t>1. Geothermal primary energy production has been revised following alignment of the methodology with the IEA methodology.</t>
  </si>
  <si>
    <t>2. Electricity and cogeneration: For all energy sources, information is estimated based on the gross electrical output of the plants and standard efficiencies. Some actual information is included where it is reported to the Ministry on an annual or monthly basis.</t>
  </si>
  <si>
    <t>3. Almost all liquid biofuel production in New Zealand is blended with fossil fuel oil products an so, by IEA definition, it is consumed by the oil products sector and is included in oil product statistics.</t>
  </si>
  <si>
    <r>
      <t xml:space="preserve">4. Geothermal direct use figures are based on the report (and associated data) </t>
    </r>
    <r>
      <rPr>
        <i/>
        <sz val="11"/>
        <color indexed="8"/>
        <rFont val="Calibri"/>
        <family val="2"/>
      </rPr>
      <t xml:space="preserve">An Updated Assessment of Geothermal Direct Heat Use in New Zealand 2008, </t>
    </r>
    <r>
      <rPr>
        <sz val="11"/>
        <color indexed="8"/>
        <rFont val="Calibri"/>
        <family val="2"/>
      </rPr>
      <t>prepared by Brian White, Executive Officer of the New Zealand Geothermal Association</t>
    </r>
  </si>
  <si>
    <t>5. Industrial woody biomass use is estimated from the Heat plant Database 2008, prepared by East Harbour Management Services on behalf of the Bioenergy Association of New Zealand (BANZ), in connection with the Energy Efficiency and Conservation Authority (EECA) and the Ministry of Business, Innovation and Employment (MBIE). Residential use is based on census data.</t>
  </si>
  <si>
    <r>
      <t>Electricity Generation</t>
    </r>
    <r>
      <rPr>
        <b/>
        <vertAlign val="superscript"/>
        <sz val="11"/>
        <color indexed="8"/>
        <rFont val="Calibri"/>
        <family val="2"/>
      </rPr>
      <t>2</t>
    </r>
  </si>
  <si>
    <r>
      <t>Combined Heat &amp; Power</t>
    </r>
    <r>
      <rPr>
        <b/>
        <vertAlign val="superscript"/>
        <sz val="11"/>
        <color indexed="8"/>
        <rFont val="Calibri"/>
        <family val="2"/>
      </rPr>
      <t>2</t>
    </r>
  </si>
  <si>
    <r>
      <t>Oil Products Production</t>
    </r>
    <r>
      <rPr>
        <b/>
        <vertAlign val="superscript"/>
        <sz val="11"/>
        <rFont val="Calibri"/>
        <family val="2"/>
      </rPr>
      <t>3</t>
    </r>
  </si>
  <si>
    <r>
      <t>Consumption</t>
    </r>
    <r>
      <rPr>
        <b/>
        <i/>
        <vertAlign val="superscript"/>
        <sz val="11"/>
        <rFont val="Calibri"/>
        <family val="2"/>
      </rPr>
      <t>4</t>
    </r>
  </si>
  <si>
    <r>
      <t>Industrial</t>
    </r>
    <r>
      <rPr>
        <b/>
        <vertAlign val="superscript"/>
        <sz val="11"/>
        <rFont val="Calibri"/>
        <family val="2"/>
      </rPr>
      <t>5</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</si>
</sst>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5" formatCode="&quot;$&quot;#,##0;\-&quot;$&quot;#,##0"/>
    <numFmt numFmtId="41" formatCode="_-* #,##0_-;\-* #,##0_-;_-* &quot;-&quot;_-;_-@_-"/>
    <numFmt numFmtId="43" formatCode="_-* #,##0.00_-;\-* #,##0.00_-;_-* &quot;-&quot;??_-;_-@_-"/>
    <numFmt numFmtId="164" formatCode="0.0%"/>
    <numFmt numFmtId="165" formatCode="mmmm\ d\,\ yyyy"/>
    <numFmt numFmtId="166" formatCode="0.000000"/>
    <numFmt numFmtId="167" formatCode="_-* #,##0.00000_-;\-* #,##0.00000_-;_-* &quot;-&quot;_-;_-@_-"/>
  </numFmts>
  <fonts count="42" x14ac:knownFonts="1">
    <font>
      <sz val="10"/>
      <name val="Arial"/>
    </font>
    <font>
      <sz val="11"/>
      <color theme="1"/>
      <name val="Arial"/>
      <family val="2"/>
    </font>
    <font>
      <sz val="11"/>
      <color theme="1"/>
      <name val="Arial"/>
      <family val="2"/>
    </font>
    <font>
      <sz val="10"/>
      <name val="Arial"/>
      <family val="2"/>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8"/>
      <name val="Arial"/>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2"/>
      <color indexed="10"/>
      <name val="Arial"/>
      <family val="2"/>
    </font>
    <font>
      <b/>
      <i/>
      <sz val="10"/>
      <name val="Arial"/>
      <family val="2"/>
    </font>
    <font>
      <sz val="10"/>
      <color indexed="8"/>
      <name val="Arial"/>
      <family val="2"/>
    </font>
    <font>
      <sz val="11"/>
      <color theme="1"/>
      <name val="Calibri"/>
      <family val="2"/>
      <scheme val="minor"/>
    </font>
    <font>
      <b/>
      <sz val="16"/>
      <color theme="1"/>
      <name val="Calibri"/>
      <family val="2"/>
      <scheme val="minor"/>
    </font>
    <font>
      <b/>
      <i/>
      <sz val="11"/>
      <color theme="1"/>
      <name val="Calibri"/>
      <family val="2"/>
      <scheme val="minor"/>
    </font>
    <font>
      <b/>
      <sz val="11"/>
      <name val="Calibri"/>
      <family val="2"/>
      <scheme val="minor"/>
    </font>
    <font>
      <b/>
      <sz val="11"/>
      <color theme="1"/>
      <name val="Calibri"/>
      <family val="2"/>
      <scheme val="minor"/>
    </font>
    <font>
      <i/>
      <sz val="11"/>
      <color theme="1"/>
      <name val="Calibri"/>
      <family val="2"/>
      <scheme val="minor"/>
    </font>
    <font>
      <sz val="11"/>
      <name val="Calibri"/>
      <family val="2"/>
      <scheme val="minor"/>
    </font>
    <font>
      <b/>
      <vertAlign val="superscript"/>
      <sz val="11"/>
      <color indexed="8"/>
      <name val="Calibri"/>
      <family val="2"/>
    </font>
    <font>
      <i/>
      <sz val="11"/>
      <name val="Calibri"/>
      <family val="2"/>
      <scheme val="minor"/>
    </font>
    <font>
      <b/>
      <vertAlign val="superscript"/>
      <sz val="11"/>
      <name val="Calibri"/>
      <family val="2"/>
    </font>
    <font>
      <b/>
      <i/>
      <sz val="11"/>
      <name val="Calibri"/>
      <family val="2"/>
      <scheme val="minor"/>
    </font>
    <font>
      <b/>
      <i/>
      <vertAlign val="superscript"/>
      <sz val="11"/>
      <name val="Calibri"/>
      <family val="2"/>
    </font>
    <font>
      <u/>
      <sz val="11"/>
      <color theme="10"/>
      <name val="Arial"/>
      <family val="2"/>
    </font>
    <font>
      <i/>
      <sz val="11"/>
      <color indexed="8"/>
      <name val="Calibri"/>
      <family val="2"/>
    </font>
    <font>
      <sz val="10"/>
      <name val="Tms Rmn"/>
    </font>
    <font>
      <sz val="10"/>
      <name val="Calibri"/>
      <family val="2"/>
      <scheme val="minor"/>
    </font>
    <font>
      <b/>
      <sz val="18"/>
      <color indexed="9"/>
      <name val="Arial"/>
      <family val="2"/>
    </font>
    <font>
      <i/>
      <sz val="11"/>
      <color theme="1"/>
      <name val="Arial"/>
      <family val="2"/>
    </font>
    <font>
      <vertAlign val="superscript"/>
      <sz val="11"/>
      <name val="Calibri"/>
      <family val="2"/>
      <scheme val="minor"/>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bgColor indexed="64"/>
      </patternFill>
    </fill>
    <fill>
      <patternFill patternType="solid">
        <fgColor indexed="47"/>
        <bgColor indexed="64"/>
      </patternFill>
    </fill>
    <fill>
      <patternFill patternType="solid">
        <fgColor indexed="43"/>
      </patternFill>
    </fill>
    <fill>
      <patternFill patternType="solid">
        <fgColor indexed="9"/>
        <bgColor indexed="64"/>
      </patternFill>
    </fill>
    <fill>
      <patternFill patternType="solid">
        <fgColor indexed="26"/>
      </patternFill>
    </fill>
    <fill>
      <patternFill patternType="solid">
        <fgColor theme="0"/>
        <bgColor indexed="64"/>
      </patternFill>
    </fill>
    <fill>
      <patternFill patternType="solid">
        <fgColor theme="1"/>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double">
        <color indexed="64"/>
      </top>
      <bottom/>
      <diagonal/>
    </border>
    <border>
      <left style="double">
        <color indexed="64"/>
      </left>
      <right/>
      <top style="double">
        <color indexed="64"/>
      </top>
      <bottom style="double">
        <color indexed="64"/>
      </bottom>
      <diagonal/>
    </border>
    <border>
      <left/>
      <right/>
      <top/>
      <bottom style="thin">
        <color indexed="64"/>
      </bottom>
      <diagonal/>
    </border>
  </borders>
  <cellStyleXfs count="58">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9" fillId="21" borderId="2" applyNumberFormat="0" applyAlignment="0" applyProtection="0"/>
    <xf numFmtId="3" fontId="3" fillId="0" borderId="0" applyFill="0" applyBorder="0" applyAlignment="0" applyProtection="0"/>
    <xf numFmtId="0" fontId="3" fillId="22" borderId="0" applyNumberFormat="0" applyBorder="0" applyAlignment="0">
      <protection hidden="1"/>
    </xf>
    <xf numFmtId="5" fontId="3" fillId="0" borderId="0" applyFill="0" applyBorder="0" applyAlignment="0" applyProtection="0"/>
    <xf numFmtId="165" fontId="3" fillId="0" borderId="0" applyFill="0" applyBorder="0" applyAlignment="0" applyProtection="0"/>
    <xf numFmtId="0" fontId="10" fillId="0" borderId="0" applyNumberFormat="0" applyFill="0" applyBorder="0" applyAlignment="0" applyProtection="0"/>
    <xf numFmtId="2" fontId="3" fillId="0" borderId="0" applyFill="0" applyBorder="0" applyAlignment="0" applyProtection="0"/>
    <xf numFmtId="0" fontId="11" fillId="4" borderId="0" applyNumberFormat="0" applyBorder="0" applyAlignment="0" applyProtection="0"/>
    <xf numFmtId="0" fontId="12" fillId="0" borderId="0" applyNumberFormat="0" applyFill="0" applyBorder="0" applyAlignment="0" applyProtection="0"/>
    <xf numFmtId="0" fontId="4" fillId="0" borderId="0" applyNumberFormat="0" applyFill="0" applyBorder="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4" applyNumberFormat="0" applyFill="0" applyAlignment="0" applyProtection="0"/>
    <xf numFmtId="0" fontId="3" fillId="23" borderId="0" applyNumberFormat="0" applyFont="0" applyBorder="0" applyAlignment="0"/>
    <xf numFmtId="0" fontId="16" fillId="24" borderId="0" applyNumberFormat="0" applyBorder="0" applyAlignment="0" applyProtection="0"/>
    <xf numFmtId="0" fontId="3" fillId="26" borderId="5" applyNumberFormat="0" applyFont="0" applyAlignment="0" applyProtection="0"/>
    <xf numFmtId="0" fontId="17" fillId="20" borderId="6" applyNumberFormat="0" applyAlignment="0" applyProtection="0"/>
    <xf numFmtId="0" fontId="22" fillId="0" borderId="0">
      <alignment vertical="top"/>
    </xf>
    <xf numFmtId="0" fontId="18" fillId="0" borderId="0" applyNumberFormat="0" applyFill="0" applyBorder="0" applyAlignment="0" applyProtection="0"/>
    <xf numFmtId="0" fontId="3" fillId="0" borderId="7" applyNumberFormat="0" applyFill="0" applyAlignment="0" applyProtection="0"/>
    <xf numFmtId="0" fontId="19" fillId="0" borderId="0" applyNumberFormat="0" applyFill="0" applyBorder="0" applyAlignment="0" applyProtection="0"/>
    <xf numFmtId="0" fontId="20" fillId="0" borderId="8">
      <alignment horizontal="center"/>
      <protection hidden="1"/>
    </xf>
    <xf numFmtId="0" fontId="3" fillId="0" borderId="0"/>
    <xf numFmtId="43" fontId="3" fillId="0" borderId="0" applyFont="0" applyFill="0" applyBorder="0" applyAlignment="0" applyProtection="0"/>
    <xf numFmtId="0" fontId="2" fillId="0" borderId="0"/>
    <xf numFmtId="0" fontId="35" fillId="0" borderId="0" applyNumberFormat="0" applyFill="0" applyBorder="0" applyAlignment="0" applyProtection="0"/>
    <xf numFmtId="0" fontId="37" fillId="0" borderId="0"/>
    <xf numFmtId="0" fontId="2" fillId="0" borderId="0"/>
    <xf numFmtId="0" fontId="2" fillId="0" borderId="0"/>
    <xf numFmtId="0" fontId="1" fillId="0" borderId="0"/>
  </cellStyleXfs>
  <cellXfs count="60">
    <xf numFmtId="0" fontId="0" fillId="0" borderId="0" xfId="0"/>
    <xf numFmtId="0" fontId="23" fillId="27" borderId="0" xfId="52" applyFont="1" applyFill="1"/>
    <xf numFmtId="0" fontId="24" fillId="27" borderId="0" xfId="52" applyFont="1" applyFill="1" applyBorder="1" applyAlignment="1">
      <alignment horizontal="left" wrapText="1"/>
    </xf>
    <xf numFmtId="0" fontId="25" fillId="27" borderId="0" xfId="52" applyFont="1" applyFill="1" applyBorder="1" applyAlignment="1">
      <alignment horizontal="left"/>
    </xf>
    <xf numFmtId="0" fontId="23" fillId="27" borderId="9" xfId="52" applyFont="1" applyFill="1" applyBorder="1"/>
    <xf numFmtId="0" fontId="26" fillId="27" borderId="9" xfId="52" applyFont="1" applyFill="1" applyBorder="1" applyAlignment="1">
      <alignment horizontal="left" vertical="center" wrapText="1"/>
    </xf>
    <xf numFmtId="0" fontId="27" fillId="27" borderId="9" xfId="52" applyNumberFormat="1" applyFont="1" applyFill="1" applyBorder="1"/>
    <xf numFmtId="17" fontId="27" fillId="27" borderId="9" xfId="52" applyNumberFormat="1" applyFont="1" applyFill="1" applyBorder="1"/>
    <xf numFmtId="0" fontId="27" fillId="27" borderId="0" xfId="52" applyFont="1" applyFill="1" applyBorder="1" applyAlignment="1">
      <alignment horizontal="left"/>
    </xf>
    <xf numFmtId="17" fontId="27" fillId="27" borderId="0" xfId="52" applyNumberFormat="1" applyFont="1" applyFill="1"/>
    <xf numFmtId="0" fontId="28" fillId="27" borderId="0" xfId="52" applyFont="1" applyFill="1"/>
    <xf numFmtId="43" fontId="25" fillId="27" borderId="0" xfId="52" applyNumberFormat="1" applyFont="1" applyFill="1"/>
    <xf numFmtId="17" fontId="25" fillId="27" borderId="0" xfId="52" applyNumberFormat="1" applyFont="1" applyFill="1"/>
    <xf numFmtId="0" fontId="27" fillId="27" borderId="0" xfId="52" applyFont="1" applyFill="1" applyBorder="1" applyAlignment="1">
      <alignment horizontal="left" indent="1"/>
    </xf>
    <xf numFmtId="43" fontId="27" fillId="27" borderId="0" xfId="52" applyNumberFormat="1" applyFont="1" applyFill="1"/>
    <xf numFmtId="0" fontId="23" fillId="27" borderId="0" xfId="52" applyFont="1" applyFill="1" applyBorder="1" applyAlignment="1">
      <alignment horizontal="left" indent="2"/>
    </xf>
    <xf numFmtId="43" fontId="23" fillId="27" borderId="0" xfId="52" applyNumberFormat="1" applyFont="1" applyFill="1"/>
    <xf numFmtId="2" fontId="27" fillId="27" borderId="0" xfId="52" applyNumberFormat="1" applyFont="1" applyFill="1"/>
    <xf numFmtId="0" fontId="29" fillId="27" borderId="0" xfId="52" applyFont="1" applyFill="1" applyBorder="1" applyAlignment="1">
      <alignment horizontal="left" vertical="center" wrapText="1" indent="2"/>
    </xf>
    <xf numFmtId="2" fontId="23" fillId="27" borderId="0" xfId="52" applyNumberFormat="1" applyFont="1" applyFill="1"/>
    <xf numFmtId="164" fontId="23" fillId="27" borderId="0" xfId="52" applyNumberFormat="1" applyFont="1" applyFill="1"/>
    <xf numFmtId="164" fontId="26" fillId="27" borderId="0" xfId="52" applyNumberFormat="1" applyFont="1" applyFill="1" applyBorder="1" applyAlignment="1">
      <alignment horizontal="left" vertical="center" wrapText="1" indent="1"/>
    </xf>
    <xf numFmtId="0" fontId="29" fillId="27" borderId="0" xfId="52" applyFont="1" applyFill="1" applyBorder="1" applyAlignment="1">
      <alignment horizontal="left" vertical="center" wrapText="1" indent="1"/>
    </xf>
    <xf numFmtId="1" fontId="28" fillId="27" borderId="0" xfId="52" applyNumberFormat="1" applyFont="1" applyFill="1"/>
    <xf numFmtId="0" fontId="27" fillId="27" borderId="0" xfId="52" applyFont="1" applyFill="1"/>
    <xf numFmtId="1" fontId="27" fillId="27" borderId="0" xfId="52" applyNumberFormat="1" applyFont="1" applyFill="1"/>
    <xf numFmtId="166" fontId="27" fillId="27" borderId="0" xfId="52" applyNumberFormat="1" applyFont="1" applyFill="1"/>
    <xf numFmtId="43" fontId="23" fillId="27" borderId="0" xfId="52" applyNumberFormat="1" applyFont="1" applyFill="1" applyBorder="1"/>
    <xf numFmtId="41" fontId="23" fillId="27" borderId="0" xfId="52" applyNumberFormat="1" applyFont="1" applyFill="1" applyBorder="1"/>
    <xf numFmtId="167" fontId="23" fillId="27" borderId="0" xfId="52" applyNumberFormat="1" applyFont="1" applyFill="1" applyBorder="1"/>
    <xf numFmtId="43" fontId="27" fillId="27" borderId="0" xfId="52" applyNumberFormat="1" applyFont="1" applyFill="1" applyBorder="1"/>
    <xf numFmtId="41" fontId="27" fillId="27" borderId="0" xfId="52" applyNumberFormat="1" applyFont="1" applyFill="1" applyBorder="1"/>
    <xf numFmtId="0" fontId="31" fillId="27" borderId="0" xfId="52" applyFont="1" applyFill="1" applyBorder="1" applyAlignment="1">
      <alignment horizontal="left" vertical="center" wrapText="1" indent="3"/>
    </xf>
    <xf numFmtId="43" fontId="28" fillId="27" borderId="0" xfId="52" applyNumberFormat="1" applyFont="1" applyFill="1" applyBorder="1"/>
    <xf numFmtId="0" fontId="26" fillId="27" borderId="0" xfId="52" applyFont="1" applyFill="1" applyBorder="1" applyAlignment="1">
      <alignment horizontal="left" vertical="center" wrapText="1" indent="1"/>
    </xf>
    <xf numFmtId="0" fontId="31" fillId="27" borderId="0" xfId="52" applyFont="1" applyFill="1" applyBorder="1" applyAlignment="1">
      <alignment horizontal="left" vertical="center" wrapText="1" indent="2"/>
    </xf>
    <xf numFmtId="0" fontId="33" fillId="27" borderId="0" xfId="52" applyFont="1" applyFill="1" applyBorder="1" applyAlignment="1">
      <alignment horizontal="left" vertical="center" wrapText="1"/>
    </xf>
    <xf numFmtId="43" fontId="25" fillId="27" borderId="0" xfId="52" applyNumberFormat="1" applyFont="1" applyFill="1" applyBorder="1"/>
    <xf numFmtId="41" fontId="28" fillId="27" borderId="0" xfId="52" applyNumberFormat="1" applyFont="1" applyFill="1" applyBorder="1"/>
    <xf numFmtId="0" fontId="35" fillId="25" borderId="0" xfId="53" applyFill="1"/>
    <xf numFmtId="0" fontId="23" fillId="27" borderId="0" xfId="52" applyFont="1" applyFill="1" applyAlignment="1">
      <alignment horizontal="left"/>
    </xf>
    <xf numFmtId="0" fontId="23" fillId="27" borderId="0" xfId="52" applyFont="1" applyFill="1" applyAlignment="1">
      <alignment horizontal="left" wrapText="1" indent="1"/>
    </xf>
    <xf numFmtId="0" fontId="27" fillId="27" borderId="0" xfId="52" applyFont="1" applyFill="1" applyAlignment="1">
      <alignment horizontal="left"/>
    </xf>
    <xf numFmtId="0" fontId="23" fillId="27" borderId="0" xfId="52" applyFont="1" applyFill="1" applyAlignment="1">
      <alignment horizontal="left" indent="1"/>
    </xf>
    <xf numFmtId="41" fontId="27" fillId="27" borderId="0" xfId="52" applyNumberFormat="1" applyFont="1" applyFill="1"/>
    <xf numFmtId="164" fontId="27" fillId="27" borderId="0" xfId="52" applyNumberFormat="1" applyFont="1" applyFill="1"/>
    <xf numFmtId="0" fontId="38" fillId="27" borderId="0" xfId="54" applyFont="1" applyFill="1" applyBorder="1" applyAlignment="1">
      <alignment horizontal="center"/>
    </xf>
    <xf numFmtId="0" fontId="23" fillId="27" borderId="0" xfId="52" applyFont="1" applyFill="1" applyBorder="1" applyAlignment="1">
      <alignment horizontal="left"/>
    </xf>
    <xf numFmtId="0" fontId="39" fillId="28" borderId="0" xfId="57" applyFont="1" applyFill="1" applyAlignment="1">
      <alignment vertical="center"/>
    </xf>
    <xf numFmtId="0" fontId="1" fillId="28" borderId="0" xfId="57" applyFill="1"/>
    <xf numFmtId="0" fontId="1" fillId="28" borderId="0" xfId="57" applyFill="1" applyAlignment="1">
      <alignment horizontal="right"/>
    </xf>
    <xf numFmtId="0" fontId="1" fillId="27" borderId="0" xfId="57" applyFill="1"/>
    <xf numFmtId="0" fontId="35" fillId="25" borderId="0" xfId="53" applyFill="1" applyAlignment="1" applyProtection="1">
      <alignment horizontal="left"/>
    </xf>
    <xf numFmtId="0" fontId="35" fillId="27" borderId="0" xfId="53" applyNumberFormat="1" applyFill="1" applyBorder="1" applyAlignment="1">
      <alignment horizontal="left" vertical="center" wrapText="1"/>
    </xf>
    <xf numFmtId="0" fontId="40" fillId="27" borderId="0" xfId="53" applyFont="1" applyFill="1" applyAlignment="1">
      <alignment horizontal="left" indent="1"/>
    </xf>
    <xf numFmtId="0" fontId="35" fillId="27" borderId="0" xfId="53" applyFill="1" applyAlignment="1">
      <alignment horizontal="left" indent="1"/>
    </xf>
    <xf numFmtId="0" fontId="1" fillId="0" borderId="0" xfId="57"/>
    <xf numFmtId="0" fontId="29" fillId="27" borderId="0" xfId="52" applyFont="1" applyFill="1" applyAlignment="1">
      <alignment horizontal="left" wrapText="1" indent="1"/>
    </xf>
    <xf numFmtId="0" fontId="21" fillId="25" borderId="0" xfId="57" applyFont="1" applyFill="1" applyAlignment="1">
      <alignment horizontal="left" wrapText="1"/>
    </xf>
    <xf numFmtId="0" fontId="35" fillId="25" borderId="0" xfId="53" applyFill="1" applyAlignment="1" applyProtection="1">
      <alignment horizontal="left"/>
    </xf>
  </cellXfs>
  <cellStyles count="5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51"/>
    <cellStyle name="Comma0" xfId="28"/>
    <cellStyle name="Cover" xfId="29"/>
    <cellStyle name="Currency0" xfId="30"/>
    <cellStyle name="Date" xfId="31"/>
    <cellStyle name="Explanatory Text" xfId="32" builtinId="53" customBuiltin="1"/>
    <cellStyle name="Fixed" xfId="33"/>
    <cellStyle name="Good" xfId="34" builtinId="26" customBuiltin="1"/>
    <cellStyle name="Heading 1" xfId="35" builtinId="16" customBuiltin="1"/>
    <cellStyle name="Heading 2" xfId="36" builtinId="17" customBuiltin="1"/>
    <cellStyle name="Heading 3" xfId="37" builtinId="18" customBuiltin="1"/>
    <cellStyle name="Heading 4" xfId="38" builtinId="19" customBuiltin="1"/>
    <cellStyle name="Hyperlink" xfId="53" builtinId="8"/>
    <cellStyle name="Input" xfId="39" builtinId="20" customBuiltin="1"/>
    <cellStyle name="Linked Cell" xfId="40" builtinId="24" customBuiltin="1"/>
    <cellStyle name="Menu" xfId="41"/>
    <cellStyle name="Neutral" xfId="42" builtinId="28" customBuiltin="1"/>
    <cellStyle name="Normal" xfId="0" builtinId="0"/>
    <cellStyle name="Normal 2" xfId="52"/>
    <cellStyle name="Normal 3" xfId="55"/>
    <cellStyle name="Normal 3 2" xfId="57"/>
    <cellStyle name="Normal 4" xfId="56"/>
    <cellStyle name="Normal 5" xfId="50"/>
    <cellStyle name="Normal_TAB7P1" xfId="54"/>
    <cellStyle name="Note" xfId="43" builtinId="10" customBuiltin="1"/>
    <cellStyle name="Output" xfId="44" builtinId="21" customBuiltin="1"/>
    <cellStyle name="Style 1" xfId="45"/>
    <cellStyle name="Title" xfId="46" builtinId="15" customBuiltin="1"/>
    <cellStyle name="Total" xfId="47" builtinId="25" customBuiltin="1"/>
    <cellStyle name="Warning Text" xfId="48" builtinId="11" customBuiltin="1"/>
    <cellStyle name="Year" xfId="49"/>
  </cellStyles>
  <dxfs count="0"/>
  <tableStyles count="0" defaultTableStyle="TableStyleMedium2" defaultPivotStyle="PivotStyleLight16"/>
  <colors>
    <mruColors>
      <color rgb="FF0AB20A"/>
      <color rgb="FF990F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med.govt.nz/sectors-industries/energy/energy-modelling/data/renewables"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6</xdr:col>
      <xdr:colOff>0</xdr:colOff>
      <xdr:row>10</xdr:row>
      <xdr:rowOff>178804</xdr:rowOff>
    </xdr:to>
    <xdr:pic>
      <xdr:nvPicPr>
        <xdr:cNvPr id="2" name="Picture 1" descr="http://wiki.creativecommons.org/images/c/cf/By_plain300.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5275" y="5267325"/>
          <a:ext cx="5219700" cy="3597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9525</xdr:rowOff>
    </xdr:from>
    <xdr:to>
      <xdr:col>0</xdr:col>
      <xdr:colOff>3238500</xdr:colOff>
      <xdr:row>4</xdr:row>
      <xdr:rowOff>152400</xdr:rowOff>
    </xdr:to>
    <xdr:pic>
      <xdr:nvPicPr>
        <xdr:cNvPr id="2" name="Picture 1" descr="Description: Description: Description: MBIE-interim-logo-0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525"/>
          <a:ext cx="4000500"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R&amp;N\Networks\Energy%20Information%20&amp;%20Modelling\Energy%20Information\Data\Electricity\Cap_Gen%20(MYE%20&amp;%20DY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amp;N/Networks/Energy%20Information%20&amp;%20Modelling/Energy%20Information/Data/Electricity/Cap_Gen%20(MYE%20&amp;%20DY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My%20Documents\DATA\Edf(Commercial%20in%20Confidence)\EDFJuly2001\USER\EMSUDATA\IEA\SLT94.XLW"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E'08 quarterly utilisation"/>
      <sheetName val="MYE'03 quarterly"/>
      <sheetName val="MYE'04 quarterly"/>
      <sheetName val="MYE'05 quarterly"/>
      <sheetName val="Sheet1"/>
      <sheetName val="Summary for Elec4tly"/>
      <sheetName val="Chart1"/>
      <sheetName val="MYE'06 quarterly"/>
      <sheetName val="MYE'07 quarterly"/>
      <sheetName val="MYE'08 quarterly"/>
      <sheetName val="Sheet2"/>
      <sheetName val="Temp(monthly)"/>
      <sheetName val="08Estimates"/>
      <sheetName val="MYE'07 quarterly utilisation"/>
      <sheetName val="MYE'06 quarterly utilisation"/>
      <sheetName val="StationID"/>
      <sheetName val="Capacity Series"/>
      <sheetName val="MYE'98"/>
      <sheetName val="MYE'99"/>
      <sheetName val="MYE'00"/>
      <sheetName val="MYE'01"/>
      <sheetName val="MYE'02"/>
      <sheetName val="MYE'03"/>
      <sheetName val="MYE'04"/>
      <sheetName val="Planned stations"/>
      <sheetName val="Comm stations"/>
      <sheetName val="MYE'05 q by fuel"/>
      <sheetName val="MYE'06 q by fuel"/>
      <sheetName val="MYE'05 q capacity by type"/>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row r="3">
          <cell r="N3">
            <v>1</v>
          </cell>
          <cell r="O3" t="str">
            <v>Acid Plant (Raven Chch)</v>
          </cell>
          <cell r="P3" t="str">
            <v>Steam</v>
          </cell>
          <cell r="Q3">
            <v>3760</v>
          </cell>
        </row>
        <row r="4">
          <cell r="N4">
            <v>2</v>
          </cell>
          <cell r="O4" t="str">
            <v>Acid Plant (Raven Dun)</v>
          </cell>
          <cell r="P4" t="str">
            <v>Steam</v>
          </cell>
          <cell r="Q4">
            <v>1522</v>
          </cell>
        </row>
        <row r="5">
          <cell r="N5">
            <v>3</v>
          </cell>
          <cell r="O5" t="str">
            <v>Aniwhenua</v>
          </cell>
          <cell r="P5" t="str">
            <v>Hydro</v>
          </cell>
          <cell r="Q5">
            <v>131082</v>
          </cell>
        </row>
        <row r="6">
          <cell r="N6">
            <v>4</v>
          </cell>
          <cell r="O6" t="str">
            <v>Arapuni</v>
          </cell>
          <cell r="P6" t="str">
            <v>Hydro</v>
          </cell>
          <cell r="Q6">
            <v>832159</v>
          </cell>
        </row>
        <row r="7">
          <cell r="N7">
            <v>5</v>
          </cell>
          <cell r="O7" t="str">
            <v>Aratiatia</v>
          </cell>
          <cell r="P7" t="str">
            <v>Hydro</v>
          </cell>
          <cell r="Q7">
            <v>299099</v>
          </cell>
        </row>
        <row r="8">
          <cell r="N8">
            <v>6</v>
          </cell>
          <cell r="O8" t="str">
            <v>Argyle x 2</v>
          </cell>
          <cell r="P8" t="str">
            <v>Hydro</v>
          </cell>
          <cell r="Q8">
            <v>39860</v>
          </cell>
        </row>
        <row r="9">
          <cell r="N9">
            <v>7</v>
          </cell>
          <cell r="O9" t="str">
            <v>Arnold</v>
          </cell>
          <cell r="P9" t="str">
            <v>Hydro</v>
          </cell>
          <cell r="Q9">
            <v>25592</v>
          </cell>
        </row>
        <row r="10">
          <cell r="N10">
            <v>8</v>
          </cell>
          <cell r="O10" t="str">
            <v>Atiamuri</v>
          </cell>
          <cell r="P10" t="str">
            <v>Hydro</v>
          </cell>
          <cell r="Q10">
            <v>263936</v>
          </cell>
        </row>
        <row r="11">
          <cell r="N11">
            <v>9</v>
          </cell>
          <cell r="O11" t="str">
            <v>Auckland DHB</v>
          </cell>
          <cell r="P11" t="str">
            <v>Gas</v>
          </cell>
          <cell r="Q11">
            <v>7956</v>
          </cell>
        </row>
        <row r="12">
          <cell r="N12">
            <v>10</v>
          </cell>
          <cell r="O12" t="str">
            <v>Aviemore</v>
          </cell>
          <cell r="P12" t="str">
            <v>Hydro</v>
          </cell>
          <cell r="Q12">
            <v>850427</v>
          </cell>
        </row>
        <row r="13">
          <cell r="N13">
            <v>11</v>
          </cell>
          <cell r="O13" t="str">
            <v>Ballance Kapuni</v>
          </cell>
          <cell r="P13" t="str">
            <v>Unknown</v>
          </cell>
          <cell r="Q13">
            <v>0</v>
          </cell>
        </row>
        <row r="14">
          <cell r="N14">
            <v>12</v>
          </cell>
          <cell r="O14" t="str">
            <v>Ballance Mount</v>
          </cell>
          <cell r="P14" t="str">
            <v>Steam</v>
          </cell>
          <cell r="Q14">
            <v>31263</v>
          </cell>
        </row>
        <row r="15">
          <cell r="N15">
            <v>13</v>
          </cell>
          <cell r="O15" t="str">
            <v>Ballance Whagarei</v>
          </cell>
          <cell r="P15" t="str">
            <v>Unknown</v>
          </cell>
          <cell r="Q15">
            <v>1660</v>
          </cell>
        </row>
        <row r="16">
          <cell r="N16">
            <v>14</v>
          </cell>
          <cell r="O16" t="str">
            <v>Benmore</v>
          </cell>
          <cell r="P16" t="str">
            <v>Hydro</v>
          </cell>
          <cell r="Q16">
            <v>2015066</v>
          </cell>
        </row>
        <row r="17">
          <cell r="N17">
            <v>15</v>
          </cell>
          <cell r="O17" t="str">
            <v>BML Energy Centre</v>
          </cell>
          <cell r="P17" t="str">
            <v>CoGen Wood</v>
          </cell>
          <cell r="Q17">
            <v>636</v>
          </cell>
        </row>
        <row r="18">
          <cell r="N18">
            <v>16</v>
          </cell>
          <cell r="O18" t="str">
            <v>Christchurch Wastewater Treatment Plant</v>
          </cell>
          <cell r="P18" t="str">
            <v>Sewage Gas</v>
          </cell>
          <cell r="Q18">
            <v>8300</v>
          </cell>
        </row>
        <row r="19">
          <cell r="N19">
            <v>17</v>
          </cell>
          <cell r="O19" t="str">
            <v>Clyde</v>
          </cell>
          <cell r="P19" t="str">
            <v>Hydro</v>
          </cell>
          <cell r="Q19">
            <v>1695347</v>
          </cell>
        </row>
        <row r="20">
          <cell r="N20">
            <v>18</v>
          </cell>
          <cell r="O20" t="str">
            <v>Cobb</v>
          </cell>
          <cell r="P20" t="str">
            <v>Hydro</v>
          </cell>
          <cell r="Q20">
            <v>134967</v>
          </cell>
        </row>
        <row r="21">
          <cell r="N21">
            <v>19</v>
          </cell>
          <cell r="O21" t="str">
            <v>Coleridge</v>
          </cell>
          <cell r="P21" t="str">
            <v>Hydro</v>
          </cell>
          <cell r="Q21">
            <v>209898</v>
          </cell>
        </row>
        <row r="22">
          <cell r="N22">
            <v>20</v>
          </cell>
          <cell r="O22" t="str">
            <v>Edgecumbe</v>
          </cell>
          <cell r="P22" t="str">
            <v>CoGen Gas</v>
          </cell>
          <cell r="Q22">
            <v>54552</v>
          </cell>
        </row>
        <row r="23">
          <cell r="N23">
            <v>21</v>
          </cell>
          <cell r="O23" t="str">
            <v>EFI G1</v>
          </cell>
          <cell r="P23" t="str">
            <v>CoGen</v>
          </cell>
          <cell r="Q23">
            <v>13953</v>
          </cell>
        </row>
        <row r="24">
          <cell r="N24">
            <v>22</v>
          </cell>
          <cell r="O24" t="str">
            <v>EFI G2</v>
          </cell>
          <cell r="P24" t="str">
            <v>CoGen</v>
          </cell>
          <cell r="Q24">
            <v>13619</v>
          </cell>
        </row>
        <row r="25">
          <cell r="N25">
            <v>23</v>
          </cell>
          <cell r="O25" t="str">
            <v>EFI G3 (Standby Power)</v>
          </cell>
          <cell r="P25" t="str">
            <v>Diesel</v>
          </cell>
          <cell r="Q25">
            <v>276</v>
          </cell>
        </row>
        <row r="26">
          <cell r="N26">
            <v>24</v>
          </cell>
          <cell r="O26" t="str">
            <v>Falls</v>
          </cell>
          <cell r="P26" t="str">
            <v>Hydro</v>
          </cell>
          <cell r="Q26">
            <v>6926</v>
          </cell>
        </row>
        <row r="27">
          <cell r="N27">
            <v>25</v>
          </cell>
          <cell r="O27" t="str">
            <v>Fonterra - Whareroa</v>
          </cell>
          <cell r="P27" t="str">
            <v>CoGen</v>
          </cell>
          <cell r="Q27">
            <v>109226</v>
          </cell>
        </row>
        <row r="28">
          <cell r="N28">
            <v>26</v>
          </cell>
          <cell r="O28" t="str">
            <v>Fox</v>
          </cell>
          <cell r="P28" t="str">
            <v>Hydro</v>
          </cell>
          <cell r="Q28">
            <v>1836</v>
          </cell>
        </row>
        <row r="29">
          <cell r="N29">
            <v>27</v>
          </cell>
          <cell r="O29" t="str">
            <v>Fraser</v>
          </cell>
          <cell r="P29" t="str">
            <v>Hydro</v>
          </cell>
          <cell r="Q29">
            <v>21555</v>
          </cell>
        </row>
        <row r="30">
          <cell r="N30">
            <v>28</v>
          </cell>
          <cell r="O30" t="str">
            <v>Glenorchy</v>
          </cell>
          <cell r="P30" t="str">
            <v>Hydro</v>
          </cell>
          <cell r="Q30">
            <v>2822</v>
          </cell>
        </row>
        <row r="31">
          <cell r="N31">
            <v>29</v>
          </cell>
          <cell r="O31" t="str">
            <v>GTE Engines (WASTEM)</v>
          </cell>
          <cell r="P31" t="str">
            <v>ICE</v>
          </cell>
          <cell r="Q31">
            <v>40679</v>
          </cell>
        </row>
        <row r="32">
          <cell r="N32">
            <v>30</v>
          </cell>
          <cell r="O32" t="str">
            <v>GTE Engines (WDSERV)</v>
          </cell>
          <cell r="P32" t="str">
            <v>ICE</v>
          </cell>
          <cell r="Q32">
            <v>24271</v>
          </cell>
        </row>
        <row r="33">
          <cell r="N33">
            <v>31</v>
          </cell>
          <cell r="O33" t="str">
            <v>Hau Nui Windfarm</v>
          </cell>
          <cell r="P33" t="str">
            <v>Wind</v>
          </cell>
          <cell r="Q33">
            <v>27000</v>
          </cell>
        </row>
        <row r="34">
          <cell r="N34">
            <v>32</v>
          </cell>
          <cell r="O34" t="str">
            <v>Highbank x 2</v>
          </cell>
          <cell r="P34" t="str">
            <v>Hydro</v>
          </cell>
          <cell r="Q34">
            <v>89143</v>
          </cell>
        </row>
        <row r="35">
          <cell r="N35">
            <v>33</v>
          </cell>
          <cell r="O35" t="str">
            <v>Hinemaiaia x 3</v>
          </cell>
          <cell r="P35" t="str">
            <v>Hydro</v>
          </cell>
          <cell r="Q35">
            <v>25916</v>
          </cell>
        </row>
        <row r="36">
          <cell r="N36">
            <v>34</v>
          </cell>
          <cell r="O36" t="str">
            <v>Huntly</v>
          </cell>
          <cell r="P36" t="str">
            <v>Gas/Coal</v>
          </cell>
          <cell r="Q36">
            <v>6278067</v>
          </cell>
        </row>
        <row r="37">
          <cell r="N37">
            <v>35</v>
          </cell>
          <cell r="O37" t="str">
            <v>Kaimai x 4</v>
          </cell>
          <cell r="P37" t="str">
            <v>Hydro</v>
          </cell>
          <cell r="Q37">
            <v>172272</v>
          </cell>
        </row>
        <row r="38">
          <cell r="N38">
            <v>36</v>
          </cell>
          <cell r="O38" t="str">
            <v>Kaitawa</v>
          </cell>
          <cell r="P38" t="str">
            <v>Hydro</v>
          </cell>
          <cell r="Q38">
            <v>95900</v>
          </cell>
        </row>
        <row r="39">
          <cell r="N39">
            <v>37</v>
          </cell>
          <cell r="O39" t="str">
            <v>Kaniere Forks x 2</v>
          </cell>
          <cell r="P39" t="str">
            <v>Hydro</v>
          </cell>
          <cell r="Q39">
            <v>11183</v>
          </cell>
        </row>
        <row r="40">
          <cell r="N40">
            <v>38</v>
          </cell>
          <cell r="O40" t="str">
            <v>Karapiro</v>
          </cell>
          <cell r="P40" t="str">
            <v>Hydro</v>
          </cell>
          <cell r="Q40">
            <v>491009</v>
          </cell>
        </row>
        <row r="41">
          <cell r="N41">
            <v>39</v>
          </cell>
          <cell r="O41" t="str">
            <v>Kinleith</v>
          </cell>
          <cell r="P41" t="str">
            <v>CoGen Gas/Wood</v>
          </cell>
          <cell r="Q41">
            <v>284239</v>
          </cell>
        </row>
        <row r="42">
          <cell r="N42">
            <v>40</v>
          </cell>
          <cell r="O42" t="str">
            <v>Kumara x 3</v>
          </cell>
          <cell r="P42" t="str">
            <v>Hydro</v>
          </cell>
          <cell r="Q42">
            <v>31199</v>
          </cell>
        </row>
        <row r="43">
          <cell r="N43">
            <v>41</v>
          </cell>
          <cell r="O43" t="str">
            <v>Kuratau</v>
          </cell>
          <cell r="P43" t="str">
            <v>Hydro</v>
          </cell>
          <cell r="Q43">
            <v>29008</v>
          </cell>
        </row>
        <row r="44">
          <cell r="N44">
            <v>42</v>
          </cell>
          <cell r="O44" t="str">
            <v>Manapouri</v>
          </cell>
          <cell r="P44" t="str">
            <v>Hydro</v>
          </cell>
          <cell r="Q44">
            <v>4569636</v>
          </cell>
        </row>
        <row r="45">
          <cell r="N45">
            <v>43</v>
          </cell>
          <cell r="O45" t="str">
            <v>Mangahao</v>
          </cell>
          <cell r="P45" t="str">
            <v>Hydro</v>
          </cell>
          <cell r="Q45">
            <v>61395</v>
          </cell>
        </row>
        <row r="46">
          <cell r="N46">
            <v>44</v>
          </cell>
          <cell r="O46" t="str">
            <v>Mangahao Joint Venture</v>
          </cell>
          <cell r="P46" t="str">
            <v>Hydro</v>
          </cell>
          <cell r="Q46">
            <v>61395</v>
          </cell>
        </row>
        <row r="47">
          <cell r="N47">
            <v>45</v>
          </cell>
          <cell r="O47" t="str">
            <v>Mangatangi</v>
          </cell>
          <cell r="P47" t="str">
            <v>Hydro</v>
          </cell>
          <cell r="Q47">
            <v>1871</v>
          </cell>
        </row>
        <row r="48">
          <cell r="N48">
            <v>46</v>
          </cell>
          <cell r="O48" t="str">
            <v>Mangatawhiri</v>
          </cell>
          <cell r="P48" t="str">
            <v>Hydro</v>
          </cell>
          <cell r="Q48">
            <v>442</v>
          </cell>
        </row>
        <row r="49">
          <cell r="N49">
            <v>47</v>
          </cell>
          <cell r="O49" t="str">
            <v>Mangere</v>
          </cell>
          <cell r="P49" t="str">
            <v>Gas</v>
          </cell>
          <cell r="Q49">
            <v>46129</v>
          </cell>
        </row>
        <row r="50">
          <cell r="N50">
            <v>48</v>
          </cell>
          <cell r="O50" t="str">
            <v>Mangorei</v>
          </cell>
          <cell r="P50" t="str">
            <v>Hydro</v>
          </cell>
          <cell r="Q50">
            <v>17110</v>
          </cell>
        </row>
        <row r="51">
          <cell r="N51">
            <v>49</v>
          </cell>
          <cell r="O51" t="str">
            <v>Maraetai</v>
          </cell>
          <cell r="P51" t="str">
            <v>Hydro</v>
          </cell>
          <cell r="Q51">
            <v>819724</v>
          </cell>
        </row>
        <row r="52">
          <cell r="N52">
            <v>50</v>
          </cell>
          <cell r="O52" t="str">
            <v>Matahina</v>
          </cell>
          <cell r="P52" t="str">
            <v>Hydro</v>
          </cell>
          <cell r="Q52">
            <v>269644</v>
          </cell>
        </row>
        <row r="53">
          <cell r="N53">
            <v>51</v>
          </cell>
          <cell r="O53" t="str">
            <v>Meg x4</v>
          </cell>
          <cell r="P53" t="str">
            <v>Hydro</v>
          </cell>
          <cell r="Q53">
            <v>25072</v>
          </cell>
        </row>
        <row r="54">
          <cell r="N54">
            <v>52</v>
          </cell>
          <cell r="O54" t="str">
            <v>Mokai I</v>
          </cell>
          <cell r="P54" t="str">
            <v>Geothermal</v>
          </cell>
          <cell r="Q54">
            <v>774078</v>
          </cell>
        </row>
        <row r="55">
          <cell r="N55">
            <v>53</v>
          </cell>
          <cell r="O55" t="str">
            <v>Mokai II</v>
          </cell>
          <cell r="P55" t="str">
            <v>Geothermal</v>
          </cell>
          <cell r="Q55">
            <v>37376</v>
          </cell>
        </row>
        <row r="56">
          <cell r="N56">
            <v>54</v>
          </cell>
          <cell r="O56" t="str">
            <v>Mokauiti</v>
          </cell>
          <cell r="P56" t="str">
            <v>Hydro</v>
          </cell>
          <cell r="Q56">
            <v>5930</v>
          </cell>
        </row>
        <row r="57">
          <cell r="N57">
            <v>55</v>
          </cell>
          <cell r="O57" t="str">
            <v>Monowai 1</v>
          </cell>
          <cell r="P57" t="str">
            <v>Hydro</v>
          </cell>
          <cell r="Q57">
            <v>10395</v>
          </cell>
        </row>
        <row r="58">
          <cell r="N58">
            <v>56</v>
          </cell>
          <cell r="O58" t="str">
            <v>Monowai 2</v>
          </cell>
          <cell r="P58" t="str">
            <v>Hydro</v>
          </cell>
          <cell r="Q58">
            <v>12624</v>
          </cell>
        </row>
        <row r="59">
          <cell r="N59">
            <v>57</v>
          </cell>
          <cell r="O59" t="str">
            <v>Monowai 3</v>
          </cell>
          <cell r="P59" t="str">
            <v>Hydro</v>
          </cell>
          <cell r="Q59">
            <v>11676</v>
          </cell>
        </row>
        <row r="60">
          <cell r="N60">
            <v>58</v>
          </cell>
          <cell r="O60" t="str">
            <v>Motukawa</v>
          </cell>
          <cell r="P60" t="str">
            <v>Hydro</v>
          </cell>
          <cell r="Q60">
            <v>17329</v>
          </cell>
        </row>
        <row r="61">
          <cell r="N61">
            <v>59</v>
          </cell>
          <cell r="O61" t="str">
            <v>New Plymouth</v>
          </cell>
          <cell r="P61" t="str">
            <v>Gas</v>
          </cell>
          <cell r="Q61">
            <v>838595</v>
          </cell>
        </row>
        <row r="62">
          <cell r="N62">
            <v>60</v>
          </cell>
          <cell r="O62" t="str">
            <v>Ngawha</v>
          </cell>
          <cell r="P62" t="str">
            <v>Geothermal</v>
          </cell>
          <cell r="Q62">
            <v>10</v>
          </cell>
        </row>
        <row r="63">
          <cell r="N63">
            <v>61</v>
          </cell>
          <cell r="O63" t="str">
            <v>NI Main Trunk - Toll</v>
          </cell>
          <cell r="P63" t="str">
            <v>Regeneration</v>
          </cell>
          <cell r="Q63">
            <v>245</v>
          </cell>
        </row>
        <row r="64">
          <cell r="N64">
            <v>62</v>
          </cell>
          <cell r="O64" t="str">
            <v>Ohaaki</v>
          </cell>
          <cell r="P64" t="str">
            <v>Geothermal</v>
          </cell>
          <cell r="Q64">
            <v>251701</v>
          </cell>
        </row>
        <row r="65">
          <cell r="N65">
            <v>63</v>
          </cell>
          <cell r="O65" t="str">
            <v>Ohakuri</v>
          </cell>
          <cell r="P65" t="str">
            <v>Hydro</v>
          </cell>
          <cell r="Q65">
            <v>366615</v>
          </cell>
        </row>
        <row r="66">
          <cell r="N66">
            <v>64</v>
          </cell>
          <cell r="O66" t="str">
            <v>Ohau A</v>
          </cell>
          <cell r="P66" t="str">
            <v>Hydro</v>
          </cell>
          <cell r="Q66">
            <v>1073535</v>
          </cell>
        </row>
        <row r="67">
          <cell r="N67">
            <v>65</v>
          </cell>
          <cell r="O67" t="str">
            <v>Ohau B</v>
          </cell>
          <cell r="P67" t="str">
            <v>Hydro</v>
          </cell>
          <cell r="Q67">
            <v>898700</v>
          </cell>
        </row>
        <row r="68">
          <cell r="N68">
            <v>66</v>
          </cell>
          <cell r="O68" t="str">
            <v>Ohau C</v>
          </cell>
          <cell r="P68" t="str">
            <v>Hydro</v>
          </cell>
          <cell r="Q68">
            <v>894321</v>
          </cell>
        </row>
        <row r="69">
          <cell r="N69">
            <v>67</v>
          </cell>
          <cell r="O69" t="str">
            <v>Okuru</v>
          </cell>
          <cell r="P69" t="str">
            <v>Diesel</v>
          </cell>
          <cell r="Q69">
            <v>22</v>
          </cell>
        </row>
        <row r="70">
          <cell r="N70">
            <v>68</v>
          </cell>
          <cell r="O70" t="str">
            <v>Opunake</v>
          </cell>
          <cell r="P70" t="str">
            <v>Hydro</v>
          </cell>
          <cell r="Q70">
            <v>1503</v>
          </cell>
        </row>
        <row r="71">
          <cell r="N71">
            <v>69</v>
          </cell>
          <cell r="O71" t="str">
            <v>Otahuhu A</v>
          </cell>
          <cell r="P71" t="str">
            <v>Diesel</v>
          </cell>
          <cell r="Q71">
            <v>0</v>
          </cell>
        </row>
        <row r="72">
          <cell r="N72">
            <v>70</v>
          </cell>
          <cell r="O72" t="str">
            <v>Otahuhu B</v>
          </cell>
          <cell r="P72" t="str">
            <v>Gas</v>
          </cell>
          <cell r="Q72">
            <v>2614348</v>
          </cell>
        </row>
        <row r="73">
          <cell r="N73">
            <v>71</v>
          </cell>
          <cell r="O73" t="str">
            <v>Paerau x 2</v>
          </cell>
          <cell r="P73" t="str">
            <v>Hydro</v>
          </cell>
          <cell r="Q73">
            <v>59093</v>
          </cell>
        </row>
        <row r="74">
          <cell r="N74">
            <v>72</v>
          </cell>
          <cell r="O74" t="str">
            <v>Pan Pac</v>
          </cell>
          <cell r="P74" t="str">
            <v>Steam</v>
          </cell>
          <cell r="Q74">
            <v>30293</v>
          </cell>
        </row>
        <row r="75">
          <cell r="N75">
            <v>73</v>
          </cell>
          <cell r="O75" t="str">
            <v>Patea</v>
          </cell>
          <cell r="P75" t="str">
            <v>Hydro</v>
          </cell>
          <cell r="Q75">
            <v>92571</v>
          </cell>
        </row>
        <row r="76">
          <cell r="N76">
            <v>74</v>
          </cell>
          <cell r="O76" t="str">
            <v>Paterson Niblick</v>
          </cell>
          <cell r="P76" t="str">
            <v>Steam</v>
          </cell>
          <cell r="Q76">
            <v>4957</v>
          </cell>
        </row>
        <row r="77">
          <cell r="N77">
            <v>75</v>
          </cell>
          <cell r="O77" t="str">
            <v>Piriaka</v>
          </cell>
          <cell r="P77" t="str">
            <v>Hydro</v>
          </cell>
          <cell r="Q77">
            <v>7182</v>
          </cell>
        </row>
        <row r="78">
          <cell r="N78">
            <v>76</v>
          </cell>
          <cell r="O78" t="str">
            <v>Piripaua</v>
          </cell>
          <cell r="P78" t="str">
            <v>Hydro</v>
          </cell>
          <cell r="Q78">
            <v>141800</v>
          </cell>
        </row>
        <row r="79">
          <cell r="N79">
            <v>77</v>
          </cell>
          <cell r="O79" t="str">
            <v>Poihipi</v>
          </cell>
          <cell r="P79" t="str">
            <v>Geothermal</v>
          </cell>
          <cell r="Q79">
            <v>215778</v>
          </cell>
        </row>
        <row r="80">
          <cell r="N80">
            <v>78</v>
          </cell>
          <cell r="O80" t="str">
            <v>Raetihi</v>
          </cell>
          <cell r="P80" t="str">
            <v>Hydro</v>
          </cell>
          <cell r="Q80">
            <v>1362</v>
          </cell>
        </row>
        <row r="81">
          <cell r="N81">
            <v>79</v>
          </cell>
          <cell r="O81" t="str">
            <v>Rangipo</v>
          </cell>
          <cell r="P81" t="str">
            <v>Hydro</v>
          </cell>
          <cell r="Q81">
            <v>503300</v>
          </cell>
        </row>
        <row r="82">
          <cell r="N82">
            <v>80</v>
          </cell>
          <cell r="O82" t="str">
            <v>Ravensdown</v>
          </cell>
          <cell r="P82" t="str">
            <v>Gas</v>
          </cell>
          <cell r="Q82">
            <v>4974</v>
          </cell>
        </row>
        <row r="83">
          <cell r="N83">
            <v>81</v>
          </cell>
          <cell r="O83" t="str">
            <v>Rotokawa</v>
          </cell>
          <cell r="P83" t="str">
            <v>Geothermal</v>
          </cell>
          <cell r="Q83">
            <v>282645</v>
          </cell>
        </row>
        <row r="84">
          <cell r="N84">
            <v>82</v>
          </cell>
          <cell r="O84" t="str">
            <v>Roxburgh</v>
          </cell>
          <cell r="P84" t="str">
            <v>Hydro</v>
          </cell>
          <cell r="Q84">
            <v>1327312</v>
          </cell>
        </row>
        <row r="85">
          <cell r="N85">
            <v>83</v>
          </cell>
          <cell r="O85" t="str">
            <v>Southdown</v>
          </cell>
          <cell r="P85" t="str">
            <v>Cogen Gas</v>
          </cell>
          <cell r="Q85">
            <v>860014</v>
          </cell>
        </row>
        <row r="86">
          <cell r="N86">
            <v>84</v>
          </cell>
          <cell r="O86" t="str">
            <v>TA3 (Norske ST)</v>
          </cell>
          <cell r="P86" t="str">
            <v>Steam</v>
          </cell>
          <cell r="Q86">
            <v>61824</v>
          </cell>
        </row>
        <row r="87">
          <cell r="N87">
            <v>85</v>
          </cell>
          <cell r="O87" t="str">
            <v>Tararua</v>
          </cell>
          <cell r="P87" t="str">
            <v>Wind</v>
          </cell>
          <cell r="Q87">
            <v>268389</v>
          </cell>
        </row>
        <row r="88">
          <cell r="N88">
            <v>86</v>
          </cell>
          <cell r="O88" t="str">
            <v>TCC</v>
          </cell>
          <cell r="P88" t="str">
            <v>Gas</v>
          </cell>
          <cell r="Q88">
            <v>2848681</v>
          </cell>
        </row>
        <row r="89">
          <cell r="N89">
            <v>87</v>
          </cell>
          <cell r="O89" t="str">
            <v>Te Apiti</v>
          </cell>
          <cell r="P89" t="str">
            <v>Wind</v>
          </cell>
          <cell r="Q89">
            <v>321529</v>
          </cell>
        </row>
        <row r="90">
          <cell r="N90">
            <v>88</v>
          </cell>
          <cell r="O90" t="str">
            <v>Te Awamutu</v>
          </cell>
          <cell r="P90" t="str">
            <v>Cogen Gas</v>
          </cell>
          <cell r="Q90">
            <v>163700</v>
          </cell>
        </row>
        <row r="91">
          <cell r="N91">
            <v>89</v>
          </cell>
          <cell r="O91" t="str">
            <v>Te Rapa</v>
          </cell>
          <cell r="P91" t="str">
            <v>Cogen Gas</v>
          </cell>
          <cell r="Q91">
            <v>187255</v>
          </cell>
        </row>
        <row r="92">
          <cell r="N92">
            <v>90</v>
          </cell>
          <cell r="O92" t="str">
            <v>Tekapo A</v>
          </cell>
          <cell r="P92" t="str">
            <v>Hydro</v>
          </cell>
          <cell r="Q92">
            <v>122660</v>
          </cell>
        </row>
        <row r="93">
          <cell r="N93">
            <v>91</v>
          </cell>
          <cell r="O93" t="str">
            <v>Tekapo B</v>
          </cell>
          <cell r="P93" t="str">
            <v>Hydro</v>
          </cell>
          <cell r="Q93">
            <v>712078</v>
          </cell>
        </row>
        <row r="94">
          <cell r="N94">
            <v>92</v>
          </cell>
          <cell r="O94" t="str">
            <v>Teviot 1A</v>
          </cell>
          <cell r="P94" t="str">
            <v>Hydro</v>
          </cell>
          <cell r="Q94">
            <v>4963</v>
          </cell>
        </row>
        <row r="95">
          <cell r="N95">
            <v>93</v>
          </cell>
          <cell r="O95" t="str">
            <v>Teviot 4</v>
          </cell>
          <cell r="P95" t="str">
            <v>Hydro</v>
          </cell>
          <cell r="Q95">
            <v>2381</v>
          </cell>
        </row>
        <row r="96">
          <cell r="N96">
            <v>94</v>
          </cell>
          <cell r="O96" t="str">
            <v>Teviot 5</v>
          </cell>
          <cell r="P96" t="str">
            <v>Hydro</v>
          </cell>
          <cell r="Q96">
            <v>23025</v>
          </cell>
        </row>
        <row r="97">
          <cell r="N97">
            <v>95</v>
          </cell>
          <cell r="O97" t="str">
            <v>Teviot 6</v>
          </cell>
          <cell r="P97" t="str">
            <v>Hydro</v>
          </cell>
          <cell r="Q97">
            <v>21433</v>
          </cell>
        </row>
        <row r="98">
          <cell r="N98">
            <v>96</v>
          </cell>
          <cell r="O98" t="str">
            <v>Teviot 7</v>
          </cell>
          <cell r="P98" t="str">
            <v>Hydro</v>
          </cell>
          <cell r="Q98">
            <v>11217</v>
          </cell>
        </row>
        <row r="99">
          <cell r="N99">
            <v>97</v>
          </cell>
          <cell r="O99" t="str">
            <v>Teviot 8</v>
          </cell>
          <cell r="P99" t="str">
            <v>Hydro</v>
          </cell>
          <cell r="Q99">
            <v>22090</v>
          </cell>
        </row>
        <row r="100">
          <cell r="N100">
            <v>98</v>
          </cell>
          <cell r="O100" t="str">
            <v>TG1 (BoP)</v>
          </cell>
          <cell r="P100" t="str">
            <v>Geothermal</v>
          </cell>
          <cell r="Q100">
            <v>13902</v>
          </cell>
        </row>
        <row r="101">
          <cell r="N101">
            <v>99</v>
          </cell>
          <cell r="O101" t="str">
            <v>TG2 (BoP)</v>
          </cell>
          <cell r="P101" t="str">
            <v>Geothermal</v>
          </cell>
          <cell r="Q101">
            <v>27979</v>
          </cell>
        </row>
        <row r="102">
          <cell r="N102">
            <v>100</v>
          </cell>
          <cell r="O102" t="str">
            <v>Tokaanu</v>
          </cell>
          <cell r="P102" t="str">
            <v>Hydro</v>
          </cell>
          <cell r="Q102">
            <v>603400</v>
          </cell>
        </row>
        <row r="103">
          <cell r="N103">
            <v>101</v>
          </cell>
          <cell r="O103" t="str">
            <v>Tuai</v>
          </cell>
          <cell r="P103" t="str">
            <v>Hydro</v>
          </cell>
          <cell r="Q103">
            <v>206300</v>
          </cell>
        </row>
        <row r="104">
          <cell r="N104">
            <v>102</v>
          </cell>
          <cell r="O104" t="str">
            <v>Turnbull</v>
          </cell>
          <cell r="P104" t="str">
            <v>Hydro</v>
          </cell>
          <cell r="Q104">
            <v>2869</v>
          </cell>
        </row>
        <row r="105">
          <cell r="N105">
            <v>103</v>
          </cell>
          <cell r="O105" t="str">
            <v>Wahapo</v>
          </cell>
          <cell r="P105" t="str">
            <v>Hydro</v>
          </cell>
          <cell r="Q105">
            <v>11656</v>
          </cell>
        </row>
        <row r="106">
          <cell r="N106">
            <v>104</v>
          </cell>
          <cell r="O106" t="str">
            <v>Waihopai</v>
          </cell>
          <cell r="P106" t="str">
            <v>Hydro</v>
          </cell>
          <cell r="Q106">
            <v>8324</v>
          </cell>
        </row>
        <row r="107">
          <cell r="N107">
            <v>105</v>
          </cell>
          <cell r="O107" t="str">
            <v>Waipapa</v>
          </cell>
          <cell r="P107" t="str">
            <v>Hydro</v>
          </cell>
          <cell r="Q107">
            <v>226592</v>
          </cell>
        </row>
        <row r="108">
          <cell r="N108">
            <v>106</v>
          </cell>
          <cell r="O108" t="str">
            <v>Waipori x 4</v>
          </cell>
          <cell r="P108" t="str">
            <v>Hydro</v>
          </cell>
          <cell r="Q108">
            <v>211622</v>
          </cell>
        </row>
        <row r="109">
          <cell r="N109">
            <v>107</v>
          </cell>
          <cell r="O109" t="str">
            <v>Wairakei</v>
          </cell>
          <cell r="P109" t="str">
            <v>Geothermal</v>
          </cell>
          <cell r="Q109">
            <v>1328143</v>
          </cell>
        </row>
        <row r="110">
          <cell r="N110">
            <v>108</v>
          </cell>
          <cell r="O110" t="str">
            <v>Wairere</v>
          </cell>
          <cell r="P110" t="str">
            <v>Hydro</v>
          </cell>
          <cell r="Q110">
            <v>15871</v>
          </cell>
        </row>
        <row r="111">
          <cell r="N111">
            <v>109</v>
          </cell>
          <cell r="O111" t="str">
            <v>Wairua Hydro</v>
          </cell>
          <cell r="P111" t="str">
            <v>Hydro</v>
          </cell>
          <cell r="Q111">
            <v>18239</v>
          </cell>
        </row>
        <row r="112">
          <cell r="N112">
            <v>110</v>
          </cell>
          <cell r="O112" t="str">
            <v>Waitakere</v>
          </cell>
          <cell r="P112" t="str">
            <v>Hydro</v>
          </cell>
          <cell r="Q112">
            <v>428</v>
          </cell>
        </row>
        <row r="113">
          <cell r="N113">
            <v>111</v>
          </cell>
          <cell r="O113" t="str">
            <v>Waitaki</v>
          </cell>
          <cell r="P113" t="str">
            <v>Hydro</v>
          </cell>
          <cell r="Q113">
            <v>443278</v>
          </cell>
        </row>
        <row r="114">
          <cell r="N114">
            <v>112</v>
          </cell>
          <cell r="O114" t="str">
            <v>Wastewater Plant (HCC)</v>
          </cell>
          <cell r="P114" t="str">
            <v>Sewage Gas</v>
          </cell>
          <cell r="Q114">
            <v>7392</v>
          </cell>
        </row>
        <row r="115">
          <cell r="N115">
            <v>113</v>
          </cell>
          <cell r="O115" t="str">
            <v>Wellington Hospital</v>
          </cell>
          <cell r="P115" t="str">
            <v>Gas</v>
          </cell>
          <cell r="Q115">
            <v>585</v>
          </cell>
        </row>
        <row r="116">
          <cell r="N116">
            <v>114</v>
          </cell>
          <cell r="O116" t="str">
            <v>Whakamaru</v>
          </cell>
          <cell r="P116" t="str">
            <v>Hydro</v>
          </cell>
          <cell r="Q116">
            <v>450983</v>
          </cell>
        </row>
        <row r="117">
          <cell r="N117">
            <v>115</v>
          </cell>
          <cell r="O117" t="str">
            <v>Wheao x 2</v>
          </cell>
          <cell r="P117" t="str">
            <v>Hydro</v>
          </cell>
          <cell r="Q117">
            <v>95559</v>
          </cell>
        </row>
        <row r="118">
          <cell r="N118">
            <v>116</v>
          </cell>
          <cell r="O118" t="str">
            <v>Wye Creek 1</v>
          </cell>
          <cell r="P118" t="str">
            <v>Hydro</v>
          </cell>
          <cell r="Q118">
            <v>2206</v>
          </cell>
        </row>
        <row r="119">
          <cell r="N119">
            <v>117</v>
          </cell>
          <cell r="O119" t="str">
            <v>Wye Creek 2</v>
          </cell>
          <cell r="P119" t="str">
            <v>Hydro</v>
          </cell>
          <cell r="Q119">
            <v>7623</v>
          </cell>
        </row>
        <row r="120">
          <cell r="N120">
            <v>260</v>
          </cell>
          <cell r="O120" t="str">
            <v>Birchfield Minerals (NGR0331)</v>
          </cell>
          <cell r="P120" t="str">
            <v>Unknown</v>
          </cell>
          <cell r="Q120">
            <v>163</v>
          </cell>
        </row>
        <row r="121">
          <cell r="N121">
            <v>261</v>
          </cell>
          <cell r="O121" t="str">
            <v>Brooklyn Hydro</v>
          </cell>
          <cell r="P121" t="str">
            <v>Unknown</v>
          </cell>
          <cell r="Q121">
            <v>729</v>
          </cell>
        </row>
        <row r="122">
          <cell r="N122">
            <v>262</v>
          </cell>
          <cell r="O122" t="str">
            <v>Burwood Hospital</v>
          </cell>
          <cell r="P122" t="str">
            <v>Unknown</v>
          </cell>
          <cell r="Q122">
            <v>74</v>
          </cell>
        </row>
        <row r="123">
          <cell r="N123">
            <v>263</v>
          </cell>
          <cell r="O123" t="str">
            <v>CCC Pumping Stations</v>
          </cell>
          <cell r="P123" t="str">
            <v>Unknown</v>
          </cell>
          <cell r="Q123">
            <v>1326</v>
          </cell>
        </row>
        <row r="124">
          <cell r="N124">
            <v>264</v>
          </cell>
          <cell r="O124" t="str">
            <v>Chch International Airport</v>
          </cell>
          <cell r="P124" t="str">
            <v>Unknown</v>
          </cell>
          <cell r="Q124">
            <v>425</v>
          </cell>
        </row>
        <row r="125">
          <cell r="N125">
            <v>265</v>
          </cell>
          <cell r="O125" t="str">
            <v>CWF Hamilton</v>
          </cell>
          <cell r="P125" t="str">
            <v>Unknown</v>
          </cell>
          <cell r="Q125">
            <v>100</v>
          </cell>
        </row>
        <row r="126">
          <cell r="N126">
            <v>266</v>
          </cell>
          <cell r="O126" t="str">
            <v>Dept of Corrections - Womens</v>
          </cell>
          <cell r="P126" t="str">
            <v>Unknown</v>
          </cell>
          <cell r="Q126">
            <v>17</v>
          </cell>
        </row>
        <row r="127">
          <cell r="N127">
            <v>267</v>
          </cell>
          <cell r="O127" t="str">
            <v>Diesel Gensets</v>
          </cell>
          <cell r="P127" t="str">
            <v>Unknown</v>
          </cell>
          <cell r="Q127">
            <v>1461</v>
          </cell>
        </row>
        <row r="128">
          <cell r="N128">
            <v>268</v>
          </cell>
          <cell r="O128" t="str">
            <v>Drysdale</v>
          </cell>
          <cell r="P128" t="str">
            <v>Unknown</v>
          </cell>
          <cell r="Q128">
            <v>223</v>
          </cell>
        </row>
        <row r="129">
          <cell r="N129">
            <v>269</v>
          </cell>
          <cell r="O129" t="str">
            <v>Fletcher Waipa Mill (Red Stag)</v>
          </cell>
          <cell r="P129" t="str">
            <v>Unknown</v>
          </cell>
          <cell r="Q129">
            <v>5443</v>
          </cell>
        </row>
        <row r="130">
          <cell r="N130">
            <v>270</v>
          </cell>
          <cell r="O130" t="str">
            <v>Fonterra</v>
          </cell>
          <cell r="P130" t="str">
            <v>Unknown</v>
          </cell>
          <cell r="Q130">
            <v>3360</v>
          </cell>
        </row>
        <row r="131">
          <cell r="N131">
            <v>271</v>
          </cell>
          <cell r="O131" t="str">
            <v>Fonterra Co-generation</v>
          </cell>
          <cell r="P131" t="str">
            <v>Unknown</v>
          </cell>
          <cell r="Q131">
            <v>54522</v>
          </cell>
        </row>
        <row r="132">
          <cell r="N132">
            <v>272</v>
          </cell>
          <cell r="O132" t="str">
            <v>Genesis Kouraurau</v>
          </cell>
          <cell r="P132" t="str">
            <v>Unknown</v>
          </cell>
          <cell r="Q132">
            <v>0</v>
          </cell>
        </row>
        <row r="133">
          <cell r="N133">
            <v>273</v>
          </cell>
          <cell r="O133" t="str">
            <v>Greenmount</v>
          </cell>
          <cell r="P133" t="str">
            <v>Unknown</v>
          </cell>
          <cell r="Q133">
            <v>37254</v>
          </cell>
        </row>
        <row r="134">
          <cell r="N134">
            <v>274</v>
          </cell>
          <cell r="O134" t="str">
            <v>Hamilton City Council - Pukete</v>
          </cell>
          <cell r="P134" t="str">
            <v>Unknown</v>
          </cell>
          <cell r="Q134">
            <v>970</v>
          </cell>
        </row>
        <row r="135">
          <cell r="N135">
            <v>275</v>
          </cell>
          <cell r="O135" t="str">
            <v>Hinemaiai Total</v>
          </cell>
          <cell r="P135" t="str">
            <v>Unknown</v>
          </cell>
          <cell r="Q135">
            <v>25914</v>
          </cell>
        </row>
        <row r="136">
          <cell r="N136">
            <v>276</v>
          </cell>
          <cell r="O136" t="str">
            <v>Horotiu Land Fill Generator</v>
          </cell>
          <cell r="P136" t="str">
            <v>Unknown</v>
          </cell>
          <cell r="Q136">
            <v>6437</v>
          </cell>
        </row>
        <row r="137">
          <cell r="N137">
            <v>277</v>
          </cell>
          <cell r="O137" t="str">
            <v>Lyttelton Port Company</v>
          </cell>
          <cell r="P137" t="str">
            <v>Unknown</v>
          </cell>
          <cell r="Q137">
            <v>17</v>
          </cell>
        </row>
        <row r="138">
          <cell r="N138">
            <v>278</v>
          </cell>
          <cell r="O138" t="str">
            <v>Mackays (MKY0111)</v>
          </cell>
          <cell r="P138" t="str">
            <v>Unknown</v>
          </cell>
          <cell r="Q138">
            <v>7829</v>
          </cell>
        </row>
        <row r="139">
          <cell r="N139">
            <v>279</v>
          </cell>
          <cell r="O139" t="str">
            <v>Mataura Industrial Park</v>
          </cell>
          <cell r="P139" t="str">
            <v>Unknown</v>
          </cell>
          <cell r="Q139">
            <v>4800</v>
          </cell>
        </row>
        <row r="140">
          <cell r="N140">
            <v>280</v>
          </cell>
          <cell r="O140" t="str">
            <v>Onekaka Energy</v>
          </cell>
          <cell r="P140" t="str">
            <v>Unknown</v>
          </cell>
          <cell r="Q140">
            <v>1692</v>
          </cell>
        </row>
        <row r="141">
          <cell r="N141">
            <v>281</v>
          </cell>
          <cell r="O141" t="str">
            <v>Opuha Dam Partnership</v>
          </cell>
          <cell r="P141" t="str">
            <v>Unknown</v>
          </cell>
          <cell r="Q141">
            <v>20867</v>
          </cell>
        </row>
        <row r="142">
          <cell r="N142">
            <v>282</v>
          </cell>
          <cell r="O142" t="str">
            <v>Ossberger</v>
          </cell>
          <cell r="P142" t="str">
            <v>Unknown</v>
          </cell>
          <cell r="Q142">
            <v>190</v>
          </cell>
        </row>
        <row r="143">
          <cell r="N143">
            <v>283</v>
          </cell>
          <cell r="O143" t="str">
            <v>Pupu Hydrological Society</v>
          </cell>
          <cell r="P143" t="str">
            <v>Unknown</v>
          </cell>
          <cell r="Q143">
            <v>1334</v>
          </cell>
        </row>
        <row r="144">
          <cell r="N144">
            <v>284</v>
          </cell>
          <cell r="O144" t="str">
            <v>Redvale</v>
          </cell>
          <cell r="P144" t="str">
            <v>Unknown</v>
          </cell>
          <cell r="Q144">
            <v>37640</v>
          </cell>
        </row>
        <row r="145">
          <cell r="N145">
            <v>285</v>
          </cell>
          <cell r="O145" t="str">
            <v>Rosedale</v>
          </cell>
          <cell r="P145" t="str">
            <v>Unknown</v>
          </cell>
          <cell r="Q145">
            <v>12889</v>
          </cell>
        </row>
        <row r="146">
          <cell r="N146">
            <v>286</v>
          </cell>
          <cell r="O146" t="str">
            <v>Silverstream</v>
          </cell>
          <cell r="P146" t="str">
            <v>Unknown</v>
          </cell>
          <cell r="Q146">
            <v>13685</v>
          </cell>
        </row>
        <row r="147">
          <cell r="N147">
            <v>287</v>
          </cell>
          <cell r="O147" t="str">
            <v>St Georges Hostpital</v>
          </cell>
          <cell r="P147" t="str">
            <v>Unknown</v>
          </cell>
          <cell r="Q147">
            <v>325</v>
          </cell>
        </row>
        <row r="148">
          <cell r="N148">
            <v>288</v>
          </cell>
          <cell r="O148" t="str">
            <v>Swift Energy</v>
          </cell>
          <cell r="P148" t="str">
            <v>Unknown</v>
          </cell>
          <cell r="Q148">
            <v>0</v>
          </cell>
        </row>
        <row r="149">
          <cell r="N149">
            <v>289</v>
          </cell>
          <cell r="O149" t="str">
            <v>Thomas Cameron Wind Generator</v>
          </cell>
          <cell r="P149" t="str">
            <v>Unknown</v>
          </cell>
          <cell r="Q149">
            <v>9</v>
          </cell>
        </row>
        <row r="150">
          <cell r="N150">
            <v>290</v>
          </cell>
          <cell r="O150" t="str">
            <v>Trustpower - Montalto</v>
          </cell>
          <cell r="P150" t="str">
            <v>Unknown</v>
          </cell>
          <cell r="Q150">
            <v>9631</v>
          </cell>
        </row>
        <row r="151">
          <cell r="N151">
            <v>291</v>
          </cell>
          <cell r="O151" t="str">
            <v>Trustpower - Temp diesels</v>
          </cell>
          <cell r="P151" t="str">
            <v>Unknown</v>
          </cell>
          <cell r="Q151">
            <v>18</v>
          </cell>
        </row>
        <row r="152">
          <cell r="N152">
            <v>292</v>
          </cell>
          <cell r="O152" t="str">
            <v>Waihi Generation</v>
          </cell>
          <cell r="P152" t="str">
            <v>Unknown</v>
          </cell>
          <cell r="Q152">
            <v>12797</v>
          </cell>
        </row>
        <row r="153">
          <cell r="N153">
            <v>293</v>
          </cell>
          <cell r="O153" t="str">
            <v>Whitford</v>
          </cell>
          <cell r="P153" t="str">
            <v>Unknown</v>
          </cell>
          <cell r="Q153">
            <v>23273</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E'08 quarterly utilisation"/>
      <sheetName val="MYE'03 quarterly"/>
      <sheetName val="MYE'04 quarterly"/>
      <sheetName val="MYE'05 quarterly"/>
      <sheetName val="Sheet1"/>
      <sheetName val="Summary for Elec4tly"/>
      <sheetName val="Chart1"/>
      <sheetName val="MYE'06 quarterly"/>
      <sheetName val="MYE'07 quarterly"/>
      <sheetName val="MYE'08 quarterly"/>
      <sheetName val="Sheet2"/>
      <sheetName val="Temp(monthly)"/>
      <sheetName val="08Estimates"/>
      <sheetName val="MYE'07 quarterly utilisation"/>
      <sheetName val="MYE'06 quarterly utilisation"/>
      <sheetName val="StationID"/>
      <sheetName val="Capacity Series"/>
      <sheetName val="MYE'98"/>
      <sheetName val="MYE'99"/>
      <sheetName val="MYE'00"/>
      <sheetName val="MYE'01"/>
      <sheetName val="MYE'02"/>
      <sheetName val="MYE'03"/>
      <sheetName val="MYE'04"/>
      <sheetName val="Planned stations"/>
      <sheetName val="Comm stations"/>
      <sheetName val="MYE'05 q by fuel"/>
      <sheetName val="MYE'06 q by fuel"/>
      <sheetName val="MYE'05 q capacity by type"/>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row r="3">
          <cell r="N3">
            <v>1</v>
          </cell>
          <cell r="O3" t="str">
            <v>Acid Plant (Raven Chch)</v>
          </cell>
          <cell r="P3" t="str">
            <v>Steam</v>
          </cell>
          <cell r="Q3">
            <v>3760</v>
          </cell>
        </row>
        <row r="4">
          <cell r="N4">
            <v>2</v>
          </cell>
          <cell r="O4" t="str">
            <v>Acid Plant (Raven Dun)</v>
          </cell>
          <cell r="P4" t="str">
            <v>Steam</v>
          </cell>
          <cell r="Q4">
            <v>1522</v>
          </cell>
        </row>
        <row r="5">
          <cell r="N5">
            <v>3</v>
          </cell>
          <cell r="O5" t="str">
            <v>Aniwhenua</v>
          </cell>
          <cell r="P5" t="str">
            <v>Hydro</v>
          </cell>
          <cell r="Q5">
            <v>131082</v>
          </cell>
        </row>
        <row r="6">
          <cell r="N6">
            <v>4</v>
          </cell>
          <cell r="O6" t="str">
            <v>Arapuni</v>
          </cell>
          <cell r="P6" t="str">
            <v>Hydro</v>
          </cell>
          <cell r="Q6">
            <v>832159</v>
          </cell>
        </row>
        <row r="7">
          <cell r="N7">
            <v>5</v>
          </cell>
          <cell r="O7" t="str">
            <v>Aratiatia</v>
          </cell>
          <cell r="P7" t="str">
            <v>Hydro</v>
          </cell>
          <cell r="Q7">
            <v>299099</v>
          </cell>
        </row>
        <row r="8">
          <cell r="N8">
            <v>6</v>
          </cell>
          <cell r="O8" t="str">
            <v>Argyle x 2</v>
          </cell>
          <cell r="P8" t="str">
            <v>Hydro</v>
          </cell>
          <cell r="Q8">
            <v>39860</v>
          </cell>
        </row>
        <row r="9">
          <cell r="N9">
            <v>7</v>
          </cell>
          <cell r="O9" t="str">
            <v>Arnold</v>
          </cell>
          <cell r="P9" t="str">
            <v>Hydro</v>
          </cell>
          <cell r="Q9">
            <v>25592</v>
          </cell>
        </row>
        <row r="10">
          <cell r="N10">
            <v>8</v>
          </cell>
          <cell r="O10" t="str">
            <v>Atiamuri</v>
          </cell>
          <cell r="P10" t="str">
            <v>Hydro</v>
          </cell>
          <cell r="Q10">
            <v>263936</v>
          </cell>
        </row>
        <row r="11">
          <cell r="N11">
            <v>9</v>
          </cell>
          <cell r="O11" t="str">
            <v>Auckland DHB</v>
          </cell>
          <cell r="P11" t="str">
            <v>Gas</v>
          </cell>
          <cell r="Q11">
            <v>7956</v>
          </cell>
        </row>
        <row r="12">
          <cell r="N12">
            <v>10</v>
          </cell>
          <cell r="O12" t="str">
            <v>Aviemore</v>
          </cell>
          <cell r="P12" t="str">
            <v>Hydro</v>
          </cell>
          <cell r="Q12">
            <v>850427</v>
          </cell>
        </row>
        <row r="13">
          <cell r="N13">
            <v>11</v>
          </cell>
          <cell r="O13" t="str">
            <v>Ballance Kapuni</v>
          </cell>
          <cell r="P13" t="str">
            <v>Unknown</v>
          </cell>
          <cell r="Q13">
            <v>0</v>
          </cell>
        </row>
        <row r="14">
          <cell r="N14">
            <v>12</v>
          </cell>
          <cell r="O14" t="str">
            <v>Ballance Mount</v>
          </cell>
          <cell r="P14" t="str">
            <v>Steam</v>
          </cell>
          <cell r="Q14">
            <v>31263</v>
          </cell>
        </row>
        <row r="15">
          <cell r="N15">
            <v>13</v>
          </cell>
          <cell r="O15" t="str">
            <v>Ballance Whagarei</v>
          </cell>
          <cell r="P15" t="str">
            <v>Unknown</v>
          </cell>
          <cell r="Q15">
            <v>1660</v>
          </cell>
        </row>
        <row r="16">
          <cell r="N16">
            <v>14</v>
          </cell>
          <cell r="O16" t="str">
            <v>Benmore</v>
          </cell>
          <cell r="P16" t="str">
            <v>Hydro</v>
          </cell>
          <cell r="Q16">
            <v>2015066</v>
          </cell>
        </row>
        <row r="17">
          <cell r="N17">
            <v>15</v>
          </cell>
          <cell r="O17" t="str">
            <v>BML Energy Centre</v>
          </cell>
          <cell r="P17" t="str">
            <v>CoGen Wood</v>
          </cell>
          <cell r="Q17">
            <v>636</v>
          </cell>
        </row>
        <row r="18">
          <cell r="N18">
            <v>16</v>
          </cell>
          <cell r="O18" t="str">
            <v>Christchurch Wastewater Treatment Plant</v>
          </cell>
          <cell r="P18" t="str">
            <v>Sewage Gas</v>
          </cell>
          <cell r="Q18">
            <v>8300</v>
          </cell>
        </row>
        <row r="19">
          <cell r="N19">
            <v>17</v>
          </cell>
          <cell r="O19" t="str">
            <v>Clyde</v>
          </cell>
          <cell r="P19" t="str">
            <v>Hydro</v>
          </cell>
          <cell r="Q19">
            <v>1695347</v>
          </cell>
        </row>
        <row r="20">
          <cell r="N20">
            <v>18</v>
          </cell>
          <cell r="O20" t="str">
            <v>Cobb</v>
          </cell>
          <cell r="P20" t="str">
            <v>Hydro</v>
          </cell>
          <cell r="Q20">
            <v>134967</v>
          </cell>
        </row>
        <row r="21">
          <cell r="N21">
            <v>19</v>
          </cell>
          <cell r="O21" t="str">
            <v>Coleridge</v>
          </cell>
          <cell r="P21" t="str">
            <v>Hydro</v>
          </cell>
          <cell r="Q21">
            <v>209898</v>
          </cell>
        </row>
        <row r="22">
          <cell r="N22">
            <v>20</v>
          </cell>
          <cell r="O22" t="str">
            <v>Edgecumbe</v>
          </cell>
          <cell r="P22" t="str">
            <v>CoGen Gas</v>
          </cell>
          <cell r="Q22">
            <v>54552</v>
          </cell>
        </row>
        <row r="23">
          <cell r="N23">
            <v>21</v>
          </cell>
          <cell r="O23" t="str">
            <v>EFI G1</v>
          </cell>
          <cell r="P23" t="str">
            <v>CoGen</v>
          </cell>
          <cell r="Q23">
            <v>13953</v>
          </cell>
        </row>
        <row r="24">
          <cell r="N24">
            <v>22</v>
          </cell>
          <cell r="O24" t="str">
            <v>EFI G2</v>
          </cell>
          <cell r="P24" t="str">
            <v>CoGen</v>
          </cell>
          <cell r="Q24">
            <v>13619</v>
          </cell>
        </row>
        <row r="25">
          <cell r="N25">
            <v>23</v>
          </cell>
          <cell r="O25" t="str">
            <v>EFI G3 (Standby Power)</v>
          </cell>
          <cell r="P25" t="str">
            <v>Diesel</v>
          </cell>
          <cell r="Q25">
            <v>276</v>
          </cell>
        </row>
        <row r="26">
          <cell r="N26">
            <v>24</v>
          </cell>
          <cell r="O26" t="str">
            <v>Falls</v>
          </cell>
          <cell r="P26" t="str">
            <v>Hydro</v>
          </cell>
          <cell r="Q26">
            <v>6926</v>
          </cell>
        </row>
        <row r="27">
          <cell r="N27">
            <v>25</v>
          </cell>
          <cell r="O27" t="str">
            <v>Fonterra - Whareroa</v>
          </cell>
          <cell r="P27" t="str">
            <v>CoGen</v>
          </cell>
          <cell r="Q27">
            <v>109226</v>
          </cell>
        </row>
        <row r="28">
          <cell r="N28">
            <v>26</v>
          </cell>
          <cell r="O28" t="str">
            <v>Fox</v>
          </cell>
          <cell r="P28" t="str">
            <v>Hydro</v>
          </cell>
          <cell r="Q28">
            <v>1836</v>
          </cell>
        </row>
        <row r="29">
          <cell r="N29">
            <v>27</v>
          </cell>
          <cell r="O29" t="str">
            <v>Fraser</v>
          </cell>
          <cell r="P29" t="str">
            <v>Hydro</v>
          </cell>
          <cell r="Q29">
            <v>21555</v>
          </cell>
        </row>
        <row r="30">
          <cell r="N30">
            <v>28</v>
          </cell>
          <cell r="O30" t="str">
            <v>Glenorchy</v>
          </cell>
          <cell r="P30" t="str">
            <v>Hydro</v>
          </cell>
          <cell r="Q30">
            <v>2822</v>
          </cell>
        </row>
        <row r="31">
          <cell r="N31">
            <v>29</v>
          </cell>
          <cell r="O31" t="str">
            <v>GTE Engines (WASTEM)</v>
          </cell>
          <cell r="P31" t="str">
            <v>ICE</v>
          </cell>
          <cell r="Q31">
            <v>40679</v>
          </cell>
        </row>
        <row r="32">
          <cell r="N32">
            <v>30</v>
          </cell>
          <cell r="O32" t="str">
            <v>GTE Engines (WDSERV)</v>
          </cell>
          <cell r="P32" t="str">
            <v>ICE</v>
          </cell>
          <cell r="Q32">
            <v>24271</v>
          </cell>
        </row>
        <row r="33">
          <cell r="N33">
            <v>31</v>
          </cell>
          <cell r="O33" t="str">
            <v>Hau Nui Windfarm</v>
          </cell>
          <cell r="P33" t="str">
            <v>Wind</v>
          </cell>
          <cell r="Q33">
            <v>27000</v>
          </cell>
        </row>
        <row r="34">
          <cell r="N34">
            <v>32</v>
          </cell>
          <cell r="O34" t="str">
            <v>Highbank x 2</v>
          </cell>
          <cell r="P34" t="str">
            <v>Hydro</v>
          </cell>
          <cell r="Q34">
            <v>89143</v>
          </cell>
        </row>
        <row r="35">
          <cell r="N35">
            <v>33</v>
          </cell>
          <cell r="O35" t="str">
            <v>Hinemaiaia x 3</v>
          </cell>
          <cell r="P35" t="str">
            <v>Hydro</v>
          </cell>
          <cell r="Q35">
            <v>25916</v>
          </cell>
        </row>
        <row r="36">
          <cell r="N36">
            <v>34</v>
          </cell>
          <cell r="O36" t="str">
            <v>Huntly</v>
          </cell>
          <cell r="P36" t="str">
            <v>Gas/Coal</v>
          </cell>
          <cell r="Q36">
            <v>6278067</v>
          </cell>
        </row>
        <row r="37">
          <cell r="N37">
            <v>35</v>
          </cell>
          <cell r="O37" t="str">
            <v>Kaimai x 4</v>
          </cell>
          <cell r="P37" t="str">
            <v>Hydro</v>
          </cell>
          <cell r="Q37">
            <v>172272</v>
          </cell>
        </row>
        <row r="38">
          <cell r="N38">
            <v>36</v>
          </cell>
          <cell r="O38" t="str">
            <v>Kaitawa</v>
          </cell>
          <cell r="P38" t="str">
            <v>Hydro</v>
          </cell>
          <cell r="Q38">
            <v>95900</v>
          </cell>
        </row>
        <row r="39">
          <cell r="N39">
            <v>37</v>
          </cell>
          <cell r="O39" t="str">
            <v>Kaniere Forks x 2</v>
          </cell>
          <cell r="P39" t="str">
            <v>Hydro</v>
          </cell>
          <cell r="Q39">
            <v>11183</v>
          </cell>
        </row>
        <row r="40">
          <cell r="N40">
            <v>38</v>
          </cell>
          <cell r="O40" t="str">
            <v>Karapiro</v>
          </cell>
          <cell r="P40" t="str">
            <v>Hydro</v>
          </cell>
          <cell r="Q40">
            <v>491009</v>
          </cell>
        </row>
        <row r="41">
          <cell r="N41">
            <v>39</v>
          </cell>
          <cell r="O41" t="str">
            <v>Kinleith</v>
          </cell>
          <cell r="P41" t="str">
            <v>CoGen Gas/Wood</v>
          </cell>
          <cell r="Q41">
            <v>284239</v>
          </cell>
        </row>
        <row r="42">
          <cell r="N42">
            <v>40</v>
          </cell>
          <cell r="O42" t="str">
            <v>Kumara x 3</v>
          </cell>
          <cell r="P42" t="str">
            <v>Hydro</v>
          </cell>
          <cell r="Q42">
            <v>31199</v>
          </cell>
        </row>
        <row r="43">
          <cell r="N43">
            <v>41</v>
          </cell>
          <cell r="O43" t="str">
            <v>Kuratau</v>
          </cell>
          <cell r="P43" t="str">
            <v>Hydro</v>
          </cell>
          <cell r="Q43">
            <v>29008</v>
          </cell>
        </row>
        <row r="44">
          <cell r="N44">
            <v>42</v>
          </cell>
          <cell r="O44" t="str">
            <v>Manapouri</v>
          </cell>
          <cell r="P44" t="str">
            <v>Hydro</v>
          </cell>
          <cell r="Q44">
            <v>4569636</v>
          </cell>
        </row>
        <row r="45">
          <cell r="N45">
            <v>43</v>
          </cell>
          <cell r="O45" t="str">
            <v>Mangahao</v>
          </cell>
          <cell r="P45" t="str">
            <v>Hydro</v>
          </cell>
          <cell r="Q45">
            <v>61395</v>
          </cell>
        </row>
        <row r="46">
          <cell r="N46">
            <v>44</v>
          </cell>
          <cell r="O46" t="str">
            <v>Mangahao Joint Venture</v>
          </cell>
          <cell r="P46" t="str">
            <v>Hydro</v>
          </cell>
          <cell r="Q46">
            <v>61395</v>
          </cell>
        </row>
        <row r="47">
          <cell r="N47">
            <v>45</v>
          </cell>
          <cell r="O47" t="str">
            <v>Mangatangi</v>
          </cell>
          <cell r="P47" t="str">
            <v>Hydro</v>
          </cell>
          <cell r="Q47">
            <v>1871</v>
          </cell>
        </row>
        <row r="48">
          <cell r="N48">
            <v>46</v>
          </cell>
          <cell r="O48" t="str">
            <v>Mangatawhiri</v>
          </cell>
          <cell r="P48" t="str">
            <v>Hydro</v>
          </cell>
          <cell r="Q48">
            <v>442</v>
          </cell>
        </row>
        <row r="49">
          <cell r="N49">
            <v>47</v>
          </cell>
          <cell r="O49" t="str">
            <v>Mangere</v>
          </cell>
          <cell r="P49" t="str">
            <v>Gas</v>
          </cell>
          <cell r="Q49">
            <v>46129</v>
          </cell>
        </row>
        <row r="50">
          <cell r="N50">
            <v>48</v>
          </cell>
          <cell r="O50" t="str">
            <v>Mangorei</v>
          </cell>
          <cell r="P50" t="str">
            <v>Hydro</v>
          </cell>
          <cell r="Q50">
            <v>17110</v>
          </cell>
        </row>
        <row r="51">
          <cell r="N51">
            <v>49</v>
          </cell>
          <cell r="O51" t="str">
            <v>Maraetai</v>
          </cell>
          <cell r="P51" t="str">
            <v>Hydro</v>
          </cell>
          <cell r="Q51">
            <v>819724</v>
          </cell>
        </row>
        <row r="52">
          <cell r="N52">
            <v>50</v>
          </cell>
          <cell r="O52" t="str">
            <v>Matahina</v>
          </cell>
          <cell r="P52" t="str">
            <v>Hydro</v>
          </cell>
          <cell r="Q52">
            <v>269644</v>
          </cell>
        </row>
        <row r="53">
          <cell r="N53">
            <v>51</v>
          </cell>
          <cell r="O53" t="str">
            <v>Meg x4</v>
          </cell>
          <cell r="P53" t="str">
            <v>Hydro</v>
          </cell>
          <cell r="Q53">
            <v>25072</v>
          </cell>
        </row>
        <row r="54">
          <cell r="N54">
            <v>52</v>
          </cell>
          <cell r="O54" t="str">
            <v>Mokai I</v>
          </cell>
          <cell r="P54" t="str">
            <v>Geothermal</v>
          </cell>
          <cell r="Q54">
            <v>774078</v>
          </cell>
        </row>
        <row r="55">
          <cell r="N55">
            <v>53</v>
          </cell>
          <cell r="O55" t="str">
            <v>Mokai II</v>
          </cell>
          <cell r="P55" t="str">
            <v>Geothermal</v>
          </cell>
          <cell r="Q55">
            <v>37376</v>
          </cell>
        </row>
        <row r="56">
          <cell r="N56">
            <v>54</v>
          </cell>
          <cell r="O56" t="str">
            <v>Mokauiti</v>
          </cell>
          <cell r="P56" t="str">
            <v>Hydro</v>
          </cell>
          <cell r="Q56">
            <v>5930</v>
          </cell>
        </row>
        <row r="57">
          <cell r="N57">
            <v>55</v>
          </cell>
          <cell r="O57" t="str">
            <v>Monowai 1</v>
          </cell>
          <cell r="P57" t="str">
            <v>Hydro</v>
          </cell>
          <cell r="Q57">
            <v>10395</v>
          </cell>
        </row>
        <row r="58">
          <cell r="N58">
            <v>56</v>
          </cell>
          <cell r="O58" t="str">
            <v>Monowai 2</v>
          </cell>
          <cell r="P58" t="str">
            <v>Hydro</v>
          </cell>
          <cell r="Q58">
            <v>12624</v>
          </cell>
        </row>
        <row r="59">
          <cell r="N59">
            <v>57</v>
          </cell>
          <cell r="O59" t="str">
            <v>Monowai 3</v>
          </cell>
          <cell r="P59" t="str">
            <v>Hydro</v>
          </cell>
          <cell r="Q59">
            <v>11676</v>
          </cell>
        </row>
        <row r="60">
          <cell r="N60">
            <v>58</v>
          </cell>
          <cell r="O60" t="str">
            <v>Motukawa</v>
          </cell>
          <cell r="P60" t="str">
            <v>Hydro</v>
          </cell>
          <cell r="Q60">
            <v>17329</v>
          </cell>
        </row>
        <row r="61">
          <cell r="N61">
            <v>59</v>
          </cell>
          <cell r="O61" t="str">
            <v>New Plymouth</v>
          </cell>
          <cell r="P61" t="str">
            <v>Gas</v>
          </cell>
          <cell r="Q61">
            <v>838595</v>
          </cell>
        </row>
        <row r="62">
          <cell r="N62">
            <v>60</v>
          </cell>
          <cell r="O62" t="str">
            <v>Ngawha</v>
          </cell>
          <cell r="P62" t="str">
            <v>Geothermal</v>
          </cell>
          <cell r="Q62">
            <v>10</v>
          </cell>
        </row>
        <row r="63">
          <cell r="N63">
            <v>61</v>
          </cell>
          <cell r="O63" t="str">
            <v>NI Main Trunk - Toll</v>
          </cell>
          <cell r="P63" t="str">
            <v>Regeneration</v>
          </cell>
          <cell r="Q63">
            <v>245</v>
          </cell>
        </row>
        <row r="64">
          <cell r="N64">
            <v>62</v>
          </cell>
          <cell r="O64" t="str">
            <v>Ohaaki</v>
          </cell>
          <cell r="P64" t="str">
            <v>Geothermal</v>
          </cell>
          <cell r="Q64">
            <v>251701</v>
          </cell>
        </row>
        <row r="65">
          <cell r="N65">
            <v>63</v>
          </cell>
          <cell r="O65" t="str">
            <v>Ohakuri</v>
          </cell>
          <cell r="P65" t="str">
            <v>Hydro</v>
          </cell>
          <cell r="Q65">
            <v>366615</v>
          </cell>
        </row>
        <row r="66">
          <cell r="N66">
            <v>64</v>
          </cell>
          <cell r="O66" t="str">
            <v>Ohau A</v>
          </cell>
          <cell r="P66" t="str">
            <v>Hydro</v>
          </cell>
          <cell r="Q66">
            <v>1073535</v>
          </cell>
        </row>
        <row r="67">
          <cell r="N67">
            <v>65</v>
          </cell>
          <cell r="O67" t="str">
            <v>Ohau B</v>
          </cell>
          <cell r="P67" t="str">
            <v>Hydro</v>
          </cell>
          <cell r="Q67">
            <v>898700</v>
          </cell>
        </row>
        <row r="68">
          <cell r="N68">
            <v>66</v>
          </cell>
          <cell r="O68" t="str">
            <v>Ohau C</v>
          </cell>
          <cell r="P68" t="str">
            <v>Hydro</v>
          </cell>
          <cell r="Q68">
            <v>894321</v>
          </cell>
        </row>
        <row r="69">
          <cell r="N69">
            <v>67</v>
          </cell>
          <cell r="O69" t="str">
            <v>Okuru</v>
          </cell>
          <cell r="P69" t="str">
            <v>Diesel</v>
          </cell>
          <cell r="Q69">
            <v>22</v>
          </cell>
        </row>
        <row r="70">
          <cell r="N70">
            <v>68</v>
          </cell>
          <cell r="O70" t="str">
            <v>Opunake</v>
          </cell>
          <cell r="P70" t="str">
            <v>Hydro</v>
          </cell>
          <cell r="Q70">
            <v>1503</v>
          </cell>
        </row>
        <row r="71">
          <cell r="N71">
            <v>69</v>
          </cell>
          <cell r="O71" t="str">
            <v>Otahuhu A</v>
          </cell>
          <cell r="P71" t="str">
            <v>Diesel</v>
          </cell>
          <cell r="Q71">
            <v>0</v>
          </cell>
        </row>
        <row r="72">
          <cell r="N72">
            <v>70</v>
          </cell>
          <cell r="O72" t="str">
            <v>Otahuhu B</v>
          </cell>
          <cell r="P72" t="str">
            <v>Gas</v>
          </cell>
          <cell r="Q72">
            <v>2614348</v>
          </cell>
        </row>
        <row r="73">
          <cell r="N73">
            <v>71</v>
          </cell>
          <cell r="O73" t="str">
            <v>Paerau x 2</v>
          </cell>
          <cell r="P73" t="str">
            <v>Hydro</v>
          </cell>
          <cell r="Q73">
            <v>59093</v>
          </cell>
        </row>
        <row r="74">
          <cell r="N74">
            <v>72</v>
          </cell>
          <cell r="O74" t="str">
            <v>Pan Pac</v>
          </cell>
          <cell r="P74" t="str">
            <v>Steam</v>
          </cell>
          <cell r="Q74">
            <v>30293</v>
          </cell>
        </row>
        <row r="75">
          <cell r="N75">
            <v>73</v>
          </cell>
          <cell r="O75" t="str">
            <v>Patea</v>
          </cell>
          <cell r="P75" t="str">
            <v>Hydro</v>
          </cell>
          <cell r="Q75">
            <v>92571</v>
          </cell>
        </row>
        <row r="76">
          <cell r="N76">
            <v>74</v>
          </cell>
          <cell r="O76" t="str">
            <v>Paterson Niblick</v>
          </cell>
          <cell r="P76" t="str">
            <v>Steam</v>
          </cell>
          <cell r="Q76">
            <v>4957</v>
          </cell>
        </row>
        <row r="77">
          <cell r="N77">
            <v>75</v>
          </cell>
          <cell r="O77" t="str">
            <v>Piriaka</v>
          </cell>
          <cell r="P77" t="str">
            <v>Hydro</v>
          </cell>
          <cell r="Q77">
            <v>7182</v>
          </cell>
        </row>
        <row r="78">
          <cell r="N78">
            <v>76</v>
          </cell>
          <cell r="O78" t="str">
            <v>Piripaua</v>
          </cell>
          <cell r="P78" t="str">
            <v>Hydro</v>
          </cell>
          <cell r="Q78">
            <v>141800</v>
          </cell>
        </row>
        <row r="79">
          <cell r="N79">
            <v>77</v>
          </cell>
          <cell r="O79" t="str">
            <v>Poihipi</v>
          </cell>
          <cell r="P79" t="str">
            <v>Geothermal</v>
          </cell>
          <cell r="Q79">
            <v>215778</v>
          </cell>
        </row>
        <row r="80">
          <cell r="N80">
            <v>78</v>
          </cell>
          <cell r="O80" t="str">
            <v>Raetihi</v>
          </cell>
          <cell r="P80" t="str">
            <v>Hydro</v>
          </cell>
          <cell r="Q80">
            <v>1362</v>
          </cell>
        </row>
        <row r="81">
          <cell r="N81">
            <v>79</v>
          </cell>
          <cell r="O81" t="str">
            <v>Rangipo</v>
          </cell>
          <cell r="P81" t="str">
            <v>Hydro</v>
          </cell>
          <cell r="Q81">
            <v>503300</v>
          </cell>
        </row>
        <row r="82">
          <cell r="N82">
            <v>80</v>
          </cell>
          <cell r="O82" t="str">
            <v>Ravensdown</v>
          </cell>
          <cell r="P82" t="str">
            <v>Gas</v>
          </cell>
          <cell r="Q82">
            <v>4974</v>
          </cell>
        </row>
        <row r="83">
          <cell r="N83">
            <v>81</v>
          </cell>
          <cell r="O83" t="str">
            <v>Rotokawa</v>
          </cell>
          <cell r="P83" t="str">
            <v>Geothermal</v>
          </cell>
          <cell r="Q83">
            <v>282645</v>
          </cell>
        </row>
        <row r="84">
          <cell r="N84">
            <v>82</v>
          </cell>
          <cell r="O84" t="str">
            <v>Roxburgh</v>
          </cell>
          <cell r="P84" t="str">
            <v>Hydro</v>
          </cell>
          <cell r="Q84">
            <v>1327312</v>
          </cell>
        </row>
        <row r="85">
          <cell r="N85">
            <v>83</v>
          </cell>
          <cell r="O85" t="str">
            <v>Southdown</v>
          </cell>
          <cell r="P85" t="str">
            <v>Cogen Gas</v>
          </cell>
          <cell r="Q85">
            <v>860014</v>
          </cell>
        </row>
        <row r="86">
          <cell r="N86">
            <v>84</v>
          </cell>
          <cell r="O86" t="str">
            <v>TA3 (Norske ST)</v>
          </cell>
          <cell r="P86" t="str">
            <v>Steam</v>
          </cell>
          <cell r="Q86">
            <v>61824</v>
          </cell>
        </row>
        <row r="87">
          <cell r="N87">
            <v>85</v>
          </cell>
          <cell r="O87" t="str">
            <v>Tararua</v>
          </cell>
          <cell r="P87" t="str">
            <v>Wind</v>
          </cell>
          <cell r="Q87">
            <v>268389</v>
          </cell>
        </row>
        <row r="88">
          <cell r="N88">
            <v>86</v>
          </cell>
          <cell r="O88" t="str">
            <v>TCC</v>
          </cell>
          <cell r="P88" t="str">
            <v>Gas</v>
          </cell>
          <cell r="Q88">
            <v>2848681</v>
          </cell>
        </row>
        <row r="89">
          <cell r="N89">
            <v>87</v>
          </cell>
          <cell r="O89" t="str">
            <v>Te Apiti</v>
          </cell>
          <cell r="P89" t="str">
            <v>Wind</v>
          </cell>
          <cell r="Q89">
            <v>321529</v>
          </cell>
        </row>
        <row r="90">
          <cell r="N90">
            <v>88</v>
          </cell>
          <cell r="O90" t="str">
            <v>Te Awamutu</v>
          </cell>
          <cell r="P90" t="str">
            <v>Cogen Gas</v>
          </cell>
          <cell r="Q90">
            <v>163700</v>
          </cell>
        </row>
        <row r="91">
          <cell r="N91">
            <v>89</v>
          </cell>
          <cell r="O91" t="str">
            <v>Te Rapa</v>
          </cell>
          <cell r="P91" t="str">
            <v>Cogen Gas</v>
          </cell>
          <cell r="Q91">
            <v>187255</v>
          </cell>
        </row>
        <row r="92">
          <cell r="N92">
            <v>90</v>
          </cell>
          <cell r="O92" t="str">
            <v>Tekapo A</v>
          </cell>
          <cell r="P92" t="str">
            <v>Hydro</v>
          </cell>
          <cell r="Q92">
            <v>122660</v>
          </cell>
        </row>
        <row r="93">
          <cell r="N93">
            <v>91</v>
          </cell>
          <cell r="O93" t="str">
            <v>Tekapo B</v>
          </cell>
          <cell r="P93" t="str">
            <v>Hydro</v>
          </cell>
          <cell r="Q93">
            <v>712078</v>
          </cell>
        </row>
        <row r="94">
          <cell r="N94">
            <v>92</v>
          </cell>
          <cell r="O94" t="str">
            <v>Teviot 1A</v>
          </cell>
          <cell r="P94" t="str">
            <v>Hydro</v>
          </cell>
          <cell r="Q94">
            <v>4963</v>
          </cell>
        </row>
        <row r="95">
          <cell r="N95">
            <v>93</v>
          </cell>
          <cell r="O95" t="str">
            <v>Teviot 4</v>
          </cell>
          <cell r="P95" t="str">
            <v>Hydro</v>
          </cell>
          <cell r="Q95">
            <v>2381</v>
          </cell>
        </row>
        <row r="96">
          <cell r="N96">
            <v>94</v>
          </cell>
          <cell r="O96" t="str">
            <v>Teviot 5</v>
          </cell>
          <cell r="P96" t="str">
            <v>Hydro</v>
          </cell>
          <cell r="Q96">
            <v>23025</v>
          </cell>
        </row>
        <row r="97">
          <cell r="N97">
            <v>95</v>
          </cell>
          <cell r="O97" t="str">
            <v>Teviot 6</v>
          </cell>
          <cell r="P97" t="str">
            <v>Hydro</v>
          </cell>
          <cell r="Q97">
            <v>21433</v>
          </cell>
        </row>
        <row r="98">
          <cell r="N98">
            <v>96</v>
          </cell>
          <cell r="O98" t="str">
            <v>Teviot 7</v>
          </cell>
          <cell r="P98" t="str">
            <v>Hydro</v>
          </cell>
          <cell r="Q98">
            <v>11217</v>
          </cell>
        </row>
        <row r="99">
          <cell r="N99">
            <v>97</v>
          </cell>
          <cell r="O99" t="str">
            <v>Teviot 8</v>
          </cell>
          <cell r="P99" t="str">
            <v>Hydro</v>
          </cell>
          <cell r="Q99">
            <v>22090</v>
          </cell>
        </row>
        <row r="100">
          <cell r="N100">
            <v>98</v>
          </cell>
          <cell r="O100" t="str">
            <v>TG1 (BoP)</v>
          </cell>
          <cell r="P100" t="str">
            <v>Geothermal</v>
          </cell>
          <cell r="Q100">
            <v>13902</v>
          </cell>
        </row>
        <row r="101">
          <cell r="N101">
            <v>99</v>
          </cell>
          <cell r="O101" t="str">
            <v>TG2 (BoP)</v>
          </cell>
          <cell r="P101" t="str">
            <v>Geothermal</v>
          </cell>
          <cell r="Q101">
            <v>27979</v>
          </cell>
        </row>
        <row r="102">
          <cell r="N102">
            <v>100</v>
          </cell>
          <cell r="O102" t="str">
            <v>Tokaanu</v>
          </cell>
          <cell r="P102" t="str">
            <v>Hydro</v>
          </cell>
          <cell r="Q102">
            <v>603400</v>
          </cell>
        </row>
        <row r="103">
          <cell r="N103">
            <v>101</v>
          </cell>
          <cell r="O103" t="str">
            <v>Tuai</v>
          </cell>
          <cell r="P103" t="str">
            <v>Hydro</v>
          </cell>
          <cell r="Q103">
            <v>206300</v>
          </cell>
        </row>
        <row r="104">
          <cell r="N104">
            <v>102</v>
          </cell>
          <cell r="O104" t="str">
            <v>Turnbull</v>
          </cell>
          <cell r="P104" t="str">
            <v>Hydro</v>
          </cell>
          <cell r="Q104">
            <v>2869</v>
          </cell>
        </row>
        <row r="105">
          <cell r="N105">
            <v>103</v>
          </cell>
          <cell r="O105" t="str">
            <v>Wahapo</v>
          </cell>
          <cell r="P105" t="str">
            <v>Hydro</v>
          </cell>
          <cell r="Q105">
            <v>11656</v>
          </cell>
        </row>
        <row r="106">
          <cell r="N106">
            <v>104</v>
          </cell>
          <cell r="O106" t="str">
            <v>Waihopai</v>
          </cell>
          <cell r="P106" t="str">
            <v>Hydro</v>
          </cell>
          <cell r="Q106">
            <v>8324</v>
          </cell>
        </row>
        <row r="107">
          <cell r="N107">
            <v>105</v>
          </cell>
          <cell r="O107" t="str">
            <v>Waipapa</v>
          </cell>
          <cell r="P107" t="str">
            <v>Hydro</v>
          </cell>
          <cell r="Q107">
            <v>226592</v>
          </cell>
        </row>
        <row r="108">
          <cell r="N108">
            <v>106</v>
          </cell>
          <cell r="O108" t="str">
            <v>Waipori x 4</v>
          </cell>
          <cell r="P108" t="str">
            <v>Hydro</v>
          </cell>
          <cell r="Q108">
            <v>211622</v>
          </cell>
        </row>
        <row r="109">
          <cell r="N109">
            <v>107</v>
          </cell>
          <cell r="O109" t="str">
            <v>Wairakei</v>
          </cell>
          <cell r="P109" t="str">
            <v>Geothermal</v>
          </cell>
          <cell r="Q109">
            <v>1328143</v>
          </cell>
        </row>
        <row r="110">
          <cell r="N110">
            <v>108</v>
          </cell>
          <cell r="O110" t="str">
            <v>Wairere</v>
          </cell>
          <cell r="P110" t="str">
            <v>Hydro</v>
          </cell>
          <cell r="Q110">
            <v>15871</v>
          </cell>
        </row>
        <row r="111">
          <cell r="N111">
            <v>109</v>
          </cell>
          <cell r="O111" t="str">
            <v>Wairua Hydro</v>
          </cell>
          <cell r="P111" t="str">
            <v>Hydro</v>
          </cell>
          <cell r="Q111">
            <v>18239</v>
          </cell>
        </row>
        <row r="112">
          <cell r="N112">
            <v>110</v>
          </cell>
          <cell r="O112" t="str">
            <v>Waitakere</v>
          </cell>
          <cell r="P112" t="str">
            <v>Hydro</v>
          </cell>
          <cell r="Q112">
            <v>428</v>
          </cell>
        </row>
        <row r="113">
          <cell r="N113">
            <v>111</v>
          </cell>
          <cell r="O113" t="str">
            <v>Waitaki</v>
          </cell>
          <cell r="P113" t="str">
            <v>Hydro</v>
          </cell>
          <cell r="Q113">
            <v>443278</v>
          </cell>
        </row>
        <row r="114">
          <cell r="N114">
            <v>112</v>
          </cell>
          <cell r="O114" t="str">
            <v>Wastewater Plant (HCC)</v>
          </cell>
          <cell r="P114" t="str">
            <v>Sewage Gas</v>
          </cell>
          <cell r="Q114">
            <v>7392</v>
          </cell>
        </row>
        <row r="115">
          <cell r="N115">
            <v>113</v>
          </cell>
          <cell r="O115" t="str">
            <v>Wellington Hospital</v>
          </cell>
          <cell r="P115" t="str">
            <v>Gas</v>
          </cell>
          <cell r="Q115">
            <v>585</v>
          </cell>
        </row>
        <row r="116">
          <cell r="N116">
            <v>114</v>
          </cell>
          <cell r="O116" t="str">
            <v>Whakamaru</v>
          </cell>
          <cell r="P116" t="str">
            <v>Hydro</v>
          </cell>
          <cell r="Q116">
            <v>450983</v>
          </cell>
        </row>
        <row r="117">
          <cell r="N117">
            <v>115</v>
          </cell>
          <cell r="O117" t="str">
            <v>Wheao x 2</v>
          </cell>
          <cell r="P117" t="str">
            <v>Hydro</v>
          </cell>
          <cell r="Q117">
            <v>95559</v>
          </cell>
        </row>
        <row r="118">
          <cell r="N118">
            <v>116</v>
          </cell>
          <cell r="O118" t="str">
            <v>Wye Creek 1</v>
          </cell>
          <cell r="P118" t="str">
            <v>Hydro</v>
          </cell>
          <cell r="Q118">
            <v>2206</v>
          </cell>
        </row>
        <row r="119">
          <cell r="N119">
            <v>117</v>
          </cell>
          <cell r="O119" t="str">
            <v>Wye Creek 2</v>
          </cell>
          <cell r="P119" t="str">
            <v>Hydro</v>
          </cell>
          <cell r="Q119">
            <v>7623</v>
          </cell>
        </row>
        <row r="120">
          <cell r="N120">
            <v>260</v>
          </cell>
          <cell r="O120" t="str">
            <v>Birchfield Minerals (NGR0331)</v>
          </cell>
          <cell r="P120" t="str">
            <v>Unknown</v>
          </cell>
          <cell r="Q120">
            <v>163</v>
          </cell>
        </row>
        <row r="121">
          <cell r="N121">
            <v>261</v>
          </cell>
          <cell r="O121" t="str">
            <v>Brooklyn Hydro</v>
          </cell>
          <cell r="P121" t="str">
            <v>Unknown</v>
          </cell>
          <cell r="Q121">
            <v>729</v>
          </cell>
        </row>
        <row r="122">
          <cell r="N122">
            <v>262</v>
          </cell>
          <cell r="O122" t="str">
            <v>Burwood Hospital</v>
          </cell>
          <cell r="P122" t="str">
            <v>Unknown</v>
          </cell>
          <cell r="Q122">
            <v>74</v>
          </cell>
        </row>
        <row r="123">
          <cell r="N123">
            <v>263</v>
          </cell>
          <cell r="O123" t="str">
            <v>CCC Pumping Stations</v>
          </cell>
          <cell r="P123" t="str">
            <v>Unknown</v>
          </cell>
          <cell r="Q123">
            <v>1326</v>
          </cell>
        </row>
        <row r="124">
          <cell r="N124">
            <v>264</v>
          </cell>
          <cell r="O124" t="str">
            <v>Chch International Airport</v>
          </cell>
          <cell r="P124" t="str">
            <v>Unknown</v>
          </cell>
          <cell r="Q124">
            <v>425</v>
          </cell>
        </row>
        <row r="125">
          <cell r="N125">
            <v>265</v>
          </cell>
          <cell r="O125" t="str">
            <v>CWF Hamilton</v>
          </cell>
          <cell r="P125" t="str">
            <v>Unknown</v>
          </cell>
          <cell r="Q125">
            <v>100</v>
          </cell>
        </row>
        <row r="126">
          <cell r="N126">
            <v>266</v>
          </cell>
          <cell r="O126" t="str">
            <v>Dept of Corrections - Womens</v>
          </cell>
          <cell r="P126" t="str">
            <v>Unknown</v>
          </cell>
          <cell r="Q126">
            <v>17</v>
          </cell>
        </row>
        <row r="127">
          <cell r="N127">
            <v>267</v>
          </cell>
          <cell r="O127" t="str">
            <v>Diesel Gensets</v>
          </cell>
          <cell r="P127" t="str">
            <v>Unknown</v>
          </cell>
          <cell r="Q127">
            <v>1461</v>
          </cell>
        </row>
        <row r="128">
          <cell r="N128">
            <v>268</v>
          </cell>
          <cell r="O128" t="str">
            <v>Drysdale</v>
          </cell>
          <cell r="P128" t="str">
            <v>Unknown</v>
          </cell>
          <cell r="Q128">
            <v>223</v>
          </cell>
        </row>
        <row r="129">
          <cell r="N129">
            <v>269</v>
          </cell>
          <cell r="O129" t="str">
            <v>Fletcher Waipa Mill (Red Stag)</v>
          </cell>
          <cell r="P129" t="str">
            <v>Unknown</v>
          </cell>
          <cell r="Q129">
            <v>5443</v>
          </cell>
        </row>
        <row r="130">
          <cell r="N130">
            <v>270</v>
          </cell>
          <cell r="O130" t="str">
            <v>Fonterra</v>
          </cell>
          <cell r="P130" t="str">
            <v>Unknown</v>
          </cell>
          <cell r="Q130">
            <v>3360</v>
          </cell>
        </row>
        <row r="131">
          <cell r="N131">
            <v>271</v>
          </cell>
          <cell r="O131" t="str">
            <v>Fonterra Co-generation</v>
          </cell>
          <cell r="P131" t="str">
            <v>Unknown</v>
          </cell>
          <cell r="Q131">
            <v>54522</v>
          </cell>
        </row>
        <row r="132">
          <cell r="N132">
            <v>272</v>
          </cell>
          <cell r="O132" t="str">
            <v>Genesis Kouraurau</v>
          </cell>
          <cell r="P132" t="str">
            <v>Unknown</v>
          </cell>
          <cell r="Q132">
            <v>0</v>
          </cell>
        </row>
        <row r="133">
          <cell r="N133">
            <v>273</v>
          </cell>
          <cell r="O133" t="str">
            <v>Greenmount</v>
          </cell>
          <cell r="P133" t="str">
            <v>Unknown</v>
          </cell>
          <cell r="Q133">
            <v>37254</v>
          </cell>
        </row>
        <row r="134">
          <cell r="N134">
            <v>274</v>
          </cell>
          <cell r="O134" t="str">
            <v>Hamilton City Council - Pukete</v>
          </cell>
          <cell r="P134" t="str">
            <v>Unknown</v>
          </cell>
          <cell r="Q134">
            <v>970</v>
          </cell>
        </row>
        <row r="135">
          <cell r="N135">
            <v>275</v>
          </cell>
          <cell r="O135" t="str">
            <v>Hinemaiai Total</v>
          </cell>
          <cell r="P135" t="str">
            <v>Unknown</v>
          </cell>
          <cell r="Q135">
            <v>25914</v>
          </cell>
        </row>
        <row r="136">
          <cell r="N136">
            <v>276</v>
          </cell>
          <cell r="O136" t="str">
            <v>Horotiu Land Fill Generator</v>
          </cell>
          <cell r="P136" t="str">
            <v>Unknown</v>
          </cell>
          <cell r="Q136">
            <v>6437</v>
          </cell>
        </row>
        <row r="137">
          <cell r="N137">
            <v>277</v>
          </cell>
          <cell r="O137" t="str">
            <v>Lyttelton Port Company</v>
          </cell>
          <cell r="P137" t="str">
            <v>Unknown</v>
          </cell>
          <cell r="Q137">
            <v>17</v>
          </cell>
        </row>
        <row r="138">
          <cell r="N138">
            <v>278</v>
          </cell>
          <cell r="O138" t="str">
            <v>Mackays (MKY0111)</v>
          </cell>
          <cell r="P138" t="str">
            <v>Unknown</v>
          </cell>
          <cell r="Q138">
            <v>7829</v>
          </cell>
        </row>
        <row r="139">
          <cell r="N139">
            <v>279</v>
          </cell>
          <cell r="O139" t="str">
            <v>Mataura Industrial Park</v>
          </cell>
          <cell r="P139" t="str">
            <v>Unknown</v>
          </cell>
          <cell r="Q139">
            <v>4800</v>
          </cell>
        </row>
        <row r="140">
          <cell r="N140">
            <v>280</v>
          </cell>
          <cell r="O140" t="str">
            <v>Onekaka Energy</v>
          </cell>
          <cell r="P140" t="str">
            <v>Unknown</v>
          </cell>
          <cell r="Q140">
            <v>1692</v>
          </cell>
        </row>
        <row r="141">
          <cell r="N141">
            <v>281</v>
          </cell>
          <cell r="O141" t="str">
            <v>Opuha Dam Partnership</v>
          </cell>
          <cell r="P141" t="str">
            <v>Unknown</v>
          </cell>
          <cell r="Q141">
            <v>20867</v>
          </cell>
        </row>
        <row r="142">
          <cell r="N142">
            <v>282</v>
          </cell>
          <cell r="O142" t="str">
            <v>Ossberger</v>
          </cell>
          <cell r="P142" t="str">
            <v>Unknown</v>
          </cell>
          <cell r="Q142">
            <v>190</v>
          </cell>
        </row>
        <row r="143">
          <cell r="N143">
            <v>283</v>
          </cell>
          <cell r="O143" t="str">
            <v>Pupu Hydrological Society</v>
          </cell>
          <cell r="P143" t="str">
            <v>Unknown</v>
          </cell>
          <cell r="Q143">
            <v>1334</v>
          </cell>
        </row>
        <row r="144">
          <cell r="N144">
            <v>284</v>
          </cell>
          <cell r="O144" t="str">
            <v>Redvale</v>
          </cell>
          <cell r="P144" t="str">
            <v>Unknown</v>
          </cell>
          <cell r="Q144">
            <v>37640</v>
          </cell>
        </row>
        <row r="145">
          <cell r="N145">
            <v>285</v>
          </cell>
          <cell r="O145" t="str">
            <v>Rosedale</v>
          </cell>
          <cell r="P145" t="str">
            <v>Unknown</v>
          </cell>
          <cell r="Q145">
            <v>12889</v>
          </cell>
        </row>
        <row r="146">
          <cell r="N146">
            <v>286</v>
          </cell>
          <cell r="O146" t="str">
            <v>Silverstream</v>
          </cell>
          <cell r="P146" t="str">
            <v>Unknown</v>
          </cell>
          <cell r="Q146">
            <v>13685</v>
          </cell>
        </row>
        <row r="147">
          <cell r="N147">
            <v>287</v>
          </cell>
          <cell r="O147" t="str">
            <v>St Georges Hostpital</v>
          </cell>
          <cell r="P147" t="str">
            <v>Unknown</v>
          </cell>
          <cell r="Q147">
            <v>325</v>
          </cell>
        </row>
        <row r="148">
          <cell r="N148">
            <v>288</v>
          </cell>
          <cell r="O148" t="str">
            <v>Swift Energy</v>
          </cell>
          <cell r="P148" t="str">
            <v>Unknown</v>
          </cell>
          <cell r="Q148">
            <v>0</v>
          </cell>
        </row>
        <row r="149">
          <cell r="N149">
            <v>289</v>
          </cell>
          <cell r="O149" t="str">
            <v>Thomas Cameron Wind Generator</v>
          </cell>
          <cell r="P149" t="str">
            <v>Unknown</v>
          </cell>
          <cell r="Q149">
            <v>9</v>
          </cell>
        </row>
        <row r="150">
          <cell r="N150">
            <v>290</v>
          </cell>
          <cell r="O150" t="str">
            <v>Trustpower - Montalto</v>
          </cell>
          <cell r="P150" t="str">
            <v>Unknown</v>
          </cell>
          <cell r="Q150">
            <v>9631</v>
          </cell>
        </row>
        <row r="151">
          <cell r="N151">
            <v>291</v>
          </cell>
          <cell r="O151" t="str">
            <v>Trustpower - Temp diesels</v>
          </cell>
          <cell r="P151" t="str">
            <v>Unknown</v>
          </cell>
          <cell r="Q151">
            <v>18</v>
          </cell>
        </row>
        <row r="152">
          <cell r="N152">
            <v>292</v>
          </cell>
          <cell r="O152" t="str">
            <v>Waihi Generation</v>
          </cell>
          <cell r="P152" t="str">
            <v>Unknown</v>
          </cell>
          <cell r="Q152">
            <v>12797</v>
          </cell>
        </row>
        <row r="153">
          <cell r="N153">
            <v>293</v>
          </cell>
          <cell r="O153" t="str">
            <v>Whitford</v>
          </cell>
          <cell r="P153" t="str">
            <v>Unknown</v>
          </cell>
          <cell r="Q153">
            <v>23273</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T94"/>
    </sheetNames>
    <definedNames>
      <definedName name="Print_it"/>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ergyinfo@med.govt.nz" TargetMode="External"/><Relationship Id="rId1" Type="http://schemas.openxmlformats.org/officeDocument/2006/relationships/hyperlink" Target="mailto:energyinfo@med.govt.nz"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H12"/>
  <sheetViews>
    <sheetView workbookViewId="0">
      <selection activeCell="H34" sqref="H34"/>
    </sheetView>
  </sheetViews>
  <sheetFormatPr defaultRowHeight="14.25" x14ac:dyDescent="0.2"/>
  <cols>
    <col min="1" max="1" width="4.42578125" style="51" customWidth="1"/>
    <col min="2" max="2" width="37.140625" style="51" customWidth="1"/>
    <col min="3" max="16384" width="9.140625" style="51"/>
  </cols>
  <sheetData>
    <row r="1" spans="2:8" s="49" customFormat="1" ht="41.25" customHeight="1" x14ac:dyDescent="0.2">
      <c r="B1" s="48" t="s">
        <v>23</v>
      </c>
      <c r="D1" s="48"/>
      <c r="E1" s="48"/>
      <c r="F1" s="50"/>
      <c r="G1" s="50"/>
      <c r="H1" s="50"/>
    </row>
    <row r="2" spans="2:8" ht="47.25" customHeight="1" x14ac:dyDescent="0.2">
      <c r="B2" s="58" t="s">
        <v>24</v>
      </c>
      <c r="C2" s="58"/>
      <c r="D2" s="58"/>
    </row>
    <row r="3" spans="2:8" x14ac:dyDescent="0.2">
      <c r="B3" s="59" t="s">
        <v>25</v>
      </c>
      <c r="C3" s="59"/>
      <c r="D3" s="59"/>
    </row>
    <row r="4" spans="2:8" x14ac:dyDescent="0.2">
      <c r="B4" s="52"/>
      <c r="C4" s="52"/>
      <c r="D4" s="52"/>
    </row>
    <row r="5" spans="2:8" x14ac:dyDescent="0.2">
      <c r="B5" s="53" t="s">
        <v>26</v>
      </c>
    </row>
    <row r="6" spans="2:8" x14ac:dyDescent="0.2">
      <c r="B6" s="54" t="s">
        <v>27</v>
      </c>
    </row>
    <row r="7" spans="2:8" x14ac:dyDescent="0.2">
      <c r="B7" s="54" t="s">
        <v>29</v>
      </c>
    </row>
    <row r="8" spans="2:8" x14ac:dyDescent="0.2">
      <c r="B8" s="54"/>
    </row>
    <row r="9" spans="2:8" x14ac:dyDescent="0.2">
      <c r="B9" s="55"/>
    </row>
    <row r="10" spans="2:8" x14ac:dyDescent="0.2">
      <c r="B10" s="56"/>
    </row>
    <row r="11" spans="2:8" x14ac:dyDescent="0.2">
      <c r="B11" s="55"/>
    </row>
    <row r="12" spans="2:8" x14ac:dyDescent="0.2">
      <c r="B12" s="55"/>
    </row>
  </sheetData>
  <mergeCells count="2">
    <mergeCell ref="B2:D2"/>
    <mergeCell ref="B3:D3"/>
  </mergeCells>
  <hyperlinks>
    <hyperlink ref="B5" location="'Table 1'!A1" display="Table 1"/>
    <hyperlink ref="B3" r:id="rId1" display="energyinfo@med.govt.nz"/>
    <hyperlink ref="B3:D3" r:id="rId2" display="energyinfo@mbie.govt.nz"/>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CK89"/>
  <sheetViews>
    <sheetView tabSelected="1" zoomScale="85" zoomScaleNormal="85" workbookViewId="0">
      <pane xSplit="1" topLeftCell="B1" activePane="topRight" state="frozen"/>
      <selection activeCell="B1" sqref="B1"/>
      <selection pane="topRight" activeCell="M4" sqref="M4"/>
    </sheetView>
  </sheetViews>
  <sheetFormatPr defaultRowHeight="15" outlineLevelRow="1" x14ac:dyDescent="0.25"/>
  <cols>
    <col min="1" max="1" width="59" style="47" customWidth="1"/>
    <col min="2" max="25" width="10.42578125" style="1" bestFit="1" customWidth="1"/>
    <col min="26" max="26" width="11.7109375" style="1" bestFit="1" customWidth="1"/>
    <col min="27" max="27" width="11" style="1" bestFit="1" customWidth="1"/>
    <col min="28" max="32" width="10.42578125" style="1" bestFit="1" customWidth="1"/>
    <col min="33" max="33" width="12.7109375" style="1" bestFit="1" customWidth="1"/>
    <col min="34" max="43" width="10.42578125" style="1" bestFit="1" customWidth="1"/>
    <col min="44" max="44" width="10.5703125" style="1" bestFit="1" customWidth="1"/>
    <col min="45" max="51" width="10.42578125" style="1" bestFit="1" customWidth="1"/>
    <col min="52" max="52" width="10.5703125" style="1" bestFit="1" customWidth="1"/>
    <col min="53" max="55" width="10.42578125" style="1" bestFit="1" customWidth="1"/>
    <col min="56" max="56" width="10.5703125" style="1" bestFit="1" customWidth="1"/>
    <col min="57" max="58" width="10.42578125" style="1" bestFit="1" customWidth="1"/>
    <col min="59" max="61" width="10.5703125" style="1" bestFit="1" customWidth="1"/>
    <col min="62" max="62" width="10.42578125" style="1" bestFit="1" customWidth="1"/>
    <col min="63" max="65" width="10.5703125" style="1" bestFit="1" customWidth="1"/>
    <col min="66" max="66" width="10.42578125" style="1" bestFit="1" customWidth="1"/>
    <col min="67" max="69" width="10.5703125" style="1" bestFit="1" customWidth="1"/>
    <col min="70" max="70" width="10.42578125" style="1" bestFit="1" customWidth="1"/>
    <col min="71" max="77" width="10.5703125" style="1" bestFit="1" customWidth="1"/>
    <col min="78" max="78" width="10.42578125" style="1" bestFit="1" customWidth="1"/>
    <col min="79" max="87" width="10.5703125" style="1" bestFit="1" customWidth="1"/>
    <col min="88" max="16384" width="9.140625" style="1"/>
  </cols>
  <sheetData>
    <row r="1" spans="1:89" x14ac:dyDescent="0.25">
      <c r="A1" s="1"/>
    </row>
    <row r="7" spans="1:89" ht="42" x14ac:dyDescent="0.35">
      <c r="A7" s="2" t="s">
        <v>28</v>
      </c>
    </row>
    <row r="8" spans="1:89" ht="14.25" customHeight="1" x14ac:dyDescent="0.25">
      <c r="A8" s="3" t="s">
        <v>14</v>
      </c>
    </row>
    <row r="9" spans="1:89" s="4" customFormat="1" x14ac:dyDescent="0.25">
      <c r="A9" s="5" t="s">
        <v>15</v>
      </c>
      <c r="B9" s="6">
        <v>1990</v>
      </c>
      <c r="C9" s="6">
        <v>1991</v>
      </c>
      <c r="D9" s="6">
        <v>1992</v>
      </c>
      <c r="E9" s="6">
        <v>1993</v>
      </c>
      <c r="F9" s="6">
        <v>1994</v>
      </c>
      <c r="G9" s="6">
        <v>1995</v>
      </c>
      <c r="H9" s="6">
        <v>1996</v>
      </c>
      <c r="I9" s="6">
        <v>1997</v>
      </c>
      <c r="J9" s="6">
        <v>1998</v>
      </c>
      <c r="K9" s="6">
        <v>1999</v>
      </c>
      <c r="L9" s="6">
        <v>2000</v>
      </c>
      <c r="M9" s="6">
        <v>2001</v>
      </c>
      <c r="N9" s="6">
        <v>2002</v>
      </c>
      <c r="O9" s="6">
        <v>2003</v>
      </c>
      <c r="P9" s="6">
        <v>2004</v>
      </c>
      <c r="Q9" s="6">
        <v>2005</v>
      </c>
      <c r="R9" s="6">
        <v>2006</v>
      </c>
      <c r="S9" s="6">
        <v>2007</v>
      </c>
      <c r="T9" s="6">
        <v>2008</v>
      </c>
      <c r="U9" s="6">
        <v>2009</v>
      </c>
      <c r="V9" s="6">
        <v>2010</v>
      </c>
      <c r="W9" s="6">
        <v>2011</v>
      </c>
      <c r="X9" s="6">
        <v>2012</v>
      </c>
      <c r="Y9" s="6">
        <v>2013</v>
      </c>
      <c r="Z9" s="6">
        <v>2014</v>
      </c>
      <c r="AA9" s="6">
        <v>2015</v>
      </c>
      <c r="AB9" s="6">
        <v>2016</v>
      </c>
      <c r="AC9" s="6">
        <v>2017</v>
      </c>
      <c r="AD9" s="6">
        <v>2018</v>
      </c>
      <c r="AE9" s="6"/>
      <c r="AF9" s="6"/>
      <c r="AG9" s="6"/>
      <c r="AH9" s="6"/>
      <c r="AI9" s="6"/>
      <c r="AJ9" s="6"/>
      <c r="AK9" s="6"/>
      <c r="AL9" s="6"/>
      <c r="AM9" s="6"/>
      <c r="AN9" s="6"/>
      <c r="AO9" s="6"/>
      <c r="AP9" s="6"/>
      <c r="AQ9" s="6"/>
      <c r="AR9" s="6"/>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row>
    <row r="10" spans="1:89" x14ac:dyDescent="0.25">
      <c r="A10" s="8"/>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row>
    <row r="11" spans="1:89" s="10" customFormat="1" x14ac:dyDescent="0.25">
      <c r="A11" s="3" t="s">
        <v>10</v>
      </c>
      <c r="B11" s="11">
        <f>SUBTOTAL(9,B13:B18)</f>
        <v>186.04558425945814</v>
      </c>
      <c r="C11" s="11">
        <f t="shared" ref="C11:Q11" si="0">SUBTOTAL(9,C13:C18)</f>
        <v>189.09283720095235</v>
      </c>
      <c r="D11" s="11">
        <f t="shared" si="0"/>
        <v>182.13509069387138</v>
      </c>
      <c r="E11" s="11">
        <f t="shared" si="0"/>
        <v>196.25916796006021</v>
      </c>
      <c r="F11" s="11">
        <f t="shared" si="0"/>
        <v>202.39983021016445</v>
      </c>
      <c r="G11" s="11">
        <f t="shared" si="0"/>
        <v>208.95036140515975</v>
      </c>
      <c r="H11" s="11">
        <f t="shared" si="0"/>
        <v>203.18650961737654</v>
      </c>
      <c r="I11" s="11">
        <f t="shared" si="0"/>
        <v>197.33149105328403</v>
      </c>
      <c r="J11" s="11">
        <f t="shared" si="0"/>
        <v>211.52893868209605</v>
      </c>
      <c r="K11" s="11">
        <f t="shared" si="0"/>
        <v>212.52459975211818</v>
      </c>
      <c r="L11" s="11">
        <f t="shared" si="0"/>
        <v>230.36286286409347</v>
      </c>
      <c r="M11" s="11">
        <f t="shared" si="0"/>
        <v>214.23080240083289</v>
      </c>
      <c r="N11" s="11">
        <f t="shared" si="0"/>
        <v>227.3392543857214</v>
      </c>
      <c r="O11" s="11">
        <f t="shared" si="0"/>
        <v>223.73781341153759</v>
      </c>
      <c r="P11" s="11">
        <f t="shared" si="0"/>
        <v>243.08271729159753</v>
      </c>
      <c r="Q11" s="11">
        <f t="shared" si="0"/>
        <v>237.18177555337522</v>
      </c>
      <c r="R11" s="11">
        <f t="shared" ref="R11:AA11" si="1">SUBTOTAL(9,R13:R21)</f>
        <v>241.22451427723499</v>
      </c>
      <c r="S11" s="11">
        <f t="shared" si="1"/>
        <v>243.77376974937133</v>
      </c>
      <c r="T11" s="11">
        <f t="shared" si="1"/>
        <v>248.7924600976975</v>
      </c>
      <c r="U11" s="11">
        <f t="shared" si="1"/>
        <v>268.32184999117072</v>
      </c>
      <c r="V11" s="11">
        <f t="shared" si="1"/>
        <v>297.75166094187028</v>
      </c>
      <c r="W11" s="11">
        <f>SUBTOTAL(9,W13:W21)</f>
        <v>307.93355372264983</v>
      </c>
      <c r="X11" s="11">
        <f t="shared" si="1"/>
        <v>300.76650842787956</v>
      </c>
      <c r="Y11" s="11">
        <f t="shared" si="1"/>
        <v>309.88810270437864</v>
      </c>
      <c r="Z11" s="11">
        <f t="shared" si="1"/>
        <v>333.97005397209148</v>
      </c>
      <c r="AA11" s="11">
        <f t="shared" si="1"/>
        <v>345.09753695968692</v>
      </c>
      <c r="AB11" s="11">
        <f>SUBTOTAL(9,AB13:AB21)</f>
        <v>346.03166790492747</v>
      </c>
      <c r="AC11" s="11">
        <f>SUBTOTAL(9,AC13:AC21)</f>
        <v>346.91984955217458</v>
      </c>
      <c r="AD11" s="11">
        <f>SUBTOTAL(9,AD13:AD21)</f>
        <v>355.12643521971398</v>
      </c>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row>
    <row r="12" spans="1:89" x14ac:dyDescent="0.25">
      <c r="A12" s="13" t="s">
        <v>4</v>
      </c>
      <c r="B12" s="14">
        <f t="shared" ref="B12:AA12" si="2">SUBTOTAL(9,B13:B19)</f>
        <v>186.04558425945814</v>
      </c>
      <c r="C12" s="14">
        <f t="shared" si="2"/>
        <v>189.09283720095235</v>
      </c>
      <c r="D12" s="14">
        <f t="shared" si="2"/>
        <v>182.13509069387138</v>
      </c>
      <c r="E12" s="14">
        <f t="shared" si="2"/>
        <v>196.25916796006021</v>
      </c>
      <c r="F12" s="14">
        <f t="shared" si="2"/>
        <v>202.39983021016445</v>
      </c>
      <c r="G12" s="14">
        <f t="shared" si="2"/>
        <v>208.95036140515975</v>
      </c>
      <c r="H12" s="14">
        <f t="shared" si="2"/>
        <v>203.18650961737654</v>
      </c>
      <c r="I12" s="14">
        <f t="shared" si="2"/>
        <v>197.33149105328403</v>
      </c>
      <c r="J12" s="14">
        <f t="shared" si="2"/>
        <v>211.52893868209605</v>
      </c>
      <c r="K12" s="14">
        <f t="shared" si="2"/>
        <v>212.52459975211818</v>
      </c>
      <c r="L12" s="14">
        <f t="shared" si="2"/>
        <v>230.36286286409347</v>
      </c>
      <c r="M12" s="14">
        <f t="shared" si="2"/>
        <v>214.23080240083289</v>
      </c>
      <c r="N12" s="14">
        <f t="shared" si="2"/>
        <v>227.3392543857214</v>
      </c>
      <c r="O12" s="14">
        <f t="shared" si="2"/>
        <v>223.73781341153759</v>
      </c>
      <c r="P12" s="14">
        <f t="shared" si="2"/>
        <v>243.08271729159753</v>
      </c>
      <c r="Q12" s="14">
        <f t="shared" si="2"/>
        <v>237.18177555337522</v>
      </c>
      <c r="R12" s="14">
        <f t="shared" si="2"/>
        <v>241.22451427723499</v>
      </c>
      <c r="S12" s="14">
        <f t="shared" si="2"/>
        <v>243.77376974937133</v>
      </c>
      <c r="T12" s="14">
        <f t="shared" si="2"/>
        <v>248.74818101024502</v>
      </c>
      <c r="U12" s="14">
        <f t="shared" si="2"/>
        <v>268.32184999117072</v>
      </c>
      <c r="V12" s="14">
        <f t="shared" si="2"/>
        <v>297.69596894165306</v>
      </c>
      <c r="W12" s="14">
        <f t="shared" si="2"/>
        <v>307.88158644566255</v>
      </c>
      <c r="X12" s="14">
        <f t="shared" si="2"/>
        <v>300.66750988495818</v>
      </c>
      <c r="Y12" s="14">
        <f t="shared" si="2"/>
        <v>309.85659788445503</v>
      </c>
      <c r="Z12" s="14">
        <f t="shared" si="2"/>
        <v>333.93413838273784</v>
      </c>
      <c r="AA12" s="14">
        <f t="shared" si="2"/>
        <v>345.05815140835614</v>
      </c>
      <c r="AB12" s="14">
        <f>SUBTOTAL(9,AB13:AB19)</f>
        <v>346.03166790492747</v>
      </c>
      <c r="AC12" s="14">
        <f>SUBTOTAL(9,AC13:AC19)</f>
        <v>346.900631301224</v>
      </c>
      <c r="AD12" s="14">
        <f>SUBTOTAL(9,AD13:AD19)</f>
        <v>355.12643521971398</v>
      </c>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row>
    <row r="13" spans="1:89" outlineLevel="1" x14ac:dyDescent="0.25">
      <c r="A13" s="15" t="s">
        <v>5</v>
      </c>
      <c r="B13" s="16">
        <v>83.458799999999997</v>
      </c>
      <c r="C13" s="16">
        <v>82.411799999999999</v>
      </c>
      <c r="D13" s="16">
        <v>75.926000000000002</v>
      </c>
      <c r="E13" s="16">
        <v>84.566000000000003</v>
      </c>
      <c r="F13" s="16">
        <v>93.004199999999997</v>
      </c>
      <c r="G13" s="16">
        <v>99.115300000000005</v>
      </c>
      <c r="H13" s="16">
        <v>94.249099999999999</v>
      </c>
      <c r="I13" s="16">
        <v>83.7209</v>
      </c>
      <c r="J13" s="16">
        <v>91.140500000000003</v>
      </c>
      <c r="K13" s="16">
        <v>82.502200000000016</v>
      </c>
      <c r="L13" s="16">
        <v>87.9572</v>
      </c>
      <c r="M13" s="16">
        <v>78.044399999999996</v>
      </c>
      <c r="N13" s="16">
        <v>89.533935554652004</v>
      </c>
      <c r="O13" s="16">
        <v>85.033563344154004</v>
      </c>
      <c r="P13" s="16">
        <v>98.05450850487</v>
      </c>
      <c r="Q13" s="16">
        <v>83.970800985563997</v>
      </c>
      <c r="R13" s="16">
        <v>84.855107276999988</v>
      </c>
      <c r="S13" s="16">
        <v>85.097286096695996</v>
      </c>
      <c r="T13" s="16">
        <v>80.442370465889297</v>
      </c>
      <c r="U13" s="16">
        <v>87.174070121523599</v>
      </c>
      <c r="V13" s="16">
        <v>89.006520931010272</v>
      </c>
      <c r="W13" s="16">
        <v>90.389362213195653</v>
      </c>
      <c r="X13" s="16">
        <v>82.419718896182999</v>
      </c>
      <c r="Y13" s="16">
        <v>82.896372130690892</v>
      </c>
      <c r="Z13" s="16">
        <v>87.53626423786443</v>
      </c>
      <c r="AA13" s="16">
        <v>88.298963579391511</v>
      </c>
      <c r="AB13" s="16">
        <v>93.311706632245631</v>
      </c>
      <c r="AC13" s="16">
        <v>90.637209543827453</v>
      </c>
      <c r="AD13" s="16">
        <v>94.633164254357851</v>
      </c>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9"/>
      <c r="CK13" s="9"/>
    </row>
    <row r="14" spans="1:89" ht="17.25" outlineLevel="1" x14ac:dyDescent="0.25">
      <c r="A14" s="18" t="s">
        <v>30</v>
      </c>
      <c r="B14" s="16">
        <v>62.486240010047418</v>
      </c>
      <c r="C14" s="16">
        <v>65.601343906695817</v>
      </c>
      <c r="D14" s="16">
        <v>65.099246464581128</v>
      </c>
      <c r="E14" s="16">
        <v>68.428389676321103</v>
      </c>
      <c r="F14" s="16">
        <v>63.986687553165723</v>
      </c>
      <c r="G14" s="16">
        <v>63.070153977937117</v>
      </c>
      <c r="H14" s="16">
        <v>64.137132134955877</v>
      </c>
      <c r="I14" s="16">
        <v>66.618569485865535</v>
      </c>
      <c r="J14" s="16">
        <v>70.541109071210997</v>
      </c>
      <c r="K14" s="16">
        <v>74.838484995582803</v>
      </c>
      <c r="L14" s="16">
        <v>82.014090642991022</v>
      </c>
      <c r="M14" s="16">
        <v>76.312152821708295</v>
      </c>
      <c r="N14" s="16">
        <v>73.156096478058288</v>
      </c>
      <c r="O14" s="16">
        <v>73.407335983454516</v>
      </c>
      <c r="P14" s="16">
        <v>74.119208964487001</v>
      </c>
      <c r="Q14" s="16">
        <v>81.517887447518291</v>
      </c>
      <c r="R14" s="16">
        <v>84.81241019871463</v>
      </c>
      <c r="S14" s="16">
        <v>88.808539916508792</v>
      </c>
      <c r="T14" s="16">
        <v>102.42528586985019</v>
      </c>
      <c r="U14" s="16">
        <v>117.99060139561209</v>
      </c>
      <c r="V14" s="16">
        <v>138.23976018190811</v>
      </c>
      <c r="W14" s="16">
        <v>145.11074097762489</v>
      </c>
      <c r="X14" s="16">
        <v>145.86834102843707</v>
      </c>
      <c r="Y14" s="16">
        <v>158.01361671309084</v>
      </c>
      <c r="Z14" s="16">
        <v>175.99188889371476</v>
      </c>
      <c r="AA14" s="16">
        <v>184.95353188199269</v>
      </c>
      <c r="AB14" s="16">
        <v>181.24554653220477</v>
      </c>
      <c r="AC14" s="16">
        <v>182.41856677780575</v>
      </c>
      <c r="AD14" s="16">
        <v>187.76193668538437</v>
      </c>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row>
    <row r="15" spans="1:89" outlineLevel="1" x14ac:dyDescent="0.25">
      <c r="A15" s="18" t="s">
        <v>8</v>
      </c>
      <c r="B15" s="16">
        <v>0</v>
      </c>
      <c r="C15" s="16">
        <v>0</v>
      </c>
      <c r="D15" s="16">
        <v>0</v>
      </c>
      <c r="E15" s="16">
        <v>0</v>
      </c>
      <c r="F15" s="16">
        <v>0</v>
      </c>
      <c r="G15" s="16">
        <v>0</v>
      </c>
      <c r="H15" s="16">
        <v>0</v>
      </c>
      <c r="I15" s="16">
        <v>0</v>
      </c>
      <c r="J15" s="16">
        <v>0</v>
      </c>
      <c r="K15" s="16">
        <v>0</v>
      </c>
      <c r="L15" s="16">
        <v>0</v>
      </c>
      <c r="M15" s="16">
        <v>0</v>
      </c>
      <c r="N15" s="16">
        <v>0.16</v>
      </c>
      <c r="O15" s="16">
        <v>0.19</v>
      </c>
      <c r="P15" s="16">
        <v>0.21000000000000002</v>
      </c>
      <c r="Q15" s="16">
        <v>0.24</v>
      </c>
      <c r="R15" s="16">
        <v>0.26</v>
      </c>
      <c r="S15" s="16">
        <v>0.31213860800932325</v>
      </c>
      <c r="T15" s="16">
        <v>0.33231581396566368</v>
      </c>
      <c r="U15" s="16">
        <v>0.35279427004778297</v>
      </c>
      <c r="V15" s="16">
        <v>0.36664485863821727</v>
      </c>
      <c r="W15" s="16">
        <v>0.37870809437626018</v>
      </c>
      <c r="X15" s="16">
        <v>0.38118897776502697</v>
      </c>
      <c r="Y15" s="16">
        <v>0.38845320840925673</v>
      </c>
      <c r="Z15" s="16">
        <v>0.429271273984</v>
      </c>
      <c r="AA15" s="16">
        <v>0.49225148089600002</v>
      </c>
      <c r="AB15" s="16">
        <v>0.56450662239999994</v>
      </c>
      <c r="AC15" s="16">
        <v>0.634651193344</v>
      </c>
      <c r="AD15" s="16">
        <v>0.71658687251200004</v>
      </c>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row>
    <row r="16" spans="1:89" outlineLevel="1" x14ac:dyDescent="0.25">
      <c r="A16" s="18" t="s">
        <v>6</v>
      </c>
      <c r="B16" s="16">
        <v>0</v>
      </c>
      <c r="C16" s="16">
        <v>0</v>
      </c>
      <c r="D16" s="16">
        <v>2.487024E-3</v>
      </c>
      <c r="E16" s="16">
        <v>3.5487360000000003E-3</v>
      </c>
      <c r="F16" s="16">
        <v>3.6360000000000003E-3</v>
      </c>
      <c r="G16" s="16">
        <v>3.6360000000000003E-3</v>
      </c>
      <c r="H16" s="16">
        <v>2.9971529999999996E-2</v>
      </c>
      <c r="I16" s="16">
        <v>4.8931789999999996E-2</v>
      </c>
      <c r="J16" s="16">
        <v>7.9443E-2</v>
      </c>
      <c r="K16" s="16">
        <v>0.1403606</v>
      </c>
      <c r="L16" s="16">
        <v>0.43270619999999993</v>
      </c>
      <c r="M16" s="16">
        <v>0.50030600000000003</v>
      </c>
      <c r="N16" s="16">
        <v>0.559683455148</v>
      </c>
      <c r="O16" s="16">
        <v>0.52749471070800003</v>
      </c>
      <c r="P16" s="16">
        <v>1.3014018358919999</v>
      </c>
      <c r="Q16" s="16">
        <v>2.2115680938</v>
      </c>
      <c r="R16" s="16">
        <v>2.2397567212008003</v>
      </c>
      <c r="S16" s="16">
        <v>3.3472327087079998</v>
      </c>
      <c r="T16" s="16">
        <v>3.8100666570752697</v>
      </c>
      <c r="U16" s="16">
        <v>5.31472772681109</v>
      </c>
      <c r="V16" s="16">
        <v>5.8932433647615605</v>
      </c>
      <c r="W16" s="16">
        <v>7.0452835171884001</v>
      </c>
      <c r="X16" s="16">
        <v>7.4843555059801803</v>
      </c>
      <c r="Y16" s="16">
        <v>7.2780056223413396</v>
      </c>
      <c r="Z16" s="16">
        <v>7.9596095210074793</v>
      </c>
      <c r="AA16" s="16">
        <v>8.5100166220927491</v>
      </c>
      <c r="AB16" s="16">
        <v>8.3896525546032592</v>
      </c>
      <c r="AC16" s="16">
        <v>7.51029017158152</v>
      </c>
      <c r="AD16" s="16">
        <v>7.4435542912551602</v>
      </c>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row>
    <row r="17" spans="1:87" outlineLevel="1" x14ac:dyDescent="0.25">
      <c r="A17" s="18" t="s">
        <v>9</v>
      </c>
      <c r="B17" s="16">
        <v>1.7757536751758793</v>
      </c>
      <c r="C17" s="16">
        <v>2.0551052798659968</v>
      </c>
      <c r="D17" s="16">
        <v>2.1097938493802344</v>
      </c>
      <c r="E17" s="16">
        <v>2.1082936399999999</v>
      </c>
      <c r="F17" s="16">
        <v>2.1949636400000001</v>
      </c>
      <c r="G17" s="16">
        <v>2.3236321927638195</v>
      </c>
      <c r="H17" s="16">
        <v>1.9855357103517588</v>
      </c>
      <c r="I17" s="16">
        <v>1.906920979405351</v>
      </c>
      <c r="J17" s="16">
        <v>1.8724942891521876</v>
      </c>
      <c r="K17" s="16">
        <v>1.6805106400000001</v>
      </c>
      <c r="L17" s="16">
        <v>1.5200199400000001</v>
      </c>
      <c r="M17" s="16">
        <v>1.5255594400000001</v>
      </c>
      <c r="N17" s="16">
        <v>1.9212321065199993</v>
      </c>
      <c r="O17" s="16">
        <v>2.37884369484</v>
      </c>
      <c r="P17" s="16">
        <v>2.5467175733599996</v>
      </c>
      <c r="Q17" s="16">
        <v>2.7116928294400005</v>
      </c>
      <c r="R17" s="16">
        <v>3.1104903483199999</v>
      </c>
      <c r="S17" s="16">
        <v>3.0325425782800002</v>
      </c>
      <c r="T17" s="16">
        <v>2.9218984341100001</v>
      </c>
      <c r="U17" s="16">
        <v>3.07936597473</v>
      </c>
      <c r="V17" s="16">
        <v>3.1079532577010003</v>
      </c>
      <c r="W17" s="16">
        <v>3.1161533533470003</v>
      </c>
      <c r="X17" s="16">
        <v>3.0251618290323439</v>
      </c>
      <c r="Y17" s="16">
        <v>2.926528754535787</v>
      </c>
      <c r="Z17" s="16">
        <v>3.2349379719718128</v>
      </c>
      <c r="AA17" s="16">
        <v>3.4575183837644996</v>
      </c>
      <c r="AB17" s="16">
        <v>3.6537426107106299</v>
      </c>
      <c r="AC17" s="16">
        <v>3.644337743103395</v>
      </c>
      <c r="AD17" s="16">
        <v>3.6629999090681951</v>
      </c>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row>
    <row r="18" spans="1:87" ht="18.75" customHeight="1" outlineLevel="1" x14ac:dyDescent="0.25">
      <c r="A18" s="18" t="s">
        <v>16</v>
      </c>
      <c r="B18" s="16">
        <v>38.324790574234832</v>
      </c>
      <c r="C18" s="16">
        <v>39.024588014390567</v>
      </c>
      <c r="D18" s="16">
        <v>38.99756335591001</v>
      </c>
      <c r="E18" s="16">
        <v>41.152935907739092</v>
      </c>
      <c r="F18" s="16">
        <v>43.210343016998735</v>
      </c>
      <c r="G18" s="16">
        <v>44.437639234458786</v>
      </c>
      <c r="H18" s="16">
        <v>42.784770242068873</v>
      </c>
      <c r="I18" s="16">
        <v>45.036168798013122</v>
      </c>
      <c r="J18" s="16">
        <v>47.895392321732849</v>
      </c>
      <c r="K18" s="16">
        <v>53.363043516535356</v>
      </c>
      <c r="L18" s="16">
        <v>58.438846081102454</v>
      </c>
      <c r="M18" s="16">
        <v>57.848384139124576</v>
      </c>
      <c r="N18" s="16">
        <v>62.008306791343124</v>
      </c>
      <c r="O18" s="16">
        <v>62.200575678381092</v>
      </c>
      <c r="P18" s="16">
        <v>66.850880412988516</v>
      </c>
      <c r="Q18" s="16">
        <v>66.529826197052898</v>
      </c>
      <c r="R18" s="16">
        <v>65.946749731999574</v>
      </c>
      <c r="S18" s="16">
        <v>63.127009841169226</v>
      </c>
      <c r="T18" s="16">
        <v>58.771722856807052</v>
      </c>
      <c r="U18" s="16">
        <v>54.283432674032255</v>
      </c>
      <c r="V18" s="16">
        <v>60.953016927491134</v>
      </c>
      <c r="W18" s="16">
        <v>61.646644745917676</v>
      </c>
      <c r="X18" s="16">
        <v>61.31181684048191</v>
      </c>
      <c r="Y18" s="16">
        <v>58.229088607268501</v>
      </c>
      <c r="Z18" s="16">
        <v>58.674550148348999</v>
      </c>
      <c r="AA18" s="16">
        <v>59.25921807894948</v>
      </c>
      <c r="AB18" s="16">
        <v>58.736751136463106</v>
      </c>
      <c r="AC18" s="16">
        <v>61.973371501962504</v>
      </c>
      <c r="AD18" s="16">
        <v>60.769459615736395</v>
      </c>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row>
    <row r="19" spans="1:87" ht="18.75" customHeight="1" outlineLevel="1" x14ac:dyDescent="0.25">
      <c r="A19" s="18" t="s">
        <v>17</v>
      </c>
      <c r="B19" s="16"/>
      <c r="C19" s="16"/>
      <c r="D19" s="16"/>
      <c r="E19" s="16"/>
      <c r="F19" s="16"/>
      <c r="G19" s="16"/>
      <c r="H19" s="16"/>
      <c r="I19" s="16"/>
      <c r="J19" s="16"/>
      <c r="K19" s="16"/>
      <c r="L19" s="16"/>
      <c r="M19" s="16"/>
      <c r="N19" s="16"/>
      <c r="O19" s="16"/>
      <c r="P19" s="16"/>
      <c r="Q19" s="16"/>
      <c r="R19" s="16"/>
      <c r="S19" s="16">
        <f t="shared" ref="S19:AA19" si="3">S37-S21</f>
        <v>4.9020000000000001E-2</v>
      </c>
      <c r="T19" s="16">
        <f t="shared" si="3"/>
        <v>4.4520912547528518E-2</v>
      </c>
      <c r="U19" s="16">
        <f t="shared" si="3"/>
        <v>0.1268578284139</v>
      </c>
      <c r="V19" s="16">
        <f t="shared" si="3"/>
        <v>0.12882942014277984</v>
      </c>
      <c r="W19" s="16">
        <f t="shared" si="3"/>
        <v>0.19469354401271391</v>
      </c>
      <c r="X19" s="16">
        <f t="shared" si="3"/>
        <v>0.17692680707862674</v>
      </c>
      <c r="Y19" s="16">
        <f t="shared" si="3"/>
        <v>0.1245328481184157</v>
      </c>
      <c r="Z19" s="16">
        <f t="shared" si="3"/>
        <v>0.10761633584638786</v>
      </c>
      <c r="AA19" s="16">
        <f t="shared" si="3"/>
        <v>8.6651381269201522E-2</v>
      </c>
      <c r="AB19" s="16">
        <f>AB37-AB21</f>
        <v>0.1297618163</v>
      </c>
      <c r="AC19" s="16">
        <f>AC37-AC21</f>
        <v>8.2204369599429672E-2</v>
      </c>
      <c r="AD19" s="16">
        <f>AD37-AD21</f>
        <v>0.13873359140000002</v>
      </c>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row>
    <row r="20" spans="1:87" ht="12" customHeight="1" outlineLevel="1" x14ac:dyDescent="0.25">
      <c r="A20" s="13" t="s">
        <v>11</v>
      </c>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row>
    <row r="21" spans="1:87" ht="16.5" customHeight="1" outlineLevel="1" x14ac:dyDescent="0.25">
      <c r="A21" s="18" t="s">
        <v>17</v>
      </c>
      <c r="B21" s="16"/>
      <c r="C21" s="16"/>
      <c r="D21" s="16"/>
      <c r="E21" s="16"/>
      <c r="F21" s="16"/>
      <c r="G21" s="16"/>
      <c r="H21" s="16"/>
      <c r="I21" s="16"/>
      <c r="J21" s="16"/>
      <c r="K21" s="16"/>
      <c r="L21" s="16"/>
      <c r="M21" s="16"/>
      <c r="N21" s="16"/>
      <c r="O21" s="16"/>
      <c r="P21" s="16"/>
      <c r="Q21" s="16"/>
      <c r="R21" s="16"/>
      <c r="S21" s="27">
        <v>0</v>
      </c>
      <c r="T21" s="27">
        <v>4.4279087452471486E-2</v>
      </c>
      <c r="U21" s="27">
        <v>0</v>
      </c>
      <c r="V21" s="27">
        <v>5.5692000217220178E-2</v>
      </c>
      <c r="W21" s="27">
        <v>5.1967276987286121E-2</v>
      </c>
      <c r="X21" s="27">
        <v>9.8998542921373264E-2</v>
      </c>
      <c r="Y21" s="27">
        <v>3.1504819923584317E-2</v>
      </c>
      <c r="Z21" s="27">
        <v>3.5915589353612165E-2</v>
      </c>
      <c r="AA21" s="27">
        <v>3.9385551330798484E-2</v>
      </c>
      <c r="AB21" s="27">
        <v>0</v>
      </c>
      <c r="AC21" s="27">
        <v>1.9218250950570344E-2</v>
      </c>
      <c r="AD21" s="27">
        <v>0</v>
      </c>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row>
    <row r="22" spans="1:87" ht="16.5" customHeight="1" outlineLevel="1" x14ac:dyDescent="0.25">
      <c r="A22" s="21" t="s">
        <v>18</v>
      </c>
      <c r="B22" s="20">
        <v>0.3205954295880894</v>
      </c>
      <c r="C22" s="20">
        <v>0.31471414693075433</v>
      </c>
      <c r="D22" s="20">
        <v>0.30085619151188958</v>
      </c>
      <c r="E22" s="20">
        <v>0.31099951562307571</v>
      </c>
      <c r="F22" s="20">
        <v>0.3145101768691268</v>
      </c>
      <c r="G22" s="20">
        <v>0.32316251213325464</v>
      </c>
      <c r="H22" s="20">
        <v>0.30922409337733642</v>
      </c>
      <c r="I22" s="20">
        <v>0.28302512718698064</v>
      </c>
      <c r="J22" s="20">
        <v>0.3060281710654949</v>
      </c>
      <c r="K22" s="20">
        <v>0.28953874578998195</v>
      </c>
      <c r="L22" s="20">
        <v>0.30291708720851962</v>
      </c>
      <c r="M22" s="20">
        <v>0.27764046102850631</v>
      </c>
      <c r="N22" s="20">
        <v>0.29416511002500356</v>
      </c>
      <c r="O22" s="20">
        <v>0.29303770682657265</v>
      </c>
      <c r="P22" s="20">
        <v>0.31066751284280086</v>
      </c>
      <c r="Q22" s="20">
        <v>0.30772719266423187</v>
      </c>
      <c r="R22" s="20">
        <v>0.31557440387821828</v>
      </c>
      <c r="S22" s="20">
        <v>0.31550164274544035</v>
      </c>
      <c r="T22" s="20">
        <v>0.32128525990440959</v>
      </c>
      <c r="U22" s="20">
        <v>0.34827968717359725</v>
      </c>
      <c r="V22" s="20">
        <v>0.37114437469527306</v>
      </c>
      <c r="W22" s="20">
        <v>0.38159989903894015</v>
      </c>
      <c r="X22" s="20">
        <v>0.36436076618786545</v>
      </c>
      <c r="Y22" s="20">
        <v>0.36888920655262242</v>
      </c>
      <c r="Z22" s="20">
        <v>0.37892551786956491</v>
      </c>
      <c r="AA22" s="20">
        <v>0.3887083112166444</v>
      </c>
      <c r="AB22" s="20">
        <v>0.39040397682315486</v>
      </c>
      <c r="AC22" s="20">
        <v>0.3814837155425338</v>
      </c>
      <c r="AD22" s="20">
        <v>0.39871522269432264</v>
      </c>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row>
    <row r="23" spans="1:87" ht="18.75" customHeight="1" x14ac:dyDescent="0.25">
      <c r="A23" s="22"/>
      <c r="B23" s="16"/>
      <c r="C23" s="16"/>
      <c r="D23" s="16"/>
      <c r="E23" s="16"/>
      <c r="F23" s="16"/>
      <c r="G23" s="16"/>
      <c r="H23" s="16"/>
      <c r="I23" s="16"/>
      <c r="J23" s="16"/>
      <c r="K23" s="16"/>
      <c r="L23" s="16"/>
      <c r="M23" s="16"/>
      <c r="N23" s="16"/>
      <c r="O23" s="16"/>
      <c r="P23" s="16"/>
      <c r="Q23" s="16"/>
      <c r="R23" s="16"/>
      <c r="S23" s="16"/>
      <c r="T23" s="16"/>
      <c r="U23" s="16"/>
      <c r="V23" s="16"/>
      <c r="W23" s="17"/>
      <c r="X23" s="17"/>
      <c r="Y23" s="17"/>
      <c r="Z23" s="14"/>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row>
    <row r="24" spans="1:87" s="10" customFormat="1" x14ac:dyDescent="0.25">
      <c r="A24" s="3" t="s">
        <v>2</v>
      </c>
      <c r="B24" s="11">
        <f>SUBTOTAL(9,B25:B39)</f>
        <v>145.03502499999999</v>
      </c>
      <c r="C24" s="11">
        <f t="shared" ref="C24:Y24" si="4">SUBTOTAL(9,C25:C39)</f>
        <v>147.36541399999999</v>
      </c>
      <c r="D24" s="11">
        <f t="shared" si="4"/>
        <v>140.322959024</v>
      </c>
      <c r="E24" s="11">
        <f t="shared" si="4"/>
        <v>152.07612073599998</v>
      </c>
      <c r="F24" s="11">
        <f t="shared" si="4"/>
        <v>156.02757799999998</v>
      </c>
      <c r="G24" s="11">
        <f t="shared" si="4"/>
        <v>161.38763600000001</v>
      </c>
      <c r="H24" s="11">
        <f t="shared" si="4"/>
        <v>156.88728353000005</v>
      </c>
      <c r="I24" s="11">
        <f t="shared" si="4"/>
        <v>148.77915479000001</v>
      </c>
      <c r="J24" s="11">
        <f t="shared" si="4"/>
        <v>161.54763200000002</v>
      </c>
      <c r="K24" s="11">
        <f t="shared" si="4"/>
        <v>156.41110860000003</v>
      </c>
      <c r="L24" s="11">
        <f t="shared" si="4"/>
        <v>169.81481150000002</v>
      </c>
      <c r="M24" s="11">
        <f t="shared" si="4"/>
        <v>152.67252479999996</v>
      </c>
      <c r="N24" s="11">
        <f t="shared" si="4"/>
        <v>158.91574062536</v>
      </c>
      <c r="O24" s="11">
        <f t="shared" si="4"/>
        <v>154.46153942037279</v>
      </c>
      <c r="P24" s="11">
        <f t="shared" si="4"/>
        <v>169.62029308151892</v>
      </c>
      <c r="Q24" s="11">
        <f t="shared" si="4"/>
        <v>164.213527428004</v>
      </c>
      <c r="R24" s="11">
        <f t="shared" si="4"/>
        <v>169.15434874252074</v>
      </c>
      <c r="S24" s="11">
        <f t="shared" si="4"/>
        <v>174.79619888873242</v>
      </c>
      <c r="T24" s="11">
        <f t="shared" si="4"/>
        <v>184.58610469191385</v>
      </c>
      <c r="U24" s="11">
        <f t="shared" si="4"/>
        <v>208.49904789316045</v>
      </c>
      <c r="V24" s="11">
        <f t="shared" si="4"/>
        <v>231.96534518628067</v>
      </c>
      <c r="W24" s="11">
        <f t="shared" si="4"/>
        <v>241.97690824467219</v>
      </c>
      <c r="X24" s="11">
        <f t="shared" si="4"/>
        <v>235.12728521359986</v>
      </c>
      <c r="Y24" s="11">
        <f t="shared" si="4"/>
        <v>248.26412947675396</v>
      </c>
      <c r="Z24" s="11">
        <f>SUBTOTAL(9,Z25:Z40)</f>
        <v>271.32405011378239</v>
      </c>
      <c r="AA24" s="11">
        <f t="shared" ref="AA24:AB24" si="5">SUBTOTAL(9,AA25:AA39)</f>
        <v>281.63668180363288</v>
      </c>
      <c r="AB24" s="11">
        <f t="shared" si="5"/>
        <v>282.95931657962296</v>
      </c>
      <c r="AC24" s="11">
        <f t="shared" ref="AC24:AD24" si="6">SUBTOTAL(9,AC25:AC39)</f>
        <v>280.2207721218565</v>
      </c>
      <c r="AD24" s="11">
        <f t="shared" si="6"/>
        <v>289.79250440268959</v>
      </c>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row>
    <row r="25" spans="1:87" s="24" customFormat="1" ht="17.25" x14ac:dyDescent="0.25">
      <c r="A25" s="13" t="s">
        <v>36</v>
      </c>
      <c r="B25" s="14">
        <f>SUBTOTAL(9,B26:B29)</f>
        <v>137.117245</v>
      </c>
      <c r="C25" s="14">
        <f t="shared" ref="C25:Y25" si="7">SUBTOTAL(9,C26:C29)</f>
        <v>139.44763399999999</v>
      </c>
      <c r="D25" s="14">
        <f t="shared" si="7"/>
        <v>132.40517902400001</v>
      </c>
      <c r="E25" s="14">
        <f t="shared" si="7"/>
        <v>144.15834073599999</v>
      </c>
      <c r="F25" s="14">
        <f t="shared" si="7"/>
        <v>148.02312799999999</v>
      </c>
      <c r="G25" s="14">
        <f t="shared" si="7"/>
        <v>153.35766500000003</v>
      </c>
      <c r="H25" s="14">
        <f t="shared" si="7"/>
        <v>149.70613653000001</v>
      </c>
      <c r="I25" s="14">
        <f t="shared" si="7"/>
        <v>141.83646679</v>
      </c>
      <c r="J25" s="14">
        <f t="shared" si="7"/>
        <v>153.006494</v>
      </c>
      <c r="K25" s="14">
        <f t="shared" si="7"/>
        <v>148.72870860000003</v>
      </c>
      <c r="L25" s="14">
        <f t="shared" si="7"/>
        <v>161.81997220000002</v>
      </c>
      <c r="M25" s="14">
        <f t="shared" si="7"/>
        <v>145.86936399999996</v>
      </c>
      <c r="N25" s="14">
        <f t="shared" si="7"/>
        <v>153.71911026411999</v>
      </c>
      <c r="O25" s="14">
        <f t="shared" si="7"/>
        <v>149.732759027622</v>
      </c>
      <c r="P25" s="14">
        <f t="shared" si="7"/>
        <v>164.134228350922</v>
      </c>
      <c r="Q25" s="14">
        <f t="shared" si="7"/>
        <v>158.06845466112401</v>
      </c>
      <c r="R25" s="14">
        <f t="shared" si="7"/>
        <v>162.74432965772075</v>
      </c>
      <c r="S25" s="14">
        <f t="shared" si="7"/>
        <v>168.25847283332308</v>
      </c>
      <c r="T25" s="14">
        <f t="shared" si="7"/>
        <v>177.90003420764819</v>
      </c>
      <c r="U25" s="14">
        <f t="shared" si="7"/>
        <v>201.26719979645878</v>
      </c>
      <c r="V25" s="14">
        <f t="shared" si="7"/>
        <v>224.55436792975243</v>
      </c>
      <c r="W25" s="14">
        <f t="shared" si="7"/>
        <v>234.51047057570594</v>
      </c>
      <c r="X25" s="14">
        <f t="shared" si="7"/>
        <v>227.6633186222725</v>
      </c>
      <c r="Y25" s="14">
        <f t="shared" si="7"/>
        <v>240.67005943468993</v>
      </c>
      <c r="Z25" s="14">
        <f>SUBTOTAL(9,Z26:Z29)</f>
        <v>263.57382307573124</v>
      </c>
      <c r="AA25" s="14">
        <f t="shared" ref="AA25:AB25" si="8">SUBTOTAL(9,AA26:AA29)</f>
        <v>273.93955625676483</v>
      </c>
      <c r="AB25" s="14">
        <f t="shared" si="8"/>
        <v>275.26895740932298</v>
      </c>
      <c r="AC25" s="14">
        <f t="shared" ref="AC25:AD25" si="9">SUBTOTAL(9,AC26:AC29)</f>
        <v>273.10875547789908</v>
      </c>
      <c r="AD25" s="14">
        <f t="shared" si="9"/>
        <v>282.60041355553057</v>
      </c>
      <c r="AE25" s="25"/>
      <c r="AF25" s="25"/>
      <c r="AG25" s="26"/>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row>
    <row r="26" spans="1:87" outlineLevel="1" x14ac:dyDescent="0.25">
      <c r="A26" s="15" t="s">
        <v>5</v>
      </c>
      <c r="B26" s="27">
        <v>83.458799999999997</v>
      </c>
      <c r="C26" s="27">
        <v>82.411799999999999</v>
      </c>
      <c r="D26" s="27">
        <v>75.926000000000002</v>
      </c>
      <c r="E26" s="27">
        <v>84.566000000000003</v>
      </c>
      <c r="F26" s="27">
        <v>93.004199999999997</v>
      </c>
      <c r="G26" s="27">
        <v>99.115300000000005</v>
      </c>
      <c r="H26" s="27">
        <v>94.249099999999999</v>
      </c>
      <c r="I26" s="27">
        <v>83.7209</v>
      </c>
      <c r="J26" s="27">
        <v>91.140500000000003</v>
      </c>
      <c r="K26" s="27">
        <v>82.502200000000016</v>
      </c>
      <c r="L26" s="27">
        <v>87.9572</v>
      </c>
      <c r="M26" s="27">
        <v>78.044399999999996</v>
      </c>
      <c r="N26" s="27">
        <v>89.533935554652004</v>
      </c>
      <c r="O26" s="27">
        <v>85.033563344154004</v>
      </c>
      <c r="P26" s="27">
        <v>98.05450850487</v>
      </c>
      <c r="Q26" s="27">
        <v>83.970800985563997</v>
      </c>
      <c r="R26" s="27">
        <v>84.855107276999988</v>
      </c>
      <c r="S26" s="27">
        <v>85.097286096695996</v>
      </c>
      <c r="T26" s="27">
        <v>80.442370465889297</v>
      </c>
      <c r="U26" s="27">
        <v>87.174070121523599</v>
      </c>
      <c r="V26" s="27">
        <v>89.006520931010272</v>
      </c>
      <c r="W26" s="27">
        <v>90.389362213195653</v>
      </c>
      <c r="X26" s="27">
        <v>82.419718896182999</v>
      </c>
      <c r="Y26" s="27">
        <v>82.896372130690892</v>
      </c>
      <c r="Z26" s="27">
        <v>87.53626423786443</v>
      </c>
      <c r="AA26" s="27">
        <v>88.298963579391511</v>
      </c>
      <c r="AB26" s="27">
        <v>93.311706632245631</v>
      </c>
      <c r="AC26" s="27">
        <v>90.637209543827453</v>
      </c>
      <c r="AD26" s="27">
        <v>94.633164254357851</v>
      </c>
      <c r="AE26" s="28"/>
      <c r="AF26" s="28"/>
      <c r="AG26" s="29"/>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row>
    <row r="27" spans="1:87" outlineLevel="1" x14ac:dyDescent="0.25">
      <c r="A27" s="18" t="s">
        <v>7</v>
      </c>
      <c r="B27" s="27">
        <v>53.339500000000001</v>
      </c>
      <c r="C27" s="27">
        <v>56.451099999999997</v>
      </c>
      <c r="D27" s="27">
        <v>55.838799999999999</v>
      </c>
      <c r="E27" s="27">
        <v>58.950899999999997</v>
      </c>
      <c r="F27" s="27">
        <v>54.377399999999994</v>
      </c>
      <c r="G27" s="27">
        <v>53.499800000000008</v>
      </c>
      <c r="H27" s="27">
        <v>54.563099999999999</v>
      </c>
      <c r="I27" s="27">
        <v>57.053699999999999</v>
      </c>
      <c r="J27" s="27">
        <v>60.943899999999999</v>
      </c>
      <c r="K27" s="27">
        <v>65.157700000000006</v>
      </c>
      <c r="L27" s="27">
        <v>72.512200000000007</v>
      </c>
      <c r="M27" s="27">
        <v>66.459999999999994</v>
      </c>
      <c r="N27" s="27">
        <v>62.646210622240005</v>
      </c>
      <c r="O27" s="27">
        <v>62.868632763839997</v>
      </c>
      <c r="P27" s="27">
        <v>63.233065534720005</v>
      </c>
      <c r="Q27" s="27">
        <v>70.2691034992</v>
      </c>
      <c r="R27" s="27">
        <v>73.777884815199997</v>
      </c>
      <c r="S27" s="27">
        <v>77.963735810639093</v>
      </c>
      <c r="T27" s="27">
        <v>91.864641434473597</v>
      </c>
      <c r="U27" s="27">
        <v>106.90379264899411</v>
      </c>
      <c r="V27" s="27">
        <v>127.71997768186961</v>
      </c>
      <c r="W27" s="27">
        <v>135.05431570770489</v>
      </c>
      <c r="X27" s="27">
        <v>135.80846716117932</v>
      </c>
      <c r="Y27" s="27">
        <v>148.6838660826287</v>
      </c>
      <c r="Z27" s="27">
        <v>165.98198167710058</v>
      </c>
      <c r="AA27" s="27">
        <v>174.88248175131611</v>
      </c>
      <c r="AB27" s="27">
        <v>171.25335049656351</v>
      </c>
      <c r="AC27" s="27">
        <v>172.53008190355771</v>
      </c>
      <c r="AD27" s="27">
        <v>178.02726368733633</v>
      </c>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row>
    <row r="28" spans="1:87" outlineLevel="1" x14ac:dyDescent="0.25">
      <c r="A28" s="18" t="s">
        <v>6</v>
      </c>
      <c r="B28" s="27">
        <v>0</v>
      </c>
      <c r="C28" s="27">
        <v>0</v>
      </c>
      <c r="D28" s="27">
        <v>2.487024E-3</v>
      </c>
      <c r="E28" s="27">
        <v>3.5487360000000003E-3</v>
      </c>
      <c r="F28" s="27">
        <v>3.6360000000000003E-3</v>
      </c>
      <c r="G28" s="27">
        <v>3.6360000000000003E-3</v>
      </c>
      <c r="H28" s="27">
        <v>2.9971529999999996E-2</v>
      </c>
      <c r="I28" s="27">
        <v>4.8931789999999996E-2</v>
      </c>
      <c r="J28" s="27">
        <v>7.9443E-2</v>
      </c>
      <c r="K28" s="27">
        <v>0.1403606</v>
      </c>
      <c r="L28" s="27">
        <v>0.43270619999999993</v>
      </c>
      <c r="M28" s="27">
        <v>0.50030600000000003</v>
      </c>
      <c r="N28" s="27">
        <v>0.559683455148</v>
      </c>
      <c r="O28" s="27">
        <v>0.52749471070800003</v>
      </c>
      <c r="P28" s="27">
        <v>1.3014018358919999</v>
      </c>
      <c r="Q28" s="27">
        <v>2.2115680938</v>
      </c>
      <c r="R28" s="27">
        <v>2.2397567212008003</v>
      </c>
      <c r="S28" s="27">
        <v>3.3472327087079998</v>
      </c>
      <c r="T28" s="27">
        <v>3.8100666570752697</v>
      </c>
      <c r="U28" s="27">
        <v>5.31472772681109</v>
      </c>
      <c r="V28" s="27">
        <v>5.8932433647615605</v>
      </c>
      <c r="W28" s="27">
        <v>7.0452835171884001</v>
      </c>
      <c r="X28" s="27">
        <v>7.4843555059801803</v>
      </c>
      <c r="Y28" s="27">
        <v>7.2780056223413396</v>
      </c>
      <c r="Z28" s="27">
        <v>7.9596095210074793</v>
      </c>
      <c r="AA28" s="27">
        <v>8.5100166220927491</v>
      </c>
      <c r="AB28" s="27">
        <v>8.3896525546032592</v>
      </c>
      <c r="AC28" s="27">
        <v>7.51029017158152</v>
      </c>
      <c r="AD28" s="27">
        <v>7.4435542912551602</v>
      </c>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row>
    <row r="29" spans="1:87" outlineLevel="1" x14ac:dyDescent="0.25">
      <c r="A29" s="18" t="s">
        <v>9</v>
      </c>
      <c r="B29" s="27">
        <v>0.31894500000000003</v>
      </c>
      <c r="C29" s="27">
        <v>0.58473399999999998</v>
      </c>
      <c r="D29" s="27">
        <v>0.63789200000000001</v>
      </c>
      <c r="E29" s="27">
        <v>0.63789200000000001</v>
      </c>
      <c r="F29" s="27">
        <v>0.63789200000000001</v>
      </c>
      <c r="G29" s="27">
        <v>0.73892899999999995</v>
      </c>
      <c r="H29" s="27">
        <v>0.86396500000000009</v>
      </c>
      <c r="I29" s="27">
        <v>1.0129349999999999</v>
      </c>
      <c r="J29" s="27">
        <v>0.84265100000000004</v>
      </c>
      <c r="K29" s="27">
        <v>0.92844800000000005</v>
      </c>
      <c r="L29" s="27">
        <v>0.91786600000000007</v>
      </c>
      <c r="M29" s="27">
        <v>0.86465800000000004</v>
      </c>
      <c r="N29" s="27">
        <v>0.97928063207999938</v>
      </c>
      <c r="O29" s="27">
        <v>1.3030682089199999</v>
      </c>
      <c r="P29" s="27">
        <v>1.5452524754399999</v>
      </c>
      <c r="Q29" s="27">
        <v>1.6169820825600003</v>
      </c>
      <c r="R29" s="27">
        <v>1.8715808443199999</v>
      </c>
      <c r="S29" s="27">
        <v>1.8502182172800001</v>
      </c>
      <c r="T29" s="27">
        <v>1.7829556502099999</v>
      </c>
      <c r="U29" s="27">
        <v>1.8746092991300003</v>
      </c>
      <c r="V29" s="27">
        <v>1.9346259521110001</v>
      </c>
      <c r="W29" s="27">
        <v>2.021509137617</v>
      </c>
      <c r="X29" s="27">
        <v>1.95077705893</v>
      </c>
      <c r="Y29" s="27">
        <v>1.8118155990289999</v>
      </c>
      <c r="Z29" s="27">
        <v>2.0959676397587002</v>
      </c>
      <c r="AA29" s="27">
        <v>2.2480943039644998</v>
      </c>
      <c r="AB29" s="27">
        <v>2.3142477259106302</v>
      </c>
      <c r="AC29" s="27">
        <v>2.4311738589323801</v>
      </c>
      <c r="AD29" s="27">
        <v>2.4964313225811896</v>
      </c>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row>
    <row r="30" spans="1:87" outlineLevel="1" x14ac:dyDescent="0.25">
      <c r="A30" s="18" t="s">
        <v>8</v>
      </c>
      <c r="B30" s="27"/>
      <c r="C30" s="27"/>
      <c r="D30" s="27"/>
      <c r="E30" s="27"/>
      <c r="F30" s="27"/>
      <c r="G30" s="27"/>
      <c r="H30" s="27"/>
      <c r="I30" s="27"/>
      <c r="J30" s="27"/>
      <c r="K30" s="27"/>
      <c r="L30" s="27"/>
      <c r="M30" s="27"/>
      <c r="N30" s="27"/>
      <c r="O30" s="27"/>
      <c r="P30" s="27"/>
      <c r="Q30" s="27"/>
      <c r="R30" s="27">
        <v>0</v>
      </c>
      <c r="S30" s="27">
        <v>1.2138608009323187E-2</v>
      </c>
      <c r="T30" s="27">
        <v>1.2315813965663672E-2</v>
      </c>
      <c r="U30" s="27">
        <v>1.2794270047782979E-2</v>
      </c>
      <c r="V30" s="27">
        <v>1.3644858638217306E-2</v>
      </c>
      <c r="W30" s="27">
        <v>1.4708094376260215E-2</v>
      </c>
      <c r="X30" s="27">
        <v>1.7188977765026994E-2</v>
      </c>
      <c r="Y30" s="27">
        <v>2.4453208409256751E-2</v>
      </c>
      <c r="Z30" s="27">
        <v>6.5271273984000011E-2</v>
      </c>
      <c r="AA30" s="27">
        <v>0.12825148089600003</v>
      </c>
      <c r="AB30" s="27">
        <v>0.2005066224</v>
      </c>
      <c r="AC30" s="27">
        <v>0.27065119334400001</v>
      </c>
      <c r="AD30" s="27">
        <v>0.35258687251200005</v>
      </c>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row>
    <row r="31" spans="1:87" s="24" customFormat="1" ht="17.25" x14ac:dyDescent="0.25">
      <c r="A31" s="13" t="s">
        <v>37</v>
      </c>
      <c r="B31" s="30">
        <f>SUBTOTAL(9,B32:B36)</f>
        <v>7.9177800000000005</v>
      </c>
      <c r="C31" s="30">
        <f t="shared" ref="C31:Y31" si="10">SUBTOTAL(9,C32:C36)</f>
        <v>7.9177800000000005</v>
      </c>
      <c r="D31" s="30">
        <f t="shared" si="10"/>
        <v>7.9177800000000005</v>
      </c>
      <c r="E31" s="30">
        <f t="shared" si="10"/>
        <v>7.9177800000000005</v>
      </c>
      <c r="F31" s="30">
        <f t="shared" si="10"/>
        <v>8.0044500000000003</v>
      </c>
      <c r="G31" s="30">
        <f t="shared" si="10"/>
        <v>8.0299709999999997</v>
      </c>
      <c r="H31" s="30">
        <f t="shared" si="10"/>
        <v>7.1811470000000002</v>
      </c>
      <c r="I31" s="30">
        <f t="shared" si="10"/>
        <v>6.9426880000000004</v>
      </c>
      <c r="J31" s="30">
        <f t="shared" si="10"/>
        <v>8.5411380000000001</v>
      </c>
      <c r="K31" s="30">
        <f t="shared" si="10"/>
        <v>7.6823999999999995</v>
      </c>
      <c r="L31" s="30">
        <f t="shared" si="10"/>
        <v>7.9948393000000006</v>
      </c>
      <c r="M31" s="30">
        <f t="shared" si="10"/>
        <v>6.8031608000000006</v>
      </c>
      <c r="N31" s="30">
        <f t="shared" si="10"/>
        <v>5.1966303612400004</v>
      </c>
      <c r="O31" s="30">
        <f t="shared" si="10"/>
        <v>4.7287803927507692</v>
      </c>
      <c r="P31" s="30">
        <f t="shared" si="10"/>
        <v>5.4860647305969232</v>
      </c>
      <c r="Q31" s="30">
        <f t="shared" si="10"/>
        <v>6.1450727668799994</v>
      </c>
      <c r="R31" s="30">
        <f t="shared" si="10"/>
        <v>6.4100190848</v>
      </c>
      <c r="S31" s="30">
        <f t="shared" si="10"/>
        <v>6.4765674474000008</v>
      </c>
      <c r="T31" s="30">
        <f t="shared" si="10"/>
        <v>6.5849546703000001</v>
      </c>
      <c r="U31" s="30">
        <f t="shared" si="10"/>
        <v>7.0921959982399994</v>
      </c>
      <c r="V31" s="30">
        <f t="shared" si="10"/>
        <v>7.2128109775300002</v>
      </c>
      <c r="W31" s="30">
        <f t="shared" si="10"/>
        <v>7.2050687535900009</v>
      </c>
      <c r="X31" s="30">
        <f t="shared" si="10"/>
        <v>7.1708522635623435</v>
      </c>
      <c r="Y31" s="30">
        <f t="shared" si="10"/>
        <v>7.4135791656127861</v>
      </c>
      <c r="Z31" s="30">
        <f>SUBTOTAL(9,Z32:Z36)</f>
        <v>7.5414238388671135</v>
      </c>
      <c r="AA31" s="30">
        <f t="shared" ref="AA31:AB31" si="11">SUBTOTAL(9,AA32:AA36)</f>
        <v>7.4428371333720005</v>
      </c>
      <c r="AB31" s="30">
        <f t="shared" si="11"/>
        <v>7.3600907316000006</v>
      </c>
      <c r="AC31" s="30">
        <f t="shared" ref="AC31:AD31" si="12">SUBTOTAL(9,AC32:AC36)</f>
        <v>6.739942830063459</v>
      </c>
      <c r="AD31" s="30">
        <f t="shared" si="12"/>
        <v>6.7007703832470051</v>
      </c>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row>
    <row r="32" spans="1:87" outlineLevel="1" x14ac:dyDescent="0.25">
      <c r="A32" s="18" t="s">
        <v>7</v>
      </c>
      <c r="B32" s="27">
        <v>1.3737600000000001</v>
      </c>
      <c r="C32" s="27">
        <v>1.3737600000000001</v>
      </c>
      <c r="D32" s="27">
        <v>1.3737600000000001</v>
      </c>
      <c r="E32" s="27">
        <v>1.3737600000000001</v>
      </c>
      <c r="F32" s="27">
        <v>1.3737600000000001</v>
      </c>
      <c r="G32" s="27">
        <v>1.3737600000000001</v>
      </c>
      <c r="H32" s="27">
        <v>1.3967320000000001</v>
      </c>
      <c r="I32" s="27">
        <v>1.3621080000000001</v>
      </c>
      <c r="J32" s="27">
        <v>1.3916440000000001</v>
      </c>
      <c r="K32" s="27">
        <v>1.3299270000000001</v>
      </c>
      <c r="L32" s="27">
        <v>1.0000469999999999</v>
      </c>
      <c r="M32" s="27">
        <v>1.3024009999999999</v>
      </c>
      <c r="N32" s="27">
        <v>1.2479846400000001</v>
      </c>
      <c r="O32" s="27">
        <v>1.1336972012307691</v>
      </c>
      <c r="P32" s="27">
        <v>1.2098888270769232</v>
      </c>
      <c r="Q32" s="27">
        <v>1.4915980799999997</v>
      </c>
      <c r="R32" s="27">
        <v>1.3291891200000001</v>
      </c>
      <c r="S32" s="27">
        <v>1.2479846400000001</v>
      </c>
      <c r="T32" s="27">
        <v>1.2479846400000001</v>
      </c>
      <c r="U32" s="27">
        <v>1.2911245199999999</v>
      </c>
      <c r="V32" s="27">
        <v>1.30550448</v>
      </c>
      <c r="W32" s="27">
        <v>1.35484084758</v>
      </c>
      <c r="X32" s="27">
        <v>1.37128630344</v>
      </c>
      <c r="Y32" s="27">
        <v>1.62082657338</v>
      </c>
      <c r="Z32" s="27">
        <v>1.70400666336</v>
      </c>
      <c r="AA32" s="27">
        <v>1.70400666336</v>
      </c>
      <c r="AB32" s="27">
        <v>1.70400666336</v>
      </c>
      <c r="AC32" s="27">
        <v>1.70400666336</v>
      </c>
      <c r="AD32" s="27">
        <v>1.70400666336</v>
      </c>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row>
    <row r="33" spans="1:87" outlineLevel="1" x14ac:dyDescent="0.25">
      <c r="A33" s="18" t="s">
        <v>9</v>
      </c>
      <c r="B33" s="27">
        <f>SUBTOTAL(9,B34:B35)</f>
        <v>1.3601399999999999</v>
      </c>
      <c r="C33" s="27">
        <f t="shared" ref="C33:AB33" si="13">SUBTOTAL(9,C34:C35)</f>
        <v>1.3601399999999999</v>
      </c>
      <c r="D33" s="27">
        <f t="shared" si="13"/>
        <v>1.3601399999999999</v>
      </c>
      <c r="E33" s="27">
        <f t="shared" si="13"/>
        <v>1.3601399999999999</v>
      </c>
      <c r="F33" s="27">
        <f t="shared" si="13"/>
        <v>1.4468099999999999</v>
      </c>
      <c r="G33" s="27">
        <f t="shared" si="13"/>
        <v>1.4723310000000001</v>
      </c>
      <c r="H33" s="27">
        <f t="shared" si="13"/>
        <v>1.0084949999999999</v>
      </c>
      <c r="I33" s="27">
        <f t="shared" si="13"/>
        <v>0.77682000000000007</v>
      </c>
      <c r="J33" s="27">
        <f t="shared" si="13"/>
        <v>0.91259399999999991</v>
      </c>
      <c r="K33" s="27">
        <f t="shared" si="13"/>
        <v>0.56180099999999999</v>
      </c>
      <c r="L33" s="27">
        <f t="shared" si="13"/>
        <v>0.40189229999999998</v>
      </c>
      <c r="M33" s="27">
        <f t="shared" si="13"/>
        <v>0.43063980000000002</v>
      </c>
      <c r="N33" s="27">
        <f t="shared" si="13"/>
        <v>0.70168983443999999</v>
      </c>
      <c r="O33" s="27">
        <f t="shared" si="13"/>
        <v>0.8455138459199999</v>
      </c>
      <c r="P33" s="27">
        <f t="shared" si="13"/>
        <v>0.84120345791999995</v>
      </c>
      <c r="Q33" s="27">
        <f t="shared" si="13"/>
        <v>0.82444910688000006</v>
      </c>
      <c r="R33" s="27">
        <f t="shared" si="13"/>
        <v>0.92864786399999999</v>
      </c>
      <c r="S33" s="27">
        <f t="shared" si="13"/>
        <v>0.85206272100000002</v>
      </c>
      <c r="T33" s="27">
        <f t="shared" si="13"/>
        <v>0.80868114390000001</v>
      </c>
      <c r="U33" s="27">
        <f t="shared" si="13"/>
        <v>0.87449503559999997</v>
      </c>
      <c r="V33" s="27">
        <f t="shared" si="13"/>
        <v>0.84306566559000007</v>
      </c>
      <c r="W33" s="27">
        <f t="shared" si="13"/>
        <v>0.76438257573000001</v>
      </c>
      <c r="X33" s="27">
        <f t="shared" si="13"/>
        <v>0.74412313010234399</v>
      </c>
      <c r="Y33" s="27">
        <f t="shared" si="13"/>
        <v>0.78445151550678693</v>
      </c>
      <c r="Z33" s="27">
        <f t="shared" si="13"/>
        <v>0.80870869221311303</v>
      </c>
      <c r="AA33" s="27">
        <f t="shared" si="13"/>
        <v>0.87916243979999997</v>
      </c>
      <c r="AB33" s="27">
        <f t="shared" si="13"/>
        <v>1.0092332448000001</v>
      </c>
      <c r="AC33" s="27">
        <f t="shared" ref="AC33:AD33" si="14">SUBTOTAL(9,AC34:AC35)</f>
        <v>0.88290224417101504</v>
      </c>
      <c r="AD33" s="27">
        <f t="shared" si="14"/>
        <v>0.8363069464870051</v>
      </c>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row>
    <row r="34" spans="1:87" outlineLevel="1" x14ac:dyDescent="0.25">
      <c r="A34" s="32" t="s">
        <v>19</v>
      </c>
      <c r="B34" s="33">
        <v>0</v>
      </c>
      <c r="C34" s="33">
        <v>0</v>
      </c>
      <c r="D34" s="33">
        <v>0</v>
      </c>
      <c r="E34" s="33">
        <v>0</v>
      </c>
      <c r="F34" s="33">
        <v>0</v>
      </c>
      <c r="G34" s="33">
        <v>0</v>
      </c>
      <c r="H34" s="33">
        <v>0</v>
      </c>
      <c r="I34" s="33">
        <v>0</v>
      </c>
      <c r="J34" s="33">
        <v>0</v>
      </c>
      <c r="K34" s="33">
        <v>0</v>
      </c>
      <c r="L34" s="33">
        <v>0</v>
      </c>
      <c r="M34" s="33">
        <v>0</v>
      </c>
      <c r="N34" s="33">
        <v>0</v>
      </c>
      <c r="O34" s="33">
        <v>0</v>
      </c>
      <c r="P34" s="33">
        <v>0</v>
      </c>
      <c r="Q34" s="33">
        <v>0</v>
      </c>
      <c r="R34" s="33">
        <v>0</v>
      </c>
      <c r="S34" s="33">
        <v>1.1363399999999999E-2</v>
      </c>
      <c r="T34" s="33">
        <v>2.0158800000000001E-2</v>
      </c>
      <c r="U34" s="33">
        <v>2.0865000000000002E-2</v>
      </c>
      <c r="V34" s="33">
        <v>2.5310850000000003E-2</v>
      </c>
      <c r="W34" s="33">
        <v>2.4521189999999998E-2</v>
      </c>
      <c r="X34" s="33">
        <v>1.1710253340000001E-2</v>
      </c>
      <c r="Y34" s="33">
        <v>1.066511907E-2</v>
      </c>
      <c r="Z34" s="33">
        <v>1.4943201630000003E-2</v>
      </c>
      <c r="AA34" s="33">
        <v>3.2063406000000003E-2</v>
      </c>
      <c r="AB34" s="33">
        <v>4.15153152E-2</v>
      </c>
      <c r="AC34" s="33">
        <v>4.2885600000000003E-2</v>
      </c>
      <c r="AD34" s="33">
        <v>3.87747456E-2</v>
      </c>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row>
    <row r="35" spans="1:87" outlineLevel="1" x14ac:dyDescent="0.25">
      <c r="A35" s="32" t="s">
        <v>20</v>
      </c>
      <c r="B35" s="33">
        <v>1.3601399999999999</v>
      </c>
      <c r="C35" s="33">
        <v>1.3601399999999999</v>
      </c>
      <c r="D35" s="33">
        <v>1.3601399999999999</v>
      </c>
      <c r="E35" s="33">
        <v>1.3601399999999999</v>
      </c>
      <c r="F35" s="33">
        <v>1.4468099999999999</v>
      </c>
      <c r="G35" s="33">
        <v>1.4723310000000001</v>
      </c>
      <c r="H35" s="33">
        <v>1.0084949999999999</v>
      </c>
      <c r="I35" s="33">
        <v>0.77682000000000007</v>
      </c>
      <c r="J35" s="33">
        <v>0.91259399999999991</v>
      </c>
      <c r="K35" s="33">
        <v>0.56180099999999999</v>
      </c>
      <c r="L35" s="33">
        <v>0.40189229999999998</v>
      </c>
      <c r="M35" s="33">
        <v>0.43063980000000002</v>
      </c>
      <c r="N35" s="33">
        <v>0.70168983443999999</v>
      </c>
      <c r="O35" s="33">
        <v>0.8455138459199999</v>
      </c>
      <c r="P35" s="33">
        <v>0.84120345791999995</v>
      </c>
      <c r="Q35" s="33">
        <v>0.82444910688000006</v>
      </c>
      <c r="R35" s="33">
        <v>0.92864786399999999</v>
      </c>
      <c r="S35" s="33">
        <v>0.840699321</v>
      </c>
      <c r="T35" s="33">
        <v>0.78852234389999998</v>
      </c>
      <c r="U35" s="33">
        <v>0.85363003559999995</v>
      </c>
      <c r="V35" s="33">
        <v>0.81775481559000007</v>
      </c>
      <c r="W35" s="33">
        <v>0.73986138573000004</v>
      </c>
      <c r="X35" s="33">
        <v>0.73241287676234401</v>
      </c>
      <c r="Y35" s="33">
        <v>0.77378639643678693</v>
      </c>
      <c r="Z35" s="33">
        <v>0.79376549058311308</v>
      </c>
      <c r="AA35" s="33">
        <v>0.84709903379999996</v>
      </c>
      <c r="AB35" s="33">
        <v>0.96771792960000003</v>
      </c>
      <c r="AC35" s="33">
        <v>0.84001664417101507</v>
      </c>
      <c r="AD35" s="33">
        <v>0.79753220088700505</v>
      </c>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row>
    <row r="36" spans="1:87" outlineLevel="1" x14ac:dyDescent="0.25">
      <c r="A36" s="18" t="s">
        <v>16</v>
      </c>
      <c r="B36" s="27">
        <v>5.1838800000000003</v>
      </c>
      <c r="C36" s="27">
        <v>5.1838800000000003</v>
      </c>
      <c r="D36" s="27">
        <v>5.1838800000000003</v>
      </c>
      <c r="E36" s="27">
        <v>5.1838800000000003</v>
      </c>
      <c r="F36" s="27">
        <v>5.1838800000000003</v>
      </c>
      <c r="G36" s="27">
        <v>5.1838800000000003</v>
      </c>
      <c r="H36" s="27">
        <v>4.7759200000000002</v>
      </c>
      <c r="I36" s="27">
        <v>4.8037600000000005</v>
      </c>
      <c r="J36" s="27">
        <v>6.2369000000000003</v>
      </c>
      <c r="K36" s="27">
        <v>5.7906719999999998</v>
      </c>
      <c r="L36" s="27">
        <v>6.5929000000000002</v>
      </c>
      <c r="M36" s="27">
        <v>5.0701200000000002</v>
      </c>
      <c r="N36" s="27">
        <v>3.2469558867999999</v>
      </c>
      <c r="O36" s="27">
        <v>2.7495693455999999</v>
      </c>
      <c r="P36" s="27">
        <v>3.4349724456000001</v>
      </c>
      <c r="Q36" s="27">
        <v>3.8290255799999997</v>
      </c>
      <c r="R36" s="27">
        <v>4.1521821008000002</v>
      </c>
      <c r="S36" s="27">
        <v>4.3765200864000002</v>
      </c>
      <c r="T36" s="27">
        <v>4.5282888864000004</v>
      </c>
      <c r="U36" s="27">
        <v>4.9265764426400001</v>
      </c>
      <c r="V36" s="27">
        <v>5.0642408319400003</v>
      </c>
      <c r="W36" s="27">
        <v>5.0858453302800006</v>
      </c>
      <c r="X36" s="27">
        <v>5.0554428300199996</v>
      </c>
      <c r="Y36" s="27">
        <v>5.0083010767259992</v>
      </c>
      <c r="Z36" s="27">
        <v>5.0287084832940003</v>
      </c>
      <c r="AA36" s="27">
        <v>4.8596680302120001</v>
      </c>
      <c r="AB36" s="27">
        <v>4.6468508234400003</v>
      </c>
      <c r="AC36" s="27">
        <v>4.153033922532444</v>
      </c>
      <c r="AD36" s="27">
        <v>4.1604567734</v>
      </c>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row>
    <row r="37" spans="1:87" s="24" customFormat="1" ht="17.25" x14ac:dyDescent="0.25">
      <c r="A37" s="34" t="s">
        <v>38</v>
      </c>
      <c r="B37" s="30">
        <f>SUBTOTAL(9,B38:B39)</f>
        <v>0</v>
      </c>
      <c r="C37" s="30">
        <f t="shared" ref="C37:X37" si="15">SUBTOTAL(9,C38:C39)</f>
        <v>0</v>
      </c>
      <c r="D37" s="30">
        <f t="shared" si="15"/>
        <v>0</v>
      </c>
      <c r="E37" s="30">
        <f t="shared" si="15"/>
        <v>0</v>
      </c>
      <c r="F37" s="30">
        <f t="shared" si="15"/>
        <v>0</v>
      </c>
      <c r="G37" s="30">
        <f t="shared" si="15"/>
        <v>0</v>
      </c>
      <c r="H37" s="30">
        <f t="shared" si="15"/>
        <v>0</v>
      </c>
      <c r="I37" s="30">
        <f t="shared" si="15"/>
        <v>0</v>
      </c>
      <c r="J37" s="30">
        <f t="shared" si="15"/>
        <v>0</v>
      </c>
      <c r="K37" s="30">
        <f t="shared" si="15"/>
        <v>0</v>
      </c>
      <c r="L37" s="30">
        <f t="shared" si="15"/>
        <v>0</v>
      </c>
      <c r="M37" s="30">
        <f t="shared" si="15"/>
        <v>0</v>
      </c>
      <c r="N37" s="30">
        <f t="shared" si="15"/>
        <v>0</v>
      </c>
      <c r="O37" s="30">
        <f t="shared" si="15"/>
        <v>0</v>
      </c>
      <c r="P37" s="30">
        <f t="shared" si="15"/>
        <v>0</v>
      </c>
      <c r="Q37" s="30">
        <f t="shared" si="15"/>
        <v>0</v>
      </c>
      <c r="R37" s="30">
        <f t="shared" si="15"/>
        <v>0</v>
      </c>
      <c r="S37" s="30">
        <f t="shared" si="15"/>
        <v>4.9020000000000001E-2</v>
      </c>
      <c r="T37" s="30">
        <f t="shared" si="15"/>
        <v>8.8800000000000004E-2</v>
      </c>
      <c r="U37" s="30">
        <f t="shared" si="15"/>
        <v>0.1268578284139</v>
      </c>
      <c r="V37" s="30">
        <f t="shared" si="15"/>
        <v>0.18452142036000002</v>
      </c>
      <c r="W37" s="30">
        <f t="shared" si="15"/>
        <v>0.24666082100000003</v>
      </c>
      <c r="X37" s="30">
        <f t="shared" si="15"/>
        <v>0.27592535000000001</v>
      </c>
      <c r="Y37" s="30">
        <f>SUBTOTAL(9,Y38:Y39)</f>
        <v>0.15603766804200001</v>
      </c>
      <c r="Z37" s="30">
        <f>SUBTOTAL(9,Z38:Z39)</f>
        <v>0.14353192520000002</v>
      </c>
      <c r="AA37" s="30">
        <f t="shared" ref="AA37:AB37" si="16">SUBTOTAL(9,AA38:AA39)</f>
        <v>0.12603693260000001</v>
      </c>
      <c r="AB37" s="30">
        <f t="shared" si="16"/>
        <v>0.1297618163</v>
      </c>
      <c r="AC37" s="30">
        <f t="shared" ref="AC37:AD37" si="17">SUBTOTAL(9,AC38:AC39)</f>
        <v>0.10142262055000001</v>
      </c>
      <c r="AD37" s="30">
        <f t="shared" si="17"/>
        <v>0.13873359140000002</v>
      </c>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row>
    <row r="38" spans="1:87" outlineLevel="1" x14ac:dyDescent="0.25">
      <c r="A38" s="32" t="s">
        <v>12</v>
      </c>
      <c r="B38" s="27">
        <v>0</v>
      </c>
      <c r="C38" s="27">
        <v>0</v>
      </c>
      <c r="D38" s="27">
        <v>0</v>
      </c>
      <c r="E38" s="27">
        <v>0</v>
      </c>
      <c r="F38" s="27">
        <v>0</v>
      </c>
      <c r="G38" s="27">
        <v>0</v>
      </c>
      <c r="H38" s="27">
        <v>0</v>
      </c>
      <c r="I38" s="27">
        <v>0</v>
      </c>
      <c r="J38" s="27">
        <v>0</v>
      </c>
      <c r="K38" s="27">
        <v>0</v>
      </c>
      <c r="L38" s="27">
        <v>0</v>
      </c>
      <c r="M38" s="27">
        <v>0</v>
      </c>
      <c r="N38" s="27">
        <v>0</v>
      </c>
      <c r="O38" s="27">
        <v>0</v>
      </c>
      <c r="P38" s="27">
        <v>0</v>
      </c>
      <c r="Q38" s="27">
        <v>0</v>
      </c>
      <c r="R38" s="27">
        <v>0</v>
      </c>
      <c r="S38" s="27">
        <v>7.0200000000000002E-3</v>
      </c>
      <c r="T38" s="27">
        <v>4.6800000000000001E-2</v>
      </c>
      <c r="U38" s="27">
        <v>8.6660774366400004E-2</v>
      </c>
      <c r="V38" s="27">
        <v>0.128168001</v>
      </c>
      <c r="W38" s="27">
        <v>0.16457266800000003</v>
      </c>
      <c r="X38" s="27">
        <v>0.22200176700000002</v>
      </c>
      <c r="Y38" s="27">
        <v>0.14698365622199999</v>
      </c>
      <c r="Z38" s="27">
        <v>0.11192390820000001</v>
      </c>
      <c r="AA38" s="27">
        <v>0.10655948160000001</v>
      </c>
      <c r="AB38" s="27">
        <v>0.11332297080000001</v>
      </c>
      <c r="AC38" s="27">
        <v>8.517241980000001E-2</v>
      </c>
      <c r="AD38" s="27">
        <v>0.12284464140000001</v>
      </c>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row>
    <row r="39" spans="1:87" outlineLevel="1" x14ac:dyDescent="0.25">
      <c r="A39" s="32" t="s">
        <v>13</v>
      </c>
      <c r="B39" s="27">
        <v>0</v>
      </c>
      <c r="C39" s="27">
        <v>0</v>
      </c>
      <c r="D39" s="27">
        <v>0</v>
      </c>
      <c r="E39" s="27">
        <v>0</v>
      </c>
      <c r="F39" s="27">
        <v>0</v>
      </c>
      <c r="G39" s="27">
        <v>0</v>
      </c>
      <c r="H39" s="27">
        <v>0</v>
      </c>
      <c r="I39" s="27">
        <v>0</v>
      </c>
      <c r="J39" s="27">
        <v>0</v>
      </c>
      <c r="K39" s="27">
        <v>0</v>
      </c>
      <c r="L39" s="27">
        <v>0</v>
      </c>
      <c r="M39" s="27">
        <v>0</v>
      </c>
      <c r="N39" s="27">
        <v>0</v>
      </c>
      <c r="O39" s="27">
        <v>0</v>
      </c>
      <c r="P39" s="27">
        <v>0</v>
      </c>
      <c r="Q39" s="27">
        <v>0</v>
      </c>
      <c r="R39" s="27">
        <v>0</v>
      </c>
      <c r="S39" s="27">
        <v>4.2000000000000003E-2</v>
      </c>
      <c r="T39" s="27">
        <v>4.2000000000000003E-2</v>
      </c>
      <c r="U39" s="27">
        <v>4.0197054047500007E-2</v>
      </c>
      <c r="V39" s="27">
        <v>5.6353419360000004E-2</v>
      </c>
      <c r="W39" s="27">
        <v>8.2088152999999997E-2</v>
      </c>
      <c r="X39" s="27">
        <v>5.3923583000000011E-2</v>
      </c>
      <c r="Y39" s="27">
        <v>9.0540118200000009E-3</v>
      </c>
      <c r="Z39" s="27">
        <v>3.1608017000000009E-2</v>
      </c>
      <c r="AA39" s="27">
        <v>1.9477451E-2</v>
      </c>
      <c r="AB39" s="27">
        <v>1.64388455E-2</v>
      </c>
      <c r="AC39" s="27">
        <v>1.6250200750000002E-2</v>
      </c>
      <c r="AD39" s="27">
        <v>1.5888950000000002E-2</v>
      </c>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row>
    <row r="40" spans="1:87" x14ac:dyDescent="0.25">
      <c r="A40" s="35"/>
      <c r="B40" s="27"/>
      <c r="C40" s="27"/>
      <c r="D40" s="27"/>
      <c r="E40" s="27"/>
      <c r="F40" s="27"/>
      <c r="G40" s="27"/>
      <c r="H40" s="27"/>
      <c r="I40" s="27"/>
      <c r="J40" s="27"/>
      <c r="K40" s="27"/>
      <c r="L40" s="27"/>
      <c r="M40" s="27"/>
      <c r="N40" s="27"/>
      <c r="O40" s="27"/>
      <c r="P40" s="27"/>
      <c r="Q40" s="27"/>
      <c r="R40" s="27"/>
      <c r="S40" s="27"/>
      <c r="T40" s="27"/>
      <c r="U40" s="27"/>
      <c r="V40" s="27"/>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row>
    <row r="41" spans="1:87" s="10" customFormat="1" ht="17.25" x14ac:dyDescent="0.25">
      <c r="A41" s="36" t="s">
        <v>39</v>
      </c>
      <c r="B41" s="37">
        <f>SUBTOTAL(9,B42:B45)</f>
        <v>41.010559259458127</v>
      </c>
      <c r="C41" s="37">
        <f t="shared" ref="C41:AB41" si="18">SUBTOTAL(9,C42:C45)</f>
        <v>41.72742320095238</v>
      </c>
      <c r="D41" s="37">
        <f t="shared" si="18"/>
        <v>41.812131669871384</v>
      </c>
      <c r="E41" s="37">
        <f t="shared" si="18"/>
        <v>44.183047224060189</v>
      </c>
      <c r="F41" s="37">
        <f t="shared" si="18"/>
        <v>46.372252210164469</v>
      </c>
      <c r="G41" s="37">
        <f t="shared" si="18"/>
        <v>47.562725405159718</v>
      </c>
      <c r="H41" s="37">
        <f t="shared" si="18"/>
        <v>46.299226087376518</v>
      </c>
      <c r="I41" s="37">
        <f t="shared" si="18"/>
        <v>48.552336263284012</v>
      </c>
      <c r="J41" s="37">
        <f t="shared" si="18"/>
        <v>49.981306682096033</v>
      </c>
      <c r="K41" s="37">
        <f t="shared" si="18"/>
        <v>56.113491152118151</v>
      </c>
      <c r="L41" s="37">
        <f t="shared" si="18"/>
        <v>60.548051364093482</v>
      </c>
      <c r="M41" s="37">
        <f t="shared" si="18"/>
        <v>61.558277600832874</v>
      </c>
      <c r="N41" s="37">
        <f t="shared" si="18"/>
        <v>68.423513760361416</v>
      </c>
      <c r="O41" s="37">
        <f t="shared" si="18"/>
        <v>69.276273991164828</v>
      </c>
      <c r="P41" s="37">
        <f t="shared" si="18"/>
        <v>73.462424210078595</v>
      </c>
      <c r="Q41" s="37">
        <f t="shared" si="18"/>
        <v>72.96824812537119</v>
      </c>
      <c r="R41" s="37">
        <f t="shared" si="18"/>
        <v>72.070165534714221</v>
      </c>
      <c r="S41" s="37">
        <f t="shared" si="18"/>
        <v>68.977570860638934</v>
      </c>
      <c r="T41" s="37">
        <f t="shared" si="18"/>
        <v>64.20635540578364</v>
      </c>
      <c r="U41" s="37">
        <f t="shared" si="18"/>
        <v>59.822802098010229</v>
      </c>
      <c r="V41" s="37">
        <f t="shared" si="18"/>
        <v>65.786315755589627</v>
      </c>
      <c r="W41" s="37">
        <f t="shared" si="18"/>
        <v>65.956645477977688</v>
      </c>
      <c r="X41" s="37">
        <f t="shared" si="18"/>
        <v>65.639223214279653</v>
      </c>
      <c r="Y41" s="37">
        <f t="shared" si="18"/>
        <v>61.62397322762466</v>
      </c>
      <c r="Z41" s="37">
        <f t="shared" si="18"/>
        <v>62.646003858309186</v>
      </c>
      <c r="AA41" s="37">
        <f t="shared" si="18"/>
        <v>63.46085515605408</v>
      </c>
      <c r="AB41" s="37">
        <f t="shared" si="18"/>
        <v>63.072351325304361</v>
      </c>
      <c r="AC41" s="37">
        <f t="shared" ref="AC41:AD41" si="19">SUBTOTAL(9,AC42:AC45)</f>
        <v>66.699077430318113</v>
      </c>
      <c r="AD41" s="37">
        <f t="shared" si="19"/>
        <v>65.333930817024438</v>
      </c>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c r="BP41" s="38"/>
      <c r="BQ41" s="38"/>
      <c r="BR41" s="38"/>
      <c r="BS41" s="38"/>
      <c r="BT41" s="38"/>
      <c r="BU41" s="38"/>
      <c r="BV41" s="38"/>
      <c r="BW41" s="38"/>
      <c r="BX41" s="38"/>
      <c r="BY41" s="38"/>
      <c r="BZ41" s="38"/>
      <c r="CA41" s="38"/>
      <c r="CB41" s="38"/>
      <c r="CC41" s="38"/>
      <c r="CD41" s="38"/>
      <c r="CE41" s="38"/>
      <c r="CF41" s="38"/>
      <c r="CG41" s="38"/>
      <c r="CH41" s="38"/>
      <c r="CI41" s="38"/>
    </row>
    <row r="42" spans="1:87" s="24" customFormat="1" x14ac:dyDescent="0.25">
      <c r="A42" s="34" t="s">
        <v>3</v>
      </c>
      <c r="B42" s="30">
        <v>0.31001200000000001</v>
      </c>
      <c r="C42" s="30">
        <v>0.31152800000000003</v>
      </c>
      <c r="D42" s="30">
        <v>0.31304400000000004</v>
      </c>
      <c r="E42" s="30">
        <v>0.31456000000000001</v>
      </c>
      <c r="F42" s="30">
        <v>0.31607600000000002</v>
      </c>
      <c r="G42" s="30">
        <v>0.31759200000000004</v>
      </c>
      <c r="H42" s="30">
        <v>0.319108</v>
      </c>
      <c r="I42" s="30">
        <v>0.32102399999999998</v>
      </c>
      <c r="J42" s="30">
        <v>0.32253999999999994</v>
      </c>
      <c r="K42" s="30">
        <v>0.32405600000000007</v>
      </c>
      <c r="L42" s="30">
        <v>0.32557200000000003</v>
      </c>
      <c r="M42" s="30">
        <v>0.32888800000000001</v>
      </c>
      <c r="N42" s="30">
        <v>0.357404</v>
      </c>
      <c r="O42" s="30">
        <v>0.49892000000000003</v>
      </c>
      <c r="P42" s="30">
        <v>0.50043599999999999</v>
      </c>
      <c r="Q42" s="30">
        <v>0.4758</v>
      </c>
      <c r="R42" s="30">
        <v>0.4758</v>
      </c>
      <c r="S42" s="30">
        <v>0.64915203399999988</v>
      </c>
      <c r="T42" s="30">
        <v>0.82250406799999976</v>
      </c>
      <c r="U42" s="30">
        <v>0.90220340981720826</v>
      </c>
      <c r="V42" s="30">
        <v>0.86623164523441665</v>
      </c>
      <c r="W42" s="30">
        <v>0.75960253083441653</v>
      </c>
      <c r="X42" s="30">
        <v>0.73576925283441652</v>
      </c>
      <c r="Y42" s="30">
        <v>0.66653925483441667</v>
      </c>
      <c r="Z42" s="30">
        <v>0.7380390888344166</v>
      </c>
      <c r="AA42" s="30">
        <v>0.69774949983441659</v>
      </c>
      <c r="AB42" s="30">
        <v>0.65745991083441668</v>
      </c>
      <c r="AC42" s="30">
        <v>0.68129318883441659</v>
      </c>
      <c r="AD42" s="30">
        <v>0.68129318883441659</v>
      </c>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row>
    <row r="43" spans="1:87" s="24" customFormat="1" ht="17.25" x14ac:dyDescent="0.25">
      <c r="A43" s="34" t="s">
        <v>40</v>
      </c>
      <c r="B43" s="30">
        <v>29.789943119062318</v>
      </c>
      <c r="C43" s="30">
        <v>30.491728455866451</v>
      </c>
      <c r="D43" s="30">
        <v>30.573390355271215</v>
      </c>
      <c r="E43" s="30">
        <v>32.944290118840257</v>
      </c>
      <c r="F43" s="30">
        <v>35.131979104944534</v>
      </c>
      <c r="G43" s="30">
        <v>36.318725747175968</v>
      </c>
      <c r="H43" s="30">
        <v>34.962269324030984</v>
      </c>
      <c r="I43" s="30">
        <v>37.094855481167265</v>
      </c>
      <c r="J43" s="30">
        <v>38.398575010719057</v>
      </c>
      <c r="K43" s="30">
        <v>44.34737440876566</v>
      </c>
      <c r="L43" s="30">
        <v>48.643401484920055</v>
      </c>
      <c r="M43" s="30">
        <v>49.532717040854521</v>
      </c>
      <c r="N43" s="30">
        <v>55.412002422049</v>
      </c>
      <c r="O43" s="30">
        <v>56.10494632554559</v>
      </c>
      <c r="P43" s="30">
        <v>60.325907569735705</v>
      </c>
      <c r="Q43" s="30">
        <v>59.704964046247625</v>
      </c>
      <c r="R43" s="30">
        <v>58.775531706811826</v>
      </c>
      <c r="S43" s="30">
        <v>55.914102397614087</v>
      </c>
      <c r="T43" s="30">
        <v>51.423996102161304</v>
      </c>
      <c r="U43" s="30">
        <v>46.837879602886147</v>
      </c>
      <c r="V43" s="30">
        <v>53.124497147504719</v>
      </c>
      <c r="W43" s="30">
        <v>53.256361929314089</v>
      </c>
      <c r="X43" s="30">
        <v>52.992430471997309</v>
      </c>
      <c r="Y43" s="30">
        <v>49.11903347679042</v>
      </c>
      <c r="Z43" s="30">
        <v>50.043099452813948</v>
      </c>
      <c r="AA43" s="30">
        <v>50.81794939637583</v>
      </c>
      <c r="AB43" s="30">
        <v>50.379248657265549</v>
      </c>
      <c r="AC43" s="30">
        <v>53.909414712358661</v>
      </c>
      <c r="AD43" s="30">
        <v>52.449355092486286</v>
      </c>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row>
    <row r="44" spans="1:87" s="24" customFormat="1" x14ac:dyDescent="0.25">
      <c r="A44" s="34" t="s">
        <v>1</v>
      </c>
      <c r="B44" s="30">
        <v>2.4259670351758795</v>
      </c>
      <c r="C44" s="30">
        <v>2.4395296398659969</v>
      </c>
      <c r="D44" s="30">
        <v>2.4410602093802347</v>
      </c>
      <c r="E44" s="30">
        <v>2.4395600000000002</v>
      </c>
      <c r="F44" s="30">
        <v>2.4395600000000002</v>
      </c>
      <c r="G44" s="30">
        <v>2.4417705527638192</v>
      </c>
      <c r="H44" s="30">
        <v>2.4408740703517586</v>
      </c>
      <c r="I44" s="30">
        <v>2.4449643394053506</v>
      </c>
      <c r="J44" s="30">
        <v>2.4450476491521873</v>
      </c>
      <c r="K44" s="30">
        <v>2.5180599999999997</v>
      </c>
      <c r="L44" s="30">
        <v>2.5280599999999995</v>
      </c>
      <c r="M44" s="30">
        <v>2.5380599999999998</v>
      </c>
      <c r="N44" s="30">
        <v>3.3672600000000004</v>
      </c>
      <c r="O44" s="30">
        <v>3.355353</v>
      </c>
      <c r="P44" s="30">
        <v>3.2821243025000002</v>
      </c>
      <c r="Q44" s="30">
        <v>3.3982215325000005</v>
      </c>
      <c r="R44" s="30">
        <v>3.4380999999999995</v>
      </c>
      <c r="S44" s="30">
        <v>3.0912649015277998</v>
      </c>
      <c r="T44" s="30">
        <v>2.7244298030555996</v>
      </c>
      <c r="U44" s="30">
        <v>2.8634936608007688</v>
      </c>
      <c r="V44" s="30">
        <v>2.6115247768040826</v>
      </c>
      <c r="W44" s="30">
        <v>2.806073804159503</v>
      </c>
      <c r="X44" s="30">
        <v>2.8800655050244552</v>
      </c>
      <c r="Y44" s="30">
        <v>2.8757182911888552</v>
      </c>
      <c r="Z44" s="30">
        <v>2.8375547170170998</v>
      </c>
      <c r="AA44" s="30">
        <v>2.8263374146805988</v>
      </c>
      <c r="AB44" s="30">
        <v>2.8151201123440996</v>
      </c>
      <c r="AC44" s="30">
        <v>2.7758216593508989</v>
      </c>
      <c r="AD44" s="30">
        <v>2.7758279023508994</v>
      </c>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row>
    <row r="45" spans="1:87" s="24" customFormat="1" x14ac:dyDescent="0.25">
      <c r="A45" s="34" t="s">
        <v>0</v>
      </c>
      <c r="B45" s="30">
        <v>8.4846371052199334</v>
      </c>
      <c r="C45" s="30">
        <v>8.4846371052199334</v>
      </c>
      <c r="D45" s="30">
        <v>8.4846371052199334</v>
      </c>
      <c r="E45" s="30">
        <v>8.4846371052199334</v>
      </c>
      <c r="F45" s="30">
        <v>8.4846371052199334</v>
      </c>
      <c r="G45" s="30">
        <v>8.4846371052199334</v>
      </c>
      <c r="H45" s="30">
        <v>8.5769746929937707</v>
      </c>
      <c r="I45" s="30">
        <v>8.6914924427113949</v>
      </c>
      <c r="J45" s="30">
        <v>8.8151440222247892</v>
      </c>
      <c r="K45" s="30">
        <v>8.9240007433524937</v>
      </c>
      <c r="L45" s="30">
        <v>9.051017879173429</v>
      </c>
      <c r="M45" s="30">
        <v>9.1586125599783532</v>
      </c>
      <c r="N45" s="30">
        <v>9.2868473383124108</v>
      </c>
      <c r="O45" s="30">
        <v>9.317054665619235</v>
      </c>
      <c r="P45" s="30">
        <v>9.3539563378428934</v>
      </c>
      <c r="Q45" s="30">
        <v>9.3892625466235664</v>
      </c>
      <c r="R45" s="30">
        <v>9.3807338279023895</v>
      </c>
      <c r="S45" s="30">
        <v>9.3230515274970465</v>
      </c>
      <c r="T45" s="30">
        <v>9.2354254325667302</v>
      </c>
      <c r="U45" s="30">
        <v>9.2192254245061029</v>
      </c>
      <c r="V45" s="30">
        <v>9.1840621860464147</v>
      </c>
      <c r="W45" s="30">
        <v>9.1346072136696819</v>
      </c>
      <c r="X45" s="30">
        <v>9.0309579844234715</v>
      </c>
      <c r="Y45" s="30">
        <v>8.9626822048109638</v>
      </c>
      <c r="Z45" s="30">
        <v>9.0273105996437195</v>
      </c>
      <c r="AA45" s="30">
        <v>9.1188188451632328</v>
      </c>
      <c r="AB45" s="30">
        <v>9.2205226448602975</v>
      </c>
      <c r="AC45" s="30">
        <v>9.332547869774146</v>
      </c>
      <c r="AD45" s="30">
        <v>9.4274546333528413</v>
      </c>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row>
    <row r="46" spans="1:87" s="24" customFormat="1" x14ac:dyDescent="0.25">
      <c r="A46" s="34"/>
      <c r="B46" s="30"/>
      <c r="C46" s="30"/>
      <c r="D46" s="30"/>
      <c r="E46" s="30"/>
      <c r="F46" s="30"/>
      <c r="G46" s="30"/>
      <c r="H46" s="30"/>
      <c r="I46" s="30"/>
      <c r="J46" s="30"/>
      <c r="K46" s="30"/>
      <c r="L46" s="30"/>
      <c r="M46" s="30"/>
      <c r="N46" s="30"/>
      <c r="O46" s="30"/>
      <c r="P46" s="30"/>
      <c r="Q46" s="30"/>
      <c r="R46" s="30"/>
      <c r="S46" s="30"/>
      <c r="T46" s="30"/>
      <c r="U46" s="30"/>
      <c r="V46" s="30"/>
      <c r="W46" s="30"/>
      <c r="X46" s="30"/>
      <c r="Y46" s="30"/>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row>
    <row r="47" spans="1:87" x14ac:dyDescent="0.25">
      <c r="A47" s="39" t="s">
        <v>21</v>
      </c>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row>
    <row r="48" spans="1:87" x14ac:dyDescent="0.25">
      <c r="A48" s="39"/>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row>
    <row r="49" spans="1:87" x14ac:dyDescent="0.25">
      <c r="A49" s="40" t="s">
        <v>22</v>
      </c>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row>
    <row r="50" spans="1:87" ht="45" x14ac:dyDescent="0.25">
      <c r="A50" s="57" t="s">
        <v>31</v>
      </c>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row>
    <row r="51" spans="1:87" ht="75" x14ac:dyDescent="0.25">
      <c r="A51" s="57" t="s">
        <v>32</v>
      </c>
      <c r="B51" s="41"/>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row>
    <row r="52" spans="1:87" ht="60" x14ac:dyDescent="0.25">
      <c r="A52" s="41" t="s">
        <v>33</v>
      </c>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row>
    <row r="53" spans="1:87" ht="63.75" customHeight="1" x14ac:dyDescent="0.25">
      <c r="A53" s="41" t="s">
        <v>34</v>
      </c>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row>
    <row r="54" spans="1:87" ht="105" x14ac:dyDescent="0.25">
      <c r="A54" s="41" t="s">
        <v>35</v>
      </c>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row>
    <row r="55" spans="1:87" x14ac:dyDescent="0.25">
      <c r="A55" s="43"/>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row>
    <row r="56" spans="1:87" x14ac:dyDescent="0.25">
      <c r="A56" s="43"/>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c r="BZ56" s="31"/>
      <c r="CA56" s="31"/>
      <c r="CB56" s="31"/>
      <c r="CC56" s="31"/>
      <c r="CD56" s="31"/>
      <c r="CE56" s="31"/>
      <c r="CF56" s="31"/>
      <c r="CG56" s="31"/>
      <c r="CH56" s="31"/>
      <c r="CI56" s="31"/>
    </row>
    <row r="57" spans="1:87" x14ac:dyDescent="0.25">
      <c r="A57" s="24"/>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row>
    <row r="58" spans="1:87" x14ac:dyDescent="0.25">
      <c r="A58" s="4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row>
    <row r="59" spans="1:87" ht="15" customHeight="1" x14ac:dyDescent="0.25">
      <c r="A59" s="42"/>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row>
    <row r="60" spans="1:87" x14ac:dyDescent="0.25">
      <c r="A60" s="42"/>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row>
    <row r="61" spans="1:87" x14ac:dyDescent="0.25">
      <c r="A61" s="1"/>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c r="BH61" s="44"/>
      <c r="BI61" s="44"/>
      <c r="BJ61" s="44"/>
      <c r="BK61" s="44"/>
      <c r="BL61" s="44"/>
      <c r="BM61" s="44"/>
      <c r="BN61" s="44"/>
      <c r="BO61" s="44"/>
      <c r="BP61" s="44"/>
      <c r="BQ61" s="44"/>
      <c r="BR61" s="44"/>
      <c r="BS61" s="44"/>
      <c r="BT61" s="44"/>
      <c r="BU61" s="44"/>
      <c r="BV61" s="44"/>
      <c r="BW61" s="44"/>
      <c r="BX61" s="44"/>
      <c r="BY61" s="44"/>
      <c r="BZ61" s="44"/>
      <c r="CA61" s="44"/>
      <c r="CB61" s="44"/>
      <c r="CC61" s="44"/>
      <c r="CD61" s="44"/>
      <c r="CE61" s="44"/>
      <c r="CF61" s="44"/>
      <c r="CG61" s="44"/>
      <c r="CH61" s="44"/>
      <c r="CI61" s="44"/>
    </row>
    <row r="62" spans="1:87" x14ac:dyDescent="0.25">
      <c r="A62" s="1"/>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row>
    <row r="63" spans="1:87" x14ac:dyDescent="0.25">
      <c r="A63" s="1"/>
    </row>
    <row r="64" spans="1:87" x14ac:dyDescent="0.25">
      <c r="A64" s="1"/>
    </row>
    <row r="65" spans="1:1" x14ac:dyDescent="0.25">
      <c r="A65" s="1"/>
    </row>
    <row r="66" spans="1:1" x14ac:dyDescent="0.25">
      <c r="A66" s="1"/>
    </row>
    <row r="67" spans="1:1" x14ac:dyDescent="0.25">
      <c r="A67" s="1"/>
    </row>
    <row r="68" spans="1:1" x14ac:dyDescent="0.25">
      <c r="A68" s="1"/>
    </row>
    <row r="69" spans="1:1" x14ac:dyDescent="0.25">
      <c r="A69" s="46"/>
    </row>
    <row r="70" spans="1:1" x14ac:dyDescent="0.25">
      <c r="A70" s="46"/>
    </row>
    <row r="71" spans="1:1" x14ac:dyDescent="0.25">
      <c r="A71" s="46"/>
    </row>
    <row r="72" spans="1:1" x14ac:dyDescent="0.25">
      <c r="A72" s="46"/>
    </row>
    <row r="73" spans="1:1" x14ac:dyDescent="0.25">
      <c r="A73" s="46"/>
    </row>
    <row r="74" spans="1:1" x14ac:dyDescent="0.25">
      <c r="A74" s="46"/>
    </row>
    <row r="75" spans="1:1" x14ac:dyDescent="0.25">
      <c r="A75" s="46"/>
    </row>
    <row r="76" spans="1:1" x14ac:dyDescent="0.25">
      <c r="A76" s="46"/>
    </row>
    <row r="77" spans="1:1" x14ac:dyDescent="0.25">
      <c r="A77" s="46"/>
    </row>
    <row r="78" spans="1:1" x14ac:dyDescent="0.25">
      <c r="A78" s="46"/>
    </row>
    <row r="79" spans="1:1" x14ac:dyDescent="0.25">
      <c r="A79" s="46"/>
    </row>
    <row r="80" spans="1:1" x14ac:dyDescent="0.25">
      <c r="A80" s="46"/>
    </row>
    <row r="81" spans="1:1" x14ac:dyDescent="0.25">
      <c r="A81" s="46"/>
    </row>
    <row r="82" spans="1:1" x14ac:dyDescent="0.25">
      <c r="A82" s="46"/>
    </row>
    <row r="83" spans="1:1" x14ac:dyDescent="0.25">
      <c r="A83" s="46"/>
    </row>
    <row r="84" spans="1:1" x14ac:dyDescent="0.25">
      <c r="A84" s="46"/>
    </row>
    <row r="85" spans="1:1" x14ac:dyDescent="0.25">
      <c r="A85" s="46"/>
    </row>
    <row r="86" spans="1:1" x14ac:dyDescent="0.25">
      <c r="A86" s="46"/>
    </row>
    <row r="87" spans="1:1" x14ac:dyDescent="0.25">
      <c r="A87" s="46"/>
    </row>
    <row r="88" spans="1:1" x14ac:dyDescent="0.25">
      <c r="A88" s="46"/>
    </row>
    <row r="89" spans="1:1" x14ac:dyDescent="0.25">
      <c r="A89" s="46"/>
    </row>
  </sheetData>
  <hyperlinks>
    <hyperlink ref="A47" location="Contents!A1" display="Return to contents"/>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Contents</vt:lpstr>
      <vt:lpstr>Table 1</vt:lpstr>
    </vt:vector>
  </TitlesOfParts>
  <Company>Ministry of Economic Development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Thornton</dc:creator>
  <cp:lastModifiedBy>Michael Smith</cp:lastModifiedBy>
  <cp:lastPrinted>2012-05-01T03:59:06Z</cp:lastPrinted>
  <dcterms:created xsi:type="dcterms:W3CDTF">2010-03-30T20:17:21Z</dcterms:created>
  <dcterms:modified xsi:type="dcterms:W3CDTF">2019-10-10T03:26:45Z</dcterms:modified>
</cp:coreProperties>
</file>