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VEDA\VEDA_Models\ETSAP_DemoS_VFE\DemoS_Adv\SuppXLS\"/>
    </mc:Choice>
  </mc:AlternateContent>
  <bookViews>
    <workbookView xWindow="120" yWindow="45" windowWidth="15600" windowHeight="11760"/>
  </bookViews>
  <sheets>
    <sheet name="ETL_Solar" sheetId="2" r:id="rId1"/>
  </sheets>
  <calcPr calcId="152511"/>
</workbook>
</file>

<file path=xl/calcChain.xml><?xml version="1.0" encoding="utf-8"?>
<calcChain xmlns="http://schemas.openxmlformats.org/spreadsheetml/2006/main">
  <c r="D9" i="2" l="1"/>
  <c r="I3" i="2" l="1"/>
  <c r="I4" i="2"/>
  <c r="I5" i="2"/>
  <c r="I6" i="2"/>
  <c r="I7" i="2"/>
  <c r="I8" i="2"/>
  <c r="I9" i="2"/>
  <c r="I10" i="2"/>
  <c r="H4" i="2"/>
  <c r="H5" i="2"/>
  <c r="H6" i="2"/>
  <c r="H7" i="2"/>
  <c r="H8" i="2"/>
  <c r="H9" i="2"/>
  <c r="H10" i="2"/>
</calcChain>
</file>

<file path=xl/comments1.xml><?xml version="1.0" encoding="utf-8"?>
<comments xmlns="http://schemas.openxmlformats.org/spreadsheetml/2006/main">
  <authors>
    <author>Maurizio Gargiulo</author>
    <author>Amit Kanudia</author>
  </authors>
  <commentList>
    <comment ref="C3" authorId="0" shapeId="0">
      <text>
        <r>
          <rPr>
            <b/>
            <sz val="8"/>
            <color indexed="81"/>
            <rFont val="Tahoma"/>
            <family val="2"/>
          </rPr>
          <t>Insert Table</t>
        </r>
      </text>
    </comment>
    <comment ref="B5" authorId="0" shapeId="0">
      <text>
        <r>
          <rPr>
            <sz val="9"/>
            <color indexed="81"/>
            <rFont val="Tahoma"/>
            <family val="2"/>
          </rPr>
          <t xml:space="preserve">The initial cumulative capacity (starting point on the learning curve) for a (non-resource) technology that is modeled as one for which endogenous technology learning (ETL) applies. Learning only begins once this
level of installed capacity is realized.
</t>
        </r>
      </text>
    </comment>
    <comment ref="D5" authorId="0" shapeId="0">
      <text>
        <r>
          <rPr>
            <sz val="9"/>
            <color indexed="81"/>
            <rFont val="Tahoma"/>
            <family val="2"/>
          </rPr>
          <t>In this example this is based on the existing capacity in the base year</t>
        </r>
      </text>
    </comment>
    <comment ref="B6" authorId="0" shapeId="0">
      <text>
        <r>
          <rPr>
            <sz val="9"/>
            <color indexed="81"/>
            <rFont val="Tahoma"/>
            <family val="2"/>
          </rPr>
          <t xml:space="preserve">The maximum cumulative capacity (ending point on the learning curve) for a (non-resource) technology that is modeled as one for which endogenous technology learning (ETL) applies.
</t>
        </r>
      </text>
    </comment>
    <comment ref="B7" authorId="0" shapeId="0">
      <text>
        <r>
          <rPr>
            <sz val="9"/>
            <color indexed="81"/>
            <rFont val="Tahoma"/>
            <family val="2"/>
          </rPr>
          <t xml:space="preserve">The investment cost corresponding to the startingpoint on the learning curve for a technology that is modeled as one for which endogenous technology learning (ETL) applies.
</t>
        </r>
      </text>
    </comment>
    <comment ref="B8" authorId="0" shapeId="0">
      <text>
        <r>
          <rPr>
            <sz val="9"/>
            <color indexed="81"/>
            <rFont val="Tahoma"/>
            <family val="2"/>
          </rPr>
          <t xml:space="preserve">The number of segments to be used in approximating the learning curve for a technology that is modeled as one for which endogenous technology learning (ETL) applies.
</t>
        </r>
      </text>
    </comment>
    <comment ref="B9" authorId="0" shapeId="0">
      <text>
        <r>
          <rPr>
            <sz val="9"/>
            <color indexed="81"/>
            <rFont val="Tahoma"/>
            <family val="2"/>
          </rPr>
          <t xml:space="preserve">The “progress ratio” for a technology that is modeled as one for which endogenous technology learning (ETL) applies. The progress ratio, which is referred to as the learning rate, is defined as the ratio of the change in unit investment cost each time cumulative investment in an ETL technology doubles. That is, if the initial unit investment cost is SC0 and the progress ratio is PRAT, then after cumulative investment is doubled the unit investment cost will be PRAT * SC0.
</t>
        </r>
      </text>
    </comment>
    <comment ref="C19" authorId="0" shapeId="0">
      <text>
        <r>
          <rPr>
            <b/>
            <sz val="8"/>
            <color indexed="81"/>
            <rFont val="Tahoma"/>
            <family val="2"/>
          </rPr>
          <t>Insert Table</t>
        </r>
      </text>
    </comment>
    <comment ref="C21" authorId="1" shapeId="0">
      <text>
        <r>
          <rPr>
            <b/>
            <sz val="9"/>
            <color indexed="81"/>
            <rFont val="Tahoma"/>
            <charset val="1"/>
          </rPr>
          <t>Amit Kanudia:</t>
        </r>
        <r>
          <rPr>
            <sz val="9"/>
            <color indexed="81"/>
            <rFont val="Tahoma"/>
            <charset val="1"/>
          </rPr>
          <t xml:space="preserve">
9/25/2014
deactivate the new solar tech in both regions
</t>
        </r>
      </text>
    </comment>
    <comment ref="C22" authorId="1" shapeId="0">
      <text>
        <r>
          <rPr>
            <b/>
            <sz val="9"/>
            <color indexed="81"/>
            <rFont val="Tahoma"/>
            <charset val="1"/>
          </rPr>
          <t>Amit Kanudia:</t>
        </r>
        <r>
          <rPr>
            <sz val="9"/>
            <color indexed="81"/>
            <rFont val="Tahoma"/>
            <charset val="1"/>
          </rPr>
          <t xml:space="preserve">
9/25/2014
allow investment in the existing solar tech in REG1
</t>
        </r>
      </text>
    </comment>
  </commentList>
</comments>
</file>

<file path=xl/sharedStrings.xml><?xml version="1.0" encoding="utf-8"?>
<sst xmlns="http://schemas.openxmlformats.org/spreadsheetml/2006/main" count="31" uniqueCount="22">
  <si>
    <t>Year</t>
  </si>
  <si>
    <t>Pset_PN</t>
  </si>
  <si>
    <t>Attribute</t>
  </si>
  <si>
    <t>~TFM_INS</t>
  </si>
  <si>
    <t>CCAP0</t>
  </si>
  <si>
    <t>CCAPM</t>
  </si>
  <si>
    <t>SC0</t>
  </si>
  <si>
    <t>SEG</t>
  </si>
  <si>
    <t>PRAT</t>
  </si>
  <si>
    <t>REG1</t>
  </si>
  <si>
    <t>ELCRESOL00</t>
  </si>
  <si>
    <t>NCAP_BND</t>
  </si>
  <si>
    <t>ELCRNSOL01</t>
  </si>
  <si>
    <t>Endogenous Technology Learning for a solar technology</t>
  </si>
  <si>
    <t>Starting capacity</t>
  </si>
  <si>
    <t>Max Capacity</t>
  </si>
  <si>
    <t>Cost</t>
  </si>
  <si>
    <t>Number of segment</t>
  </si>
  <si>
    <t>Learning rate</t>
  </si>
  <si>
    <t>START</t>
  </si>
  <si>
    <t>This table is not strictly related to the implementation of ETL but to the actual reference energy system (structure) of the advanced DemoS in which we have existing a new solar technology. The ETL should start from doubling the value of the existing capacity in the base year so the easiet way to do it is killing the new technologies and leaving the model to be able to increase the solar capacity for the technology ELCRESOL00.
Row 20 in this table is used to move the start of the process ELCRNSOL01 to 2100, after the end of the time horizon of this analysis so this technology will not be available.
Row 21 is updating the interpolation number 2 on the ELCRESOL00 so will be possible to TIMES to install additional cpacity if needed</t>
  </si>
  <si>
    <t>Progression learning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</si>
</sst>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9"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9"/>
      <color indexed="81"/>
      <name val="Tahoma"/>
      <charset val="1"/>
    </font>
    <font>
      <b/>
      <sz val="9"/>
      <color indexed="81"/>
      <name val="Tahoma"/>
      <charset val="1"/>
    </font>
    <font>
      <sz val="10"/>
      <name val="Arial"/>
    </font>
    <font>
      <sz val="9"/>
      <color indexed="81"/>
      <name val="Tahoma"/>
      <family val="2"/>
    </font>
    <font>
      <sz val="10"/>
      <name val="Courier"/>
      <family val="3"/>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1"/>
      <color rgb="FF3F3F76"/>
      <name val="Calibri"/>
      <family val="2"/>
      <scheme val="minor"/>
    </font>
    <font>
      <sz val="11"/>
      <color rgb="FF9C6500"/>
      <name val="Calibri"/>
      <family val="2"/>
      <scheme val="minor"/>
    </font>
    <font>
      <sz val="11"/>
      <color rgb="FF1F497D"/>
      <name val="Calibri"/>
      <family val="2"/>
      <scheme val="minor"/>
    </font>
    <font>
      <b/>
      <sz val="11"/>
      <color rgb="FFFF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s>
  <borders count="4">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7">
    <xf numFmtId="0" fontId="0" fillId="0" borderId="0"/>
    <xf numFmtId="1" fontId="12" fillId="0" borderId="0" applyNumberFormat="0" applyAlignment="0" applyProtection="0">
      <alignment horizontal="center"/>
    </xf>
    <xf numFmtId="0" fontId="13" fillId="0" borderId="2" applyNumberFormat="0" applyFill="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15" fillId="4" borderId="2" applyNumberFormat="0" applyAlignment="0" applyProtection="0"/>
    <xf numFmtId="0" fontId="16" fillId="5" borderId="0" applyNumberFormat="0" applyBorder="0" applyAlignment="0" applyProtection="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10" fillId="0" borderId="0"/>
    <xf numFmtId="0" fontId="3" fillId="6" borderId="3" applyNumberFormat="0" applyFont="0" applyAlignment="0" applyProtection="0"/>
    <xf numFmtId="9" fontId="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0" fontId="3" fillId="0" borderId="0"/>
  </cellStyleXfs>
  <cellXfs count="18">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0" fillId="0" borderId="0" xfId="0"/>
    <xf numFmtId="0" fontId="17" fillId="0" borderId="0" xfId="0" applyFont="1" applyAlignment="1">
      <alignment vertical="center"/>
    </xf>
    <xf numFmtId="0" fontId="17" fillId="0" borderId="0" xfId="0" applyFont="1" applyAlignment="1">
      <alignment horizontal="left" vertical="center" indent="5"/>
    </xf>
    <xf numFmtId="0" fontId="16" fillId="5" borderId="2" xfId="13" applyBorder="1"/>
    <xf numFmtId="0" fontId="18" fillId="0" borderId="0" xfId="0" applyFont="1"/>
    <xf numFmtId="2" fontId="0" fillId="0" borderId="0" xfId="0" applyNumberFormat="1"/>
    <xf numFmtId="0" fontId="2" fillId="0" borderId="0" xfId="0" applyFont="1" applyFill="1" applyBorder="1" applyAlignment="1">
      <alignment horizontal="left"/>
    </xf>
    <xf numFmtId="0" fontId="3" fillId="7" borderId="1" xfId="0" applyFont="1" applyFill="1" applyBorder="1"/>
    <xf numFmtId="0" fontId="18" fillId="0" borderId="0" xfId="0" applyFont="1" applyAlignment="1">
      <alignment horizontal="center"/>
    </xf>
    <xf numFmtId="9" fontId="15" fillId="4" borderId="2" xfId="12" applyNumberFormat="1"/>
    <xf numFmtId="9" fontId="0" fillId="0" borderId="0" xfId="0" applyNumberFormat="1"/>
    <xf numFmtId="0" fontId="0" fillId="0" borderId="0" xfId="0" applyAlignment="1">
      <alignment horizontal="left" wrapText="1"/>
    </xf>
  </cellXfs>
  <cellStyles count="57">
    <cellStyle name="calculated" xfId="1"/>
    <cellStyle name="Calculation 2" xfId="2"/>
    <cellStyle name="Comma 10" xfId="3"/>
    <cellStyle name="Comma 11" xfId="4"/>
    <cellStyle name="Comma 2" xfId="5"/>
    <cellStyle name="Comma 2 2" xfId="6"/>
    <cellStyle name="Comma 2 3" xfId="7"/>
    <cellStyle name="Comma 2 4" xfId="8"/>
    <cellStyle name="Comma 2 5" xfId="9"/>
    <cellStyle name="Comma 3" xfId="10"/>
    <cellStyle name="Hyperlink 3" xfId="11"/>
    <cellStyle name="Input" xfId="12" builtinId="20"/>
    <cellStyle name="Neutral" xfId="13" builtinId="28"/>
    <cellStyle name="Normal" xfId="0" builtinId="0"/>
    <cellStyle name="Normal 10" xfId="14"/>
    <cellStyle name="Normal 11" xfId="15"/>
    <cellStyle name="Normal 11 2" xfId="16"/>
    <cellStyle name="Normal 11 3" xfId="17"/>
    <cellStyle name="Normal 11 4" xfId="18"/>
    <cellStyle name="Normal 12" xfId="19"/>
    <cellStyle name="Normal 12 2" xfId="20"/>
    <cellStyle name="Normal 12 3" xfId="21"/>
    <cellStyle name="Normal 12 4" xfId="22"/>
    <cellStyle name="Normal 2" xfId="23"/>
    <cellStyle name="Normal 2 2" xfId="24"/>
    <cellStyle name="Normal 2 3" xfId="25"/>
    <cellStyle name="Normal 2 4" xfId="26"/>
    <cellStyle name="Normal 2 5" xfId="27"/>
    <cellStyle name="Normal 3" xfId="28"/>
    <cellStyle name="Normal 39" xfId="29"/>
    <cellStyle name="Normal 4" xfId="30"/>
    <cellStyle name="Normal 4 2" xfId="31"/>
    <cellStyle name="Normal 8" xfId="32"/>
    <cellStyle name="Normal 9 2" xfId="33"/>
    <cellStyle name="Normale_B2020" xfId="34"/>
    <cellStyle name="Note 2" xfId="35"/>
    <cellStyle name="Percent 2" xfId="36"/>
    <cellStyle name="Percent 2 2" xfId="37"/>
    <cellStyle name="Percent 2 2 2" xfId="38"/>
    <cellStyle name="Percent 2 3" xfId="39"/>
    <cellStyle name="Percent 2 4" xfId="40"/>
    <cellStyle name="Percent 3" xfId="41"/>
    <cellStyle name="Percent 3 2" xfId="42"/>
    <cellStyle name="Percent 3 2 2" xfId="43"/>
    <cellStyle name="Percent 3 3" xfId="44"/>
    <cellStyle name="Percent 3 4" xfId="45"/>
    <cellStyle name="Percent 4" xfId="46"/>
    <cellStyle name="Percent 4 2" xfId="47"/>
    <cellStyle name="Percent 4 3" xfId="48"/>
    <cellStyle name="Percent 4 4" xfId="49"/>
    <cellStyle name="Percent 5" xfId="50"/>
    <cellStyle name="Percent 5 2" xfId="51"/>
    <cellStyle name="Percent 6" xfId="52"/>
    <cellStyle name="Percent 6 2" xfId="53"/>
    <cellStyle name="Percent 7" xfId="54"/>
    <cellStyle name="Percent 8" xfId="55"/>
    <cellStyle name="Standard_Sce_D_Extraction"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Technology learning curve</a:t>
            </a:r>
          </a:p>
        </c:rich>
      </c:tx>
      <c:layout/>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ETL_Solar!$H$3:$H$10</c:f>
              <c:numCache>
                <c:formatCode>General</c:formatCode>
                <c:ptCount val="8"/>
                <c:pt idx="0">
                  <c:v>7.19</c:v>
                </c:pt>
                <c:pt idx="1">
                  <c:v>14.38</c:v>
                </c:pt>
                <c:pt idx="2">
                  <c:v>28.76</c:v>
                </c:pt>
                <c:pt idx="3">
                  <c:v>57.52</c:v>
                </c:pt>
                <c:pt idx="4">
                  <c:v>115.04</c:v>
                </c:pt>
                <c:pt idx="5">
                  <c:v>230.08</c:v>
                </c:pt>
                <c:pt idx="6">
                  <c:v>460.16</c:v>
                </c:pt>
                <c:pt idx="7">
                  <c:v>920.32</c:v>
                </c:pt>
              </c:numCache>
            </c:numRef>
          </c:xVal>
          <c:yVal>
            <c:numRef>
              <c:f>ETL_Solar!$I$3:$I$10</c:f>
              <c:numCache>
                <c:formatCode>0.00</c:formatCode>
                <c:ptCount val="8"/>
                <c:pt idx="0" formatCode="General">
                  <c:v>3000</c:v>
                </c:pt>
                <c:pt idx="1">
                  <c:v>2250</c:v>
                </c:pt>
                <c:pt idx="2">
                  <c:v>1687.5</c:v>
                </c:pt>
                <c:pt idx="3">
                  <c:v>1265.625</c:v>
                </c:pt>
                <c:pt idx="4">
                  <c:v>949.21875</c:v>
                </c:pt>
                <c:pt idx="5">
                  <c:v>711.9140625</c:v>
                </c:pt>
                <c:pt idx="6">
                  <c:v>533.935546875</c:v>
                </c:pt>
                <c:pt idx="7">
                  <c:v>400.45166015625</c:v>
                </c:pt>
              </c:numCache>
            </c:numRef>
          </c:yVal>
          <c:smooth val="0"/>
        </c:ser>
        <c:dLbls>
          <c:showLegendKey val="0"/>
          <c:showVal val="0"/>
          <c:showCatName val="0"/>
          <c:showSerName val="0"/>
          <c:showPercent val="0"/>
          <c:showBubbleSize val="0"/>
        </c:dLbls>
        <c:axId val="161156720"/>
        <c:axId val="161156328"/>
      </c:scatterChart>
      <c:valAx>
        <c:axId val="16115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61156328"/>
        <c:crosses val="autoZero"/>
        <c:crossBetween val="midCat"/>
      </c:valAx>
      <c:valAx>
        <c:axId val="16115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672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285750</xdr:colOff>
      <xdr:row>1</xdr:row>
      <xdr:rowOff>171450</xdr:rowOff>
    </xdr:from>
    <xdr:to>
      <xdr:col>18</xdr:col>
      <xdr:colOff>9525</xdr:colOff>
      <xdr:row>14</xdr:row>
      <xdr:rowOff>180975</xdr:rowOff>
    </xdr:to>
    <xdr:graphicFrame macro="">
      <xdr:nvGraphicFramePr>
        <xdr:cNvPr id="107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tabSelected="1" workbookViewId="0">
      <selection activeCell="D10" sqref="D10"/>
    </sheetView>
  </sheetViews>
  <sheetFormatPr defaultRowHeight="15" x14ac:dyDescent="0.25"/>
  <cols>
    <col min="1" max="1" width="3.42578125" style="6" customWidth="1"/>
    <col min="2" max="2" width="29" customWidth="1"/>
    <col min="3" max="3" width="11.7109375" customWidth="1"/>
    <col min="4" max="4" width="8.7109375" bestFit="1" customWidth="1"/>
    <col min="5" max="5" width="12.85546875" bestFit="1" customWidth="1"/>
    <col min="6" max="6" width="12.42578125" bestFit="1" customWidth="1"/>
    <col min="7" max="7" width="8.7109375" bestFit="1" customWidth="1"/>
    <col min="8" max="8" width="12.42578125" bestFit="1" customWidth="1"/>
    <col min="9" max="9" width="8.7109375" bestFit="1" customWidth="1"/>
    <col min="10" max="10" width="11.42578125" bestFit="1" customWidth="1"/>
    <col min="11" max="11" width="8.42578125" bestFit="1" customWidth="1"/>
    <col min="12" max="12" width="7.5703125" bestFit="1" customWidth="1"/>
    <col min="13" max="13" width="12.5703125" bestFit="1" customWidth="1"/>
    <col min="14" max="14" width="8.7109375" bestFit="1" customWidth="1"/>
    <col min="15" max="16" width="8.42578125" bestFit="1" customWidth="1"/>
    <col min="18" max="18" width="7" bestFit="1" customWidth="1"/>
    <col min="19" max="19" width="7.5703125" bestFit="1" customWidth="1"/>
    <col min="20" max="20" width="5" bestFit="1" customWidth="1"/>
    <col min="21" max="21" width="4.5703125" customWidth="1"/>
  </cols>
  <sheetData>
    <row r="1" spans="1:11" s="6" customFormat="1" x14ac:dyDescent="0.25">
      <c r="A1" s="10" t="s">
        <v>13</v>
      </c>
    </row>
    <row r="2" spans="1:11" x14ac:dyDescent="0.25">
      <c r="K2" s="14" t="s">
        <v>18</v>
      </c>
    </row>
    <row r="3" spans="1:11" x14ac:dyDescent="0.25">
      <c r="C3" s="1" t="s">
        <v>3</v>
      </c>
      <c r="G3" s="12"/>
      <c r="H3" s="9">
        <v>7.19</v>
      </c>
      <c r="I3" s="9">
        <f>D7</f>
        <v>3000</v>
      </c>
      <c r="K3" s="15">
        <v>0.25</v>
      </c>
    </row>
    <row r="4" spans="1:11" ht="15.75" thickBot="1" x14ac:dyDescent="0.3">
      <c r="C4" s="3" t="s">
        <v>2</v>
      </c>
      <c r="D4" s="4" t="s">
        <v>9</v>
      </c>
      <c r="E4" s="13" t="s">
        <v>1</v>
      </c>
      <c r="H4">
        <f t="shared" ref="H4:H10" si="0">H3*2</f>
        <v>14.38</v>
      </c>
      <c r="I4" s="11">
        <f t="shared" ref="I4:I10" si="1">I3*(1-$K$3)</f>
        <v>2250</v>
      </c>
    </row>
    <row r="5" spans="1:11" x14ac:dyDescent="0.25">
      <c r="B5" s="6" t="s">
        <v>14</v>
      </c>
      <c r="C5" t="s">
        <v>4</v>
      </c>
      <c r="D5" s="11">
        <v>7</v>
      </c>
      <c r="E5" s="6" t="s">
        <v>10</v>
      </c>
      <c r="H5" s="6">
        <f t="shared" si="0"/>
        <v>28.76</v>
      </c>
      <c r="I5" s="11">
        <f t="shared" si="1"/>
        <v>1687.5</v>
      </c>
    </row>
    <row r="6" spans="1:11" x14ac:dyDescent="0.25">
      <c r="B6" s="6" t="s">
        <v>15</v>
      </c>
      <c r="C6" t="s">
        <v>5</v>
      </c>
      <c r="D6">
        <v>500</v>
      </c>
      <c r="E6" s="6" t="s">
        <v>10</v>
      </c>
      <c r="H6" s="6">
        <f t="shared" si="0"/>
        <v>57.52</v>
      </c>
      <c r="I6" s="11">
        <f t="shared" si="1"/>
        <v>1265.625</v>
      </c>
    </row>
    <row r="7" spans="1:11" x14ac:dyDescent="0.25">
      <c r="B7" s="6" t="s">
        <v>16</v>
      </c>
      <c r="C7" t="s">
        <v>6</v>
      </c>
      <c r="D7">
        <v>3000</v>
      </c>
      <c r="E7" s="6" t="s">
        <v>10</v>
      </c>
      <c r="H7" s="6">
        <f t="shared" si="0"/>
        <v>115.04</v>
      </c>
      <c r="I7" s="11">
        <f t="shared" si="1"/>
        <v>949.21875</v>
      </c>
    </row>
    <row r="8" spans="1:11" x14ac:dyDescent="0.25">
      <c r="B8" s="6" t="s">
        <v>17</v>
      </c>
      <c r="C8" t="s">
        <v>7</v>
      </c>
      <c r="D8">
        <v>4</v>
      </c>
      <c r="E8" s="6" t="s">
        <v>10</v>
      </c>
      <c r="H8" s="6">
        <f t="shared" si="0"/>
        <v>230.08</v>
      </c>
      <c r="I8" s="11">
        <f t="shared" si="1"/>
        <v>711.9140625</v>
      </c>
    </row>
    <row r="9" spans="1:11" x14ac:dyDescent="0.25">
      <c r="B9" s="6" t="s">
        <v>21</v>
      </c>
      <c r="C9" t="s">
        <v>8</v>
      </c>
      <c r="D9" s="16">
        <f>1-K3</f>
        <v>0.75</v>
      </c>
      <c r="E9" s="6" t="s">
        <v>10</v>
      </c>
      <c r="H9" s="6">
        <f t="shared" si="0"/>
        <v>460.16</v>
      </c>
      <c r="I9" s="11">
        <f t="shared" si="1"/>
        <v>533.935546875</v>
      </c>
    </row>
    <row r="10" spans="1:11" x14ac:dyDescent="0.25">
      <c r="F10" s="6"/>
      <c r="H10" s="6">
        <f t="shared" si="0"/>
        <v>920.32</v>
      </c>
      <c r="I10" s="11">
        <f t="shared" si="1"/>
        <v>400.45166015625</v>
      </c>
    </row>
    <row r="16" spans="1:11" s="6" customFormat="1" x14ac:dyDescent="0.25"/>
    <row r="17" spans="2:12" ht="93.75" customHeight="1" x14ac:dyDescent="0.25">
      <c r="B17" s="17" t="s">
        <v>20</v>
      </c>
      <c r="C17" s="17"/>
      <c r="D17" s="17"/>
      <c r="E17" s="17"/>
      <c r="F17" s="17"/>
      <c r="G17" s="17"/>
      <c r="H17" s="17"/>
      <c r="I17" s="17"/>
      <c r="J17" s="17"/>
      <c r="K17" s="17"/>
      <c r="L17" s="17"/>
    </row>
    <row r="19" spans="2:12" x14ac:dyDescent="0.25">
      <c r="B19" s="6"/>
      <c r="C19" s="1" t="s">
        <v>3</v>
      </c>
      <c r="D19" s="6"/>
      <c r="E19" s="6"/>
      <c r="F19" s="6"/>
      <c r="G19" s="6"/>
      <c r="H19" s="6"/>
    </row>
    <row r="20" spans="2:12" ht="15.75" thickBot="1" x14ac:dyDescent="0.3">
      <c r="C20" s="3" t="s">
        <v>2</v>
      </c>
      <c r="D20" s="3" t="s">
        <v>0</v>
      </c>
      <c r="E20" s="4" t="s">
        <v>9</v>
      </c>
      <c r="F20" s="5" t="s">
        <v>1</v>
      </c>
    </row>
    <row r="21" spans="2:12" x14ac:dyDescent="0.25">
      <c r="C21" t="s">
        <v>19</v>
      </c>
      <c r="E21" s="6">
        <v>2100</v>
      </c>
      <c r="F21" s="6" t="s">
        <v>12</v>
      </c>
      <c r="G21" s="6"/>
      <c r="H21" s="6"/>
    </row>
    <row r="22" spans="2:12" x14ac:dyDescent="0.25">
      <c r="C22" t="s">
        <v>11</v>
      </c>
      <c r="D22">
        <v>0</v>
      </c>
      <c r="E22">
        <v>0</v>
      </c>
      <c r="F22" t="s">
        <v>10</v>
      </c>
      <c r="G22" s="6"/>
      <c r="H22" s="6"/>
    </row>
    <row r="23" spans="2:12" x14ac:dyDescent="0.25">
      <c r="D23" s="6"/>
      <c r="F23" s="6"/>
      <c r="G23" s="6"/>
      <c r="H23" s="6"/>
      <c r="I23" s="6"/>
      <c r="J23" s="6"/>
      <c r="K23" s="6"/>
      <c r="L23" s="6"/>
    </row>
    <row r="24" spans="2:12" x14ac:dyDescent="0.25">
      <c r="B24" s="6"/>
      <c r="C24" s="6"/>
      <c r="D24" s="6"/>
      <c r="E24" s="6"/>
    </row>
    <row r="25" spans="2:12" x14ac:dyDescent="0.25">
      <c r="D25" s="6"/>
    </row>
    <row r="27" spans="2:12" x14ac:dyDescent="0.25">
      <c r="B27" s="8"/>
    </row>
    <row r="28" spans="2:12" x14ac:dyDescent="0.25">
      <c r="D28" s="7"/>
    </row>
    <row r="29" spans="2:12" x14ac:dyDescent="0.25">
      <c r="D29" s="8"/>
    </row>
    <row r="30" spans="2:12" x14ac:dyDescent="0.25">
      <c r="D30" s="8"/>
    </row>
    <row r="32" spans="2:12" x14ac:dyDescent="0.25">
      <c r="B32" s="1"/>
      <c r="C32" s="6"/>
      <c r="D32" s="6"/>
      <c r="E32" s="6"/>
      <c r="F32" s="6"/>
      <c r="G32" s="6"/>
      <c r="H32" s="2"/>
    </row>
  </sheetData>
  <mergeCells count="1">
    <mergeCell ref="B17:L1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ETL_Solar</vt:lpstr>
    </vt:vector>
  </TitlesOfParts>
  <Company>KanORS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Maurizio Gargiulo</cp:lastModifiedBy>
  <dcterms:created xsi:type="dcterms:W3CDTF">2009-05-27T15:40:55Z</dcterms:created>
  <dcterms:modified xsi:type="dcterms:W3CDTF">2017-11-09T13:44:31Z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125717878341674</vt:r8>
  </property>
</Properties>
</file>