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<sst xmlns="http://schemas.openxmlformats.org/spreadsheetml/2006/main" count="11439" uniqueCount="6161">
  <si>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</si>
  <si>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</si>
  <si>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</si>
  <si>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</si>
  <si>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</si>
  <si>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</si>
  <si>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</si>
  <si>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</si>
  <si>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</si>
  <si>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</si>
  <si>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</si>
  <si>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</si>
  <si>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</si>
  <si>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</si>
  <si>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</si>
  <si>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</si>
  <si>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</si>
  <si>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</si>
  <si>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</si>
  <si>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Gene-Environment Interactions Relevant to Estrogen and Risk of Breast Cancer: Can Gene-Environment Interactions Be Detected Only among Candidate SNPs from Genome-Wide Association Studies?</t>
  </si>
  <si>
    <t>Recurrent MEIS1-NCOA2/1 fusions in a subset of low-grade spindle cell sarcomas frequently involving the genitourinary and gynecologic tracts.</t>
  </si>
  <si>
    <t>Steroid receptor coactivator-1 enhances the stemness of glioblastoma by activating long noncoding RNA XIST/miR-152/KLF4 pathway.</t>
  </si>
  <si>
    <t>An update of molecular findings in uterine tumor resembling ovarian sex cord tumor and GREB1-rearranged uterine sarcoma with variable sex-cord differentiation.</t>
  </si>
  <si>
    <t>Establishment and Characterization of a Cell Line (S-RMS1) Derived from an Infantile Spindle Cell Rhabdomyosarcoma with SRF-NCOA2 Fusion Transcript.</t>
  </si>
  <si>
    <t>Expression, Purification and Characterization of CAR/NCOA-1 Tethered Protein in E. coli Using Maltose-Binding Protein Fusion Tag and Gelatinized Corn Starch.</t>
  </si>
  <si>
    <t>Whole-genome resequencing reveals loci with allelic transmission ratio distortion in F1 chicken population.</t>
  </si>
  <si>
    <t>Supratentorial ependymoma in childhood: more than just RELA or YAP.</t>
  </si>
  <si>
    <t>SUMOylation regulates the protein network and chromatin accessibility at glucocorticoid receptor-binding sites.</t>
  </si>
  <si>
    <t>Identification and co-expression analysis of long noncoding RNAs and mRNAs involved in the deposition of intramuscular fat in Aohan fine-wool sheep.</t>
  </si>
  <si>
    <t>Acquired mutations and transcriptional remodeling in long-term estrogen-deprived locoregional breast cancer recurrences.</t>
  </si>
  <si>
    <t>Ependymoma-like tumor with mesenchymal differentiation harboring C11orf95-NCOA1/2 or -RELA fusion: A hitherto unclassified tumor related to ependymoma.</t>
  </si>
  <si>
    <t>RNA-Associated Co-expression Network Identifies Novel Biomarkers for Digestive System Cancer.</t>
  </si>
  <si>
    <t>LMO3 reprograms visceral adipocyte metabolism during obesity.</t>
  </si>
  <si>
    <t>Transcriptomic Data Analyses Reveal That Sow Fertility-Related lincRNA NORFA Is Essential for the Normal States and Functions of Granulosa Cells.</t>
  </si>
  <si>
    <t>MiRNA-34c-5p protects against cerebral ischemia/reperfusion injury: involvement of anti-apoptotic and anti-inflammatory activities.</t>
  </si>
  <si>
    <t>A novel mouse model for SNP in Steroid Receptor Co-activator-1 reveals role in bone density and breast cancer metastasis.</t>
  </si>
  <si>
    <t>Virtual Screening of Cablin Patchouli Herb as a Treatment for Heat Stress: A Study Based on Network Pharmacology, Molecular Docking, and Experimental Verification.</t>
  </si>
  <si>
    <t>RREB1-MKL2 fusion in a spindle cell sinonasal sarcoma: biphenotypic sinonasal sarcoma or ectomesenchymal chondromyxoid tumor in an unusual site?</t>
  </si>
  <si>
    <t>Uterine Tumor Resembling Ovarian Sex Cord Tumor (UTROSCT): A Morphologic and Molecular Study of 26 Cases Confirms Recurrent NCOA1-3 Rearrangement.</t>
  </si>
  <si>
    <t>Age-dependent loss of adipose Rubicon promotes metabolic disorders via excess autophagy.</t>
  </si>
  <si>
    <t>The steroid receptor coactivator 1 (SRC1) and 3 (SRC3) recruitment as a novel molecular initiating event of 4-n-nonylphenol in estrogen receptor alpha-mediated pathways.</t>
  </si>
  <si>
    <t>Soft Tissue Special Issue: Biphenotypic Sinonasal Sarcoma: A Review with Emphasis on Differential Diagnosis.</t>
  </si>
  <si>
    <t>The Expression and Contribution of SRCs with Preeclampsia Placenta.</t>
  </si>
  <si>
    <t>Inhibition of steroid receptor coactivator-1 in the hippocampus impairs the consolidation and reconsolidation of contextual fear memory in mice.</t>
  </si>
  <si>
    <t>SRF-FOXO1 and SRF-NCOA1 Fusion Genes Delineate a Distinctive Subset of Well-differentiated Rhabdomyosarcoma.</t>
  </si>
  <si>
    <t>Can network pharmacology identify the anti-virus and anti- inflammatory activities of Shuanghuanglian oral liquid used in Chinese medicine for respiratory tract infection?</t>
  </si>
  <si>
    <t>Network Pharmacology-Based Prediction and Verification of the Active Ingredients and Potential Targets of Zuojinwan for Treating Colorectal Cancer.</t>
  </si>
  <si>
    <t>MicroRNA-579-3p Exerts Neuroprotective Effects Against Ischemic Stroke via Anti-Inflammation and Anti-Apoptosis.</t>
  </si>
  <si>
    <t>Association of Nuclear Receptor Coactivators with Hypoxia-Inducible Factor-1alpha in the Serum of Patients with Chronic Kidney Disease.</t>
  </si>
  <si>
    <t>Vitamin D3-VDR-PTPN6 axis mediated autophagy contributes to the inhibition of macrophage foam cell formation.</t>
  </si>
  <si>
    <t>Research on the potential mechanism of Chuanxiong Rhizoma on treating Diabetic Nephropathy based on network pharmacology.</t>
  </si>
  <si>
    <t>Detection of a somatic GREB1-NCOA1 gene fusion in a uterine tumor resembling ovarian sex cord tumor (UTROSCT).</t>
  </si>
  <si>
    <t>Targeted Degradation of Transcription Coactivator SRC-1 through the N-Degron Pathway.</t>
  </si>
  <si>
    <t>Integrative Analyses of Genes Associated with Fulminant Type 1 Diabetes.</t>
  </si>
  <si>
    <t>In silico pathway analysis based on chromosomal instability in breast cancer patients.</t>
  </si>
  <si>
    <t>Pharmacological Inhibition of PPARy Boosts HIV Reactivation and Th17 Effector Functions, While Preventing Progeny Virion Release and de novo Infection.</t>
  </si>
  <si>
    <t>Exploring the Potential Mechanism of Shufeng Jiedu Capsule for Treating COVID-19 by Comprehensive Network Pharmacological Approaches and Molecular Docking Validation.</t>
  </si>
  <si>
    <t>Interplay among H3K9-editing enzymes SUV39H1, JMJD2C and SRC-1 drives p66Shc transcription and vascular oxidative stress in obesity.</t>
  </si>
  <si>
    <t>GPR30-mediated estrogenic regulation of actin polymerization and spatial memory involves SRC-1 and PI3K-mTORC2 in the hippocampus of female mice.</t>
  </si>
  <si>
    <t>NCOA1-ALK: a novel ALK rearrangement in one lung adenocarcinoma patient responding to crizotinib treatment.</t>
  </si>
  <si>
    <t>High SRC-1 and Twist1 expression predicts poor prognosis and promotes migration and invasion by inducing epithelial-mesenchymal transition in human nasopharyngeal carcinoma.</t>
  </si>
  <si>
    <t>Steroid receptor coactivator-1 modulates the function of Pomc neurons and energy homeostasis.</t>
  </si>
  <si>
    <t>PRRX-NCOA1/2 rearrangement characterizes a distinctive fibroblastic neoplasm.</t>
  </si>
  <si>
    <t>NEMP1 Promotes Tamoxifen Resistance in Breast Cancer Cells.</t>
  </si>
  <si>
    <t>Clinicopathologic Characterization of GREB1-rearranged Uterine Sarcomas With Variable Sex-Cord Differentiation.</t>
  </si>
  <si>
    <t>Betulinic acid lowers lipid accumulation in adipocytes through enhanced NCoA1-PPARgamma interaction.</t>
  </si>
  <si>
    <t>Druggability assessment of mammalian Per-Arnt-Sim [PAS] domains using computational approaches.</t>
  </si>
  <si>
    <t>Comprehensive analysis of histone modification-associated genes on differential gene expression and prognosis in gastric cancer.</t>
  </si>
  <si>
    <t>The In Vitro Functional Impairment of Thyroid Hormone Receptor Alpha 1 Isoform Mutants Is Mainly Dictated by Reduced Ligand Sensitivity.</t>
  </si>
  <si>
    <t>Association of Polymorphisms in Candidate Genes with the Litter Size in Two Sheep Breeds.</t>
  </si>
  <si>
    <t>Identified the Synergistic Mechanism of Drynariae Rhizoma for Treating Fracture Based on Network Pharmacology.</t>
  </si>
  <si>
    <t>Bioinformatics Analysis of Gene Expression Profiles for Risk Prediction in Patients with Septic Shock.</t>
  </si>
  <si>
    <t>Cigarette Smoke Extract Disrupts Transcriptional Activities Mediated by Thyroid Hormones and Its Receptors.</t>
  </si>
  <si>
    <t>Tripartite Motif Containing 24 Acts as a Novel Coactivator of the Constitutive Active/Androstane Receptor.</t>
  </si>
  <si>
    <t>The effects of ovarian hormones on stressor-induced hormonal responses, glucocorticoid receptor expression and translocation, and genes related to receptor signaling in adult female rats.</t>
  </si>
  <si>
    <t>Progesterone Receptor Isoforms, Nuclear Corepressor-1 and Steroid Receptor Coactivator-1 and B-Cell Lymphoma 2 and Akt and Akt Phosphorylation Status in Uterine Myomas after Ulipristal Acetate Treatment: A Systematic Immunohistochemical Evaluation.</t>
  </si>
  <si>
    <t>SRC1 promotes Th17 differentiation by overriding Foxp3 suppression to stimulate RORgammat activity in a PKC-theta-dependent manner.</t>
  </si>
  <si>
    <t>Nuclear and membrane estrogen receptor antagonists induce similar mTORC2 activation-reversible changes in synaptic protein expression and actin polymerization in the mouse hippocampus.</t>
  </si>
  <si>
    <t>Network analysis of SRC-1 reveals a novel transcription factor hub which regulates endocrine resistant breast cancer.</t>
  </si>
  <si>
    <t>Time-dependent alterations in mRNA, protein and microRNA during in vitro adipogenesis.</t>
  </si>
  <si>
    <t>Orchiectomy and letrozole differentially regulate synaptic plasticity and spatial memory in a manner that is mediated by SRC-1 in the hippocampus of male mice.</t>
  </si>
  <si>
    <t>Regulation of Gene Expression by Thyroid Hormone in Primary Astrocytes: Factors Influencing the Genomic Response.</t>
  </si>
  <si>
    <t>Steroid Receptor Coactivator-1 Knockdown Decreases Synaptic Plasticity and Impairs Spatial Memory in the Hippocampus of Mice.</t>
  </si>
  <si>
    <t>Forkhead-box series expression network is associated with outcome of clear-cell renal cell carcinoma.</t>
  </si>
  <si>
    <t>The oncogenic roles of nuclear receptor coactivator 1 in human esophageal carcinoma.</t>
  </si>
  <si>
    <t>Loss of Estrogen-Regulated MIR135A1 at 3p21.1 Promotes Tamoxifen Resistance in Breast Cancer.</t>
  </si>
  <si>
    <t>Sumoylation of RORgammat regulates TH17 differentiation and thymocyte development.</t>
  </si>
  <si>
    <t>Biphenotypic sinonasal sarcoma: demographics, clinicopathological characteristics, molecular features, and prognosis of a recently described entity.</t>
  </si>
  <si>
    <t>Studies on Steroid Receptor Coactivators in Prostate Cancer.</t>
  </si>
  <si>
    <t>Steroid receptor coactivator-1 interacts with NF-kappaB to increase VEGFC levels in human thyroid cancer.</t>
  </si>
  <si>
    <t>Genome-Wide Association Analyses Highlight the Potential for Different Genetic Mechanisms for Litter Size Among Sheep Breeds.</t>
  </si>
  <si>
    <t>Letrozole regulates actin cytoskeleton polymerization dynamics in a SRC-1 dependent manner in the hippocampus of mice.</t>
  </si>
  <si>
    <t>mRNA expression of steroidogenic enzymes, steroid hormone receptors and their coregulators in gastric cancer.</t>
  </si>
  <si>
    <t>Distinct Molecular Signature of Murine Fetal Liver and Adult Hematopoietic Stem Cells Identify Novel Regulators of Hematopoietic Stem Cell Function.</t>
  </si>
  <si>
    <t>High expression of miR-105-1 positively correlates with clinical prognosis of hepatocellular carcinoma by targeting oncogene NCOA1.</t>
  </si>
  <si>
    <t>MicroRNA-223-3p inhibits human bladder cancer cell migration and invasion.</t>
  </si>
  <si>
    <t>Regulation of Epigenetic Modifiers, Including KDM6B, by Interferon-gamma and Interleukin-4 in Human Macrophages.</t>
  </si>
  <si>
    <t>NCOA1 is a novel susceptibility gene for multiple myeloma in the Chinese population: A case-control study.</t>
  </si>
  <si>
    <t>Steroid receptor coactivator-1 can regulate osteoblastogenesis independently of estrogen.</t>
  </si>
  <si>
    <t>Steroid receptor coactivators present a unique opportunity for drug development in hormone-dependent cancers.</t>
  </si>
  <si>
    <t>Ternary complex of human RORgamma ligand-binding domain, inverse agonist and SMRT peptide shows a unique mechanism of corepressor recruitment.</t>
  </si>
  <si>
    <t>Molecular diagnostics in the management of rhabdomyosarcoma.</t>
  </si>
  <si>
    <t>Biochanin A enhances RORgamma activity through STAT3-mediated recruitment of NCOA1.</t>
  </si>
  <si>
    <t>Sex differences of steroid receptor coactivator-1 expression after spinal cord injury in mice.</t>
  </si>
  <si>
    <t>Androgen Triggers the Pro-Migratory CXCL12/CXCR4 Axis in AR-Positive Breast Cancer Cell Lines: Underlying Mechanism and Possible Implications for the Use of Aromatase Inhibitors in Breast Cancer.</t>
  </si>
  <si>
    <t>Insight into the molecular recognition mechanism of the coactivator NCoA1 by STAT6.</t>
  </si>
  <si>
    <t>Identification of Linkages between EDCs in Personal Care Products and Breast Cancer through Data Integration Combined with Gene Network Analysis.</t>
  </si>
  <si>
    <t>Targeted Inhibition of the NCOA1/STAT6 Protein-Protein Interaction.</t>
  </si>
  <si>
    <t>Estrogen receptor alpha and beta regulate actin polymerization and spatial memory through an SRC-1/mTORC2-dependent pathway in the hippocampus of female mice.</t>
  </si>
  <si>
    <t>Whole exome sequence-based association analyses of plasma amyloid-beta in African and European Americans; the Atherosclerosis Risk in Communities-Neurocognitive Study.</t>
  </si>
  <si>
    <t>Evolution of Gene Expression in the Uterine Cervix related to Steroid Signaling: Conserved features in the regulation of cervical ripening.</t>
  </si>
  <si>
    <t>Anti-androgenic mechanisms of Bisphenol A involve androgen receptor signaling pathway.</t>
  </si>
  <si>
    <t>Novel PAX3-NCOA1 Fusions in Biphenotypic Sinonasal Sarcoma With Focal Rhabdomyoblastic Differentiation.</t>
  </si>
  <si>
    <t>Steroid Hormone Receptor Coregulators in Endocrine Cancers.</t>
  </si>
  <si>
    <t>CKMT1 and NCOA1 expression as a predictor of clinical outcome in patients with advanced-stage head and neck squamous cell carcinoma.</t>
  </si>
  <si>
    <t>The pregnane X receptor down-regulates organic cation transporter 1 (SLC22A1) in human hepatocytes by competing for ("squelching") SRC-1 coactivator.</t>
  </si>
  <si>
    <t>Isoform switching of steroid receptor co-activator-1 attenuates glucocorticoid-induced anxiogenic amygdala CRH expression.</t>
  </si>
  <si>
    <t>ROR-gamma drives androgen receptor expression and represents a therapeutic target in castration-resistant prostate cancer.</t>
  </si>
  <si>
    <t>Prostate cancer: ROR-gamma drives androgen receptor expression.</t>
  </si>
  <si>
    <t>Predictive features of ligand-specific signaling through the estrogen receptor.</t>
  </si>
  <si>
    <t>Integrating understanding of epidemiology and genomics in B-cell non-Hodgkin lymphoma as a pathway to novel management strategies.</t>
  </si>
  <si>
    <t>Inhibition effect of cypermethrin mediated by co-regulators SRC-1 and SMRT in interleukin-6-induced androgen receptor activation.</t>
  </si>
  <si>
    <t>Ubiquitination of RORgammat at Lysine 446 Limits Th17 Differentiation by Controlling Coactivator Recruitment.</t>
  </si>
  <si>
    <t>The AR/NCOA1 axis regulates prostate cancer migration by involvement of PRKD1.</t>
  </si>
  <si>
    <t>Somatic mutation profiling of follicular thyroid cancer by next generation sequencing.</t>
  </si>
  <si>
    <t>The co-regulators SRC-1 and SMRT are involved in interleukin-6-induced androgen receptor activation.</t>
  </si>
  <si>
    <t>Fusion gene profile of biphenotypic sinonasal sarcoma: an analysis of 44 cases.</t>
  </si>
  <si>
    <t>The microRNA network is altered in anterior cingulate cortex of patients with unipolar and bipolar depression.</t>
  </si>
  <si>
    <t>Inhibition of IRE1 signaling affects the expression of genes encoded glucocorticoid receptor and some related factors and their hypoxic regulation in U87 glioma cells.</t>
  </si>
  <si>
    <t>Daidzein increases OPG/RANKL ratio and suppresses IL-6 in MG-63 osteoblast cells.</t>
  </si>
  <si>
    <t>Expression-based GWAS identifies variants, gene interactions and key regulators affecting intramuscular fatty acid content and composition in porcine meat.</t>
  </si>
  <si>
    <t>Leptin and insulin up-regulate miR-4443 to suppress NCOA1 and TRAF4, and decrease the invasiveness of human colon cancer cells.</t>
  </si>
  <si>
    <t>SRC-1 Regulates Blood Pressure and Aortic Stiffness in Female Mice.</t>
  </si>
  <si>
    <t>A key role for PTP1B in dendritic cell maturation, migration, and T cell activation.</t>
  </si>
  <si>
    <t>Developing Adnectins that target SRC co-activator binding to PXR: a structural approach toward understanding promiscuity of PXR.</t>
  </si>
  <si>
    <t>Minireview: nuclear receptor coregulators of the p160 family: insights into inflammation and metabolism.</t>
  </si>
  <si>
    <t>Protein arginine methyltransferase 5 (PRMT5) is a novel coactivator of constitutive androstane receptor (CAR).</t>
  </si>
  <si>
    <t>Functional proteomics of the epigenetic regulators ASXL1, ASXL2 and ASXL3: a convergence of proteomics and epigenetics for translational medicine.</t>
  </si>
  <si>
    <t>Effect of hypothyroidism on the expression of nuclear receptors and their co-regulators in mammary gland during lactation in the rat.</t>
  </si>
  <si>
    <t>Neuroprotective effects of viral overexpression of microRNA-22 in rat and cell models of cerebral ischemia-reperfusion injury.</t>
  </si>
  <si>
    <t>miR-137 Targets p160 Steroid Receptor Coactivators SRC1, SRC2, and SRC3 and Inhibits Cell Proliferation.</t>
  </si>
  <si>
    <t>Interaction between smoking history and gene expression levels impacts survival of breast cancer patients.</t>
  </si>
  <si>
    <t>Knockout of SRC-1 and SRC-3 in Mice Decreases Cardiomyocyte Proliferation and Causes a Noncompaction Cardiomyopathy Phenotype.</t>
  </si>
  <si>
    <t>Jak3, STAT3, and STAT5 inhibit expression of miR-22, a novel tumor suppressor microRNA, in cutaneous T-Cell lymphoma.</t>
  </si>
  <si>
    <t>Steroid receptor coactivators 1 and 2 mediate fetal-to-maternal signaling that initiates parturition.</t>
  </si>
  <si>
    <t>NCOA1 promotes angiogenesis in breast tumors by simultaneously enhancing both HIF1alpha- and AP-1-mediated VEGFa transcription.</t>
  </si>
  <si>
    <t>[Expression of stromal cell-derived factor-1 in endometriosis by steroid receptor coactivators on steroid hormone].</t>
  </si>
  <si>
    <t>Autocrine production of interleukin-6 confers ovarian cancer cells resistance to tamoxifen via ER isoforms and SRC-1.</t>
  </si>
  <si>
    <t>Bufalin is a potent small-molecule inhibitor of the steroid receptor coactivators SRC-3 and SRC-1.</t>
  </si>
  <si>
    <t>Aromatase inhibitor letrozole downregulates steroid receptor coactivator-1 in specific brain regions that primarily related to memory, neuroendocrine and integration.</t>
  </si>
  <si>
    <t>The role of SRC1 and SRC2 in steroid-induced SDF1 expression in normal and ectopic endometrium.</t>
  </si>
  <si>
    <t>Association between SRC-1 gene polymorphisms and coronary artery aneurysms formation in Taiwanese children with Kawasaki disease.</t>
  </si>
  <si>
    <t>Cell cycle-dependent expression of Dub3, Nanog and the p160 family of nuclear receptor coactivators (NCoAs) in mouse embryonic stem cells.</t>
  </si>
  <si>
    <t>LXXLL peptide converts transportan 10 to a potent inducer of apoptosis in breast cancer cells.</t>
  </si>
  <si>
    <t>SRC-1 and Twist1 expression positively correlates with a poor prognosis in human breast cancer.</t>
  </si>
  <si>
    <t>Population genomic analyses based on 1 million SNPs in commercial egg layers.</t>
  </si>
  <si>
    <t>Identification of verrucarin a as a potent and selective steroid receptor coactivator-3 small molecule inhibitor.</t>
  </si>
  <si>
    <t>NCOA1 Directly Targets M-CSF1 Expression to Promote Breast Cancer Metastasis.</t>
  </si>
  <si>
    <t>Coactivator recruitment of AhR/ARNT1.</t>
  </si>
  <si>
    <t>Association of CXCR1 and 2 expressions with gastric cancer metastasis in ex vivo and tumor cell invasion in vitro.</t>
  </si>
  <si>
    <t>Evaluation of the ability of adjuvant tamoxifen-benefit gene signatures to predict outcome of hormone-naive estrogen receptor-positive breast cancer patients treated with tamoxifen in the advanced setting.</t>
  </si>
  <si>
    <t>Modification of ASC1 by UFM1 is crucial for ERalpha transactivation and breast cancer development.</t>
  </si>
  <si>
    <t>Genome-wide association study identifies multiple susceptibility loci for diffuse large B cell lymphoma.</t>
  </si>
  <si>
    <t>The p160/steroid receptor coactivator family: potent arbiters of uterine physiology and dysfunction.</t>
  </si>
  <si>
    <t>Chromosome 2p gain in monoclonal B-cell lymphocytosis and in early stage chronic lymphocytic leukemia.</t>
  </si>
  <si>
    <t>Research resource: tissue- and pathway-specific metabolomic profiles of the steroid receptor coactivator (SRC) family.</t>
  </si>
  <si>
    <t>Antisense-mediated isoform switching of steroid receptor coactivator-1 in the central nucleus of the amygdala of the mouse brain.</t>
  </si>
  <si>
    <t>Yin Yang 1 promotes hepatic gluconeogenesis through upregulation of glucocorticoid receptor.</t>
  </si>
  <si>
    <t>Corepressors (NCoR and SMRT) as well as coactivators are recruited to positively regulated 1alpha,25-dihydroxyvitamin D3-responsive genes.</t>
  </si>
  <si>
    <t>A simple heterogeneous one-step assay for screening estrogenic compounds.</t>
  </si>
  <si>
    <t>Identification of CUX1 as the recurrent chromosomal band 7q22 target gene in human uterine leiomyoma.</t>
  </si>
  <si>
    <t>Recurrent NCOA2 gene rearrangements in congenital/infantile spindle cell rhabdomyosarcoma.</t>
  </si>
  <si>
    <t>Fluorescence anisotropy microplate assay to investigate the interaction of full-length steroid receptor coactivator-1a with steroid receptors.</t>
  </si>
  <si>
    <t>Disruption of Ttll5/stamp gene (tubulin tyrosine ligase-like protein 5/SRC-1 and TIF2-associated modulatory protein gene) in male mice causes sperm malformation and infertility.</t>
  </si>
  <si>
    <t>Reverse yeast two-hybrid system to identify mammalian nuclear receptor residues that interact with ligands and/or antagonists.</t>
  </si>
  <si>
    <t>p300, but not PCAF, collaborates with IRF-1 in stimulating TRIM22 expression independently of its histone acetyltransferase activity.</t>
  </si>
  <si>
    <t>Differential targeting of brain stress circuits with a selective glucocorticoid receptor modulator.</t>
  </si>
  <si>
    <t>Insulin-like growth factor 1 mRNA expression in the uterus of streptozotocin-treated diabetic mice.</t>
  </si>
  <si>
    <t>Functional and cancer genomics of ASXL family members.</t>
  </si>
  <si>
    <t>High-throughput evaluation method for drug association with pregnane X receptor (PXR) using differential scanning fluorometry.</t>
  </si>
  <si>
    <t>Regulation of the structurally dynamic N-terminal domain of progesterone receptor by protein-induced folding.</t>
  </si>
  <si>
    <t>NCOA3 is a selective co-activator of estrogen receptor alpha-mediated transactivation of PLAC1 in MCF-7 breast cancer cells.</t>
  </si>
  <si>
    <t>A SNP in steroid receptor coactivator-1 disrupts a GSK3beta phosphorylation site and is associated with altered tamoxifen response in bone.</t>
  </si>
  <si>
    <t>Low concentrations of bisphenol a suppress thyroid hormone receptor transcription through a nongenomic mechanism.</t>
  </si>
  <si>
    <t>Rifampicin-independent interactions between the pregnane X receptor ligand binding domain and peptide fragments of coactivator and corepressor proteins.</t>
  </si>
  <si>
    <t>Progesterone receptor and SRC-1 participate in the regulation of VEGF, EGFR and Cyclin D1 expression in human astrocytoma cell lines.</t>
  </si>
  <si>
    <t>General and specific determinants of the selective interactions between SRC-1 NR box-2 and target nuclear receptors.</t>
  </si>
  <si>
    <t>Sex differences and synchronous development of steroid receptor coactivator-1 and synaptic proteins in the hippocampus of postnatal female and male C57BL/6 mice.</t>
  </si>
  <si>
    <t>Lower expression of HNF4alpha and PGC1alpha might impair rifampicin-mediated CYP3A4 induction under conditions where PXR is overexpressed in human fetal liver cells.</t>
  </si>
  <si>
    <t>SRC-3 is required for CAR-regulated hepatocyte proliferation and drug metabolism.</t>
  </si>
  <si>
    <t>Binding of the ERalpha and ARNT1 AF2 domains to exon 21 of the SRC1 isoform SRC1e is essential for estrogen- and dioxin-related transcription.</t>
  </si>
  <si>
    <t>Gonadectomy differentially regulates steroid receptor coactivator-1 and synaptic proteins in the hippocampus of adult female and male C57BL/6 mice.</t>
  </si>
  <si>
    <t>Structural basis for a molecular allosteric control mechanism of cofactor binding to nuclear receptors.</t>
  </si>
  <si>
    <t>Steroid receptor coactivator-interacting protein (SIP) inhibits caspase-independent apoptosis by preventing apoptosis-inducing factor (AIF) from being released from mitochondria.</t>
  </si>
  <si>
    <t>Testicular steroidogenesis is locally regulated by androgen via suppression of Nur77.</t>
  </si>
  <si>
    <t>Evaluation of the testicular toxicity of prenatal exposure to bisphenol A based on microarray analysis combined with MeSH annotation.</t>
  </si>
  <si>
    <t>Fuzzy tandem repeats containing p53 response elements may define species-specific p53 target genes.</t>
  </si>
  <si>
    <t>The transcriptional coactivators p/CIP and SRC-1 control insulin resistance through IRS1 in obesity models.</t>
  </si>
  <si>
    <t>DP97, a DEAD box DNA/RNA helicase, is a target gene-selective co-regulator of the constitutive androstane receptor.</t>
  </si>
  <si>
    <t>Novel modeling of combinatorial miRNA targeting identifies SNP with potential role in bone density.</t>
  </si>
  <si>
    <t>Regulation of mRNA expression encoding chaperone and co-chaperone proteins of the glucocorticoid receptor in peripheral blood: association with depressive symptoms during pregnancy.</t>
  </si>
  <si>
    <t>A mechanism for pituitary-resistance to thyroid hormone (PRTH) syndrome: a loss in cooperative coactivator contacts by thyroid hormone receptor (TR)beta2.</t>
  </si>
  <si>
    <t>Steroid receptor coactivator-1 upregulates integrin alpha(5) expression to promote breast cancer cell adhesion and migration.</t>
  </si>
  <si>
    <t>The effect of Nrf2 knockout on the constitutive expression of drug metabolizing enzymes and transporters in C57Bl/6 mice livers.</t>
  </si>
  <si>
    <t>Farnesyl pyrophosphate regulates adipocyte functions as an endogenous PPARgamma agonist.</t>
  </si>
  <si>
    <t>DNA binding alters coactivator interaction surfaces of the intact VDR-RXR complex.</t>
  </si>
  <si>
    <t>Association of polymorphisms for nuclear receptor coactivator 1 gene with egg production traits in the maternal line of Shaobo hens.</t>
  </si>
  <si>
    <t>A genome-wide meta-analysis of six type 1 diabetes cohorts identifies multiple associated loci.</t>
  </si>
  <si>
    <t>Small molecule inhibition of the steroid receptor coactivators, SRC-3 and SRC-1.</t>
  </si>
  <si>
    <t>Dietary lipid during the transition period to manipulate subcutaneous adipose tissue peroxisome proliferator-activated receptor-gamma co-regulator and target gene expression.</t>
  </si>
  <si>
    <t>MicroRNA-22 and microRNA-140 suppress NF-kappaB activity by regulating the expression of NF-kappaB coactivators.</t>
  </si>
  <si>
    <t>Fusion gene-negative alveolar rhabdomyosarcoma is clinically and molecularly indistinguishable from embryonal rhabdomyosarcoma.</t>
  </si>
  <si>
    <t>The interaction between thymine DNA glycosylase and nuclear receptor coactivator 3 is required for the transcriptional activation of nuclear hormone receptors.</t>
  </si>
  <si>
    <t>Four and a half LIM domain 2 alters the impact of aryl hydrocarbon receptor on androgen receptor transcriptional activity.</t>
  </si>
  <si>
    <t>Recurrent t(2;2) and t(2;8) translocations in rhabdomyosarcoma without the canonical PAX-FOXO1 fuse PAX3 to members of the nuclear receptor transcriptional coactivator family.</t>
  </si>
  <si>
    <t>Diversity of mechanisms involved in aromatase regulation and estrogen action in the brain.</t>
  </si>
  <si>
    <t>Interaction of developmental transcription factor HOXC11 with steroid receptor coactivator SRC-1 mediates resistance to endocrine therapy in breast cancer [corrected].</t>
  </si>
  <si>
    <t>Immunohistochemical detection of steroid receptor cofactors in ovarian endometriosis: involvement of down-regulated SRC-1 expression in the limited growth activity of the endometriotic epithelium.</t>
  </si>
  <si>
    <t>Systems genetics analyses predict a transcription role for P2P-R: molecular confirmation that P2P-R is a transcriptional co-repressor.</t>
  </si>
  <si>
    <t>The hinge region of the human estrogen receptor determines functional synergy between AF-1 and AF-2 in the quantitative response to estradiol and tamoxifen.</t>
  </si>
  <si>
    <t>Differential binding with ERalpha and ERbeta of the phytoestrogen-rich plant Pueraria mirifica.</t>
  </si>
  <si>
    <t>Subfertility linked to combined luteal insufficiency and uterine progesterone resistance.</t>
  </si>
  <si>
    <t>Does chemical cross-linking with NHS esters reflect the chemical equilibrium of protein-protein noncovalent interactions in solution?</t>
  </si>
  <si>
    <t>The CASPR2 cell adhesion molecule functions as a tumor suppressor gene in glioma.</t>
  </si>
  <si>
    <t>Human pregnane X receptor agonism by Ginkgo biloba extract: assessment of the role of individual ginkgolides.</t>
  </si>
  <si>
    <t>Progesterone and estradiol effects on SRC-1 and SRC-3 expression in human astrocytoma cell lines.</t>
  </si>
  <si>
    <t>The transcriptional coregulators TIF2 and SRC-1 regulate energy homeostasis by modulating mitochondrial respiration in skeletal muscles.</t>
  </si>
  <si>
    <t>The coactivator SRC-1 is an essential coordinator of hepatic glucose production.</t>
  </si>
  <si>
    <t>The cooperative function of nuclear receptor coactivator 1 (NCOA1) and NCOA3 in placental development and embryo survival.</t>
  </si>
  <si>
    <t>Steroid receptor coactivator 1 deficiency increases MMTV-neu mediated tumor latency and differentiation specific gene expression, decreases metastasis, and inhibits response to PPAR ligands.</t>
  </si>
  <si>
    <t>Unique roles of p160 coactivators for regulation of breast cancer cell proliferation and estrogen receptor-alpha transcriptional activity.</t>
  </si>
  <si>
    <t>Nuclear receptor coactivators: essential players for steroid hormone action in the brain and in behaviour.</t>
  </si>
  <si>
    <t>Co-activator SRC-1 is dispensable for transcriptional control by STAT3.</t>
  </si>
  <si>
    <t>Role of Jhdm2a in regulating metabolic gene expression and obesity resistance.</t>
  </si>
  <si>
    <t>Screening and association testing of common coding variation in steroid hormone receptor co-activator and co-repressor genes in relation to breast cancer risk: the Multiethnic Cohort.</t>
  </si>
  <si>
    <t>Validation of a new yeast-based reporter assay consisting of human estrogen receptors alpha/beta and coactivator SRC-1: application for detection of estrogenic activity in environmental samples.</t>
  </si>
  <si>
    <t>Disruption of the SRC-1 gene in mice suppresses breast cancer metastasis without affecting primary tumor formation.</t>
  </si>
  <si>
    <t>PIASy inhibits LRH-1-dependent CYP11A1 expression by competing for SRC-1 binding.</t>
  </si>
  <si>
    <t>Directed evolution of estrogen receptor proteins with altered ligand-binding specificities.</t>
  </si>
  <si>
    <t>Inhibition of CYP3A4 expression by ketoconazole is mediated by the disruption of pregnane X receptor, steroid receptor coactivator-1, and hepatocyte nuclear factor 4alpha interaction.</t>
  </si>
  <si>
    <t>The single-macro domain protein LRP16 is an essential cofactor of androgen receptor.</t>
  </si>
  <si>
    <t>How to deal with weak interactions in noncovalent complexes analyzed by electrospray mass spectrometry: cyclopeptidic inhibitors of the nuclear receptor coactivator 1-STAT6.</t>
  </si>
  <si>
    <t>Expression and significance of androgen receptor coactivators in urothelial carcinoma of the bladder.</t>
  </si>
  <si>
    <t>Roles of coactivator proteins in dioxin induction of CYP1A1 and CYP1B1 in human breast cancer cells.</t>
  </si>
  <si>
    <t>Vitamin D-related genes, serum vitamin D concentrations and prostate cancer risk.</t>
  </si>
  <si>
    <t>Mechanisms underlying the control of progesterone receptor transcriptional activity by SUMOylation.</t>
  </si>
  <si>
    <t>Steroid receptor coactivator-1 is necessary for regulation of corticotropin-releasing hormone by chronic stress and glucocorticoids.</t>
  </si>
  <si>
    <t>Coassociation of estrogen receptor and p160 proteins predicts resistance to endocrine treatment; SRC-1 is an independent predictor of breast cancer recurrence.</t>
  </si>
  <si>
    <t>Characterization of a recurrent t(1;2)(p36;p24) in human uterine leiomyoma.</t>
  </si>
  <si>
    <t>The role of SRC-1 in murine prostate cancinogenesis is nonessential due to a possible compensation of SRC-3/AIB1 overexpression.</t>
  </si>
  <si>
    <t>Nuclear receptor co-activators and HER-2/neu are upregulated in breast cancer patients during neo-adjuvant treatment with aromatase inhibitors.</t>
  </si>
  <si>
    <t>Retinoic acid signalling induces the differentiation of mouse fetal liver-derived hepatic progenitor cells.</t>
  </si>
  <si>
    <t>The DEAD-box protein p72 regulates ERalpha-/oestrogen-dependent transcription and cell growth, and is associated with improved survival in ERalpha-positive breast cancer.</t>
  </si>
  <si>
    <t>Normal and cancer-related functions of the p160 steroid receptor co-activator (SRC) family.</t>
  </si>
  <si>
    <t>The mineralocorticoid receptor and its coregulators.</t>
  </si>
  <si>
    <t>Nuclear receptor coregulator SNP discovery and impact on breast cancer risk.</t>
  </si>
  <si>
    <t>A pan-PPAR ligand induces hepatic fatty acid oxidation in PPARalpha-/- mice possibly through PGC-1 mediated PPARdelta coactivation.</t>
  </si>
  <si>
    <t>Coactivator selective regulation of androgen receptor activity.</t>
  </si>
  <si>
    <t>Mig-6 modulates uterine steroid hormone responsiveness and exhibits altered expression in endometrial disease.</t>
  </si>
  <si>
    <t>Up-regulation of nuclear receptor corepressor (NCoR) in progestin-induced growth suppression of endometrial hyperplasia and carcinoma.</t>
  </si>
  <si>
    <t>In vivo interaction of steroid receptor coactivator (SRC)-1 and the activation function-2 domain of the thyroid hormone receptor (TR) beta in TRbeta E457A knock-in and SRC-1 knockout mice.</t>
  </si>
  <si>
    <t>The steroid receptor coactivator-1 regulates twist expression and promotes breast cancer metastasis.</t>
  </si>
  <si>
    <t>Aging alters PPARgamma in rodent and human adipose tissue by modulating the balance in steroid receptor coactivator-1.</t>
  </si>
  <si>
    <t>Glucose directly links to lipid metabolism through high affinity interaction with peroxisome proliferator-activated receptor alpha.</t>
  </si>
  <si>
    <t>Functional characterization of the native NH2-terminal transactivation domain of the human androgen receptor: binding kinetics for interactions with TFIIF and SRC-1a.</t>
  </si>
  <si>
    <t>P160/SRC/NCoA coactivators form complexes via specific interaction of their PAS-B domain with the CID/AD1 domain.</t>
  </si>
  <si>
    <t>Doubling the size of the glucocorticoid receptor ligand binding pocket by deacylcortivazol.</t>
  </si>
  <si>
    <t>The phytoestrogen coumestrol is a naturally occurring antagonist of the human pregnane X receptor.</t>
  </si>
  <si>
    <t>Functional conservation of the glutamine-rich domains of yeast Gal11 and human SRC-1 in the transactivation of glucocorticoid receptor Tau 1 in Saccharomyces cerevisiae.</t>
  </si>
  <si>
    <t>Nuclear receptor coregulators differentially modulate induction and glucocorticoid receptor-mediated repression of the corticotropin-releasing hormone gene.</t>
  </si>
  <si>
    <t>Prognostic value of the androgen receptor and its coactivators in patients with D1 prostate cancer.</t>
  </si>
  <si>
    <t>The skeletal response to estrogen is impaired in female but not in male steroid receptor coactivator (SRC)-1 knock out mice.</t>
  </si>
  <si>
    <t>Ab initio fragment molecular orbital study of molecular interactions between liganded retinoid X receptor and its coactivator; part II: influence of mutations in transcriptional activation function 2 activating domain core on the molecular interactions.</t>
  </si>
  <si>
    <t>Expression of androgen receptor co-regulators in the testes of men with azoospermia.</t>
  </si>
  <si>
    <t>The prognostic significance of steroid receptor co-regulators in breast cancer: co-repressor NCOR2/SMRT is an independent indicator of poor outcome.</t>
  </si>
  <si>
    <t>Intranuclear mobility of estrogen receptor alpha and progesterone receptors in association with nuclear matrix dynamics.</t>
  </si>
  <si>
    <t>A child with resistance to thyroid hormone without thyroid hormone receptor gene mutation: a 20-year follow-up.</t>
  </si>
  <si>
    <t>The pig p160 co-activator family: full length cDNA cloning, expression and effects on intramuscular fat content in Longissimus Dorsi muscle.</t>
  </si>
  <si>
    <t>Construction and characterization of a fully active PXR/SRC-1 tethered protein with increased stability.</t>
  </si>
  <si>
    <t>[Coexpression of PXRLBD with SRC88 and construction of equilibrium dialysis model of screening PXR ligands].</t>
  </si>
  <si>
    <t>Prolonged androgen receptor loading onto chromatin and the efficient recruitment of p160 coactivators contribute to androgen-independent growth of prostate cancer cells.</t>
  </si>
  <si>
    <t>Estrogen receptor beta isoform-specific induction of transforming growth factor beta-inducible early gene-1 in human osteoblast cells: an essential role for the activation function 1 domain.</t>
  </si>
  <si>
    <t>Improvement of sensitivity to tamoxifen in estrogen receptor-positive and Herceptin-resistant breast cancer cells.</t>
  </si>
  <si>
    <t>The F-domain of estrogen receptor-alpha inhibits ligand induced receptor dimerization.</t>
  </si>
  <si>
    <t>Phosphorylation of estrogen receptor alpha, serine residue 305 enhances activity.</t>
  </si>
  <si>
    <t>Implications of the binding of tamoxifen to the coactivator recognition site of the estrogen receptor.</t>
  </si>
  <si>
    <t>Metabolic actions of estrogen receptor beta (ERbeta) are mediated by a negative cross-talk with PPARgamma.</t>
  </si>
  <si>
    <t>Modulation of transcription parameters in glucocorticoid receptor-mediated repression.</t>
  </si>
  <si>
    <t>Dual role of the arginine methyltransferase CARM1 in the regulation of c-Fos target genes.</t>
  </si>
  <si>
    <t>Modulation of hepatocyte nuclear factor-4alpha function by the peroxisome-proliferator-activated receptor-gamma co-activator-1alpha in the acute-phase response.</t>
  </si>
  <si>
    <t>Androgen receptor coactivators and prostate cancer.</t>
  </si>
  <si>
    <t>Amphipathic benzenes are designed inhibitors of the estrogen receptor alpha/steroid receptor coactivator interaction.</t>
  </si>
  <si>
    <t>Identification of regions within the F domain of the human estrogen receptor alpha that are important for modulating transactivation and protein-protein interactions.</t>
  </si>
  <si>
    <t>Ab initio fragment molecular orbital study of molecular interactions between liganded retinoid X receptor and its coactivator: roles of helix 12 in the coactivator binding mechanism.</t>
  </si>
  <si>
    <t>The core component of the mammalian SWI/SNF complex SMARCD3/BAF60c is a coactivator for the nuclear retinoic acid receptor.</t>
  </si>
  <si>
    <t>Thermodynamic characterization of the interaction between CAR-RXR and SRC-1 peptide by isothermal titration calorimetry.</t>
  </si>
  <si>
    <t>Expression of steroid receptor coactivator-1 is elevated during neuronal differentiation of murine neural stem cells.</t>
  </si>
  <si>
    <t>Regulation of human estrogen receptor alpha-mediated gene transactivation in Saccharomyces cerevisiae by human coactivator and corepressor proteins.</t>
  </si>
  <si>
    <t>A naturally occurring mutation in the human androgen receptor of a subject with complete androgen insensitivity confers binding and transactivation by estradiol.</t>
  </si>
  <si>
    <t>Androgen receptor coregulators and their involvement in the development and progression of prostate cancer.</t>
  </si>
  <si>
    <t>Interplay between estrogen-related receptor alpha (ERRalpha) and gamma (ERRgamma) on the regulation of ERRalpha gene expression.</t>
  </si>
  <si>
    <t>In vitro fluorescence anisotropy analysis of the interaction of full-length SRC1a with estrogen receptors alpha and beta supports an active displacement model for coregulator utilization.</t>
  </si>
  <si>
    <t>Coregulator exchange and sphingosine-sensitive cooperativity of steroidogenic factor-1, general control nonderepressed 5, p54, and p160 coactivators regulate cyclic adenosine 3',5'-monophosphate-dependent cytochrome P450c17 transcription rate.</t>
  </si>
  <si>
    <t>Sound conditioning protects hearing by activating the hypothalamic-pituitary-adrenal axis.</t>
  </si>
  <si>
    <t>High-throughput system for analyzing ligand-induced cofactor recruitment by vitamin D receptor.</t>
  </si>
  <si>
    <t>Inhibition of drug metabolism by blocking the activation of nuclear receptors by ketoconazole.</t>
  </si>
  <si>
    <t>Coactivator-mediated estrogen response in human squamous cell carcinoma lines.</t>
  </si>
  <si>
    <t>Tumor necrosis factor and interleukin 1 decrease RXRalpha, PPARalpha, PPARgamma, LXRalpha, and the coactivators SRC-1, PGC-1alpha, and PGC-1beta in liver cells.</t>
  </si>
  <si>
    <t>Pregnane X receptor polymorphism affects CYP3A4 induction via a ligand-dependent interaction with steroid receptor coactivator-1.</t>
  </si>
  <si>
    <t>Aberrant chromatin remodeling by retinoic acid receptor alpha fusion proteins assessed at the single-cell level.</t>
  </si>
  <si>
    <t>Loss-of-function deletion of the steroid receptor coactivator-1 gene in mice reduces estrogen effect on the vascular injury response.</t>
  </si>
  <si>
    <t>Modulation of coactivator recruitment by cooperative ligand binding to human Estrogen receptor alpha and beta.</t>
  </si>
  <si>
    <t>Activity of androgen receptor antagonist bicalutamide in prostate cancer cells is independent of NCoR and SMRT corepressors.</t>
  </si>
  <si>
    <t>Ontogeny of steroid receptor coactivators in the hippocampus and their role in regulating postnatal HPA axis function.</t>
  </si>
  <si>
    <t>Steroid receptor RNA activator (SRA1): unusual bifaceted gene products with suspected relevance to breast cancer.</t>
  </si>
  <si>
    <t>Mechanistic roles of leptin in osteogenic stimulation in thoracic ligament flavum cells.</t>
  </si>
  <si>
    <t>[Significance of estrogen receptor in diagnosis of breast cancers].</t>
  </si>
  <si>
    <t>Effects of anabolic androgenic steroids on the development and expression of running wheel activity and circadian rhythms in male rats.</t>
  </si>
  <si>
    <t>Coactivators PGC-1beta and SRC-1 interact functionally to promote the agonist activity of the selective estrogen receptor modulator tamoxifen.</t>
  </si>
  <si>
    <t>PKA-induced resistance to tamoxifen is associated with an altered orientation of ERalpha towards co-activator SRC-1.</t>
  </si>
  <si>
    <t>GNL3L inhibits activity of estrogen-related receptor gamma by competing for coactivator binding.</t>
  </si>
  <si>
    <t>ATF2 impairs glucocorticoid receptor-mediated transactivation in human CD8+ T cells.</t>
  </si>
  <si>
    <t>Cooperation of SRC-1 and p300 with NF-kappaB and CREB in angiotensin II-induced IL-6 expression in vascular smooth muscle cells.</t>
  </si>
  <si>
    <t>Expression of the rat sterol regulatory element-binding protein-1c gene in response to insulin is mediated by increased transactivating capacity of specificity protein 1 (Sp1).</t>
  </si>
  <si>
    <t>The N-Terminal A/B domain of the thyroid hormone receptor-beta2 isoform influences ligand-dependent recruitment of coactivators to the ligand-binding domain.</t>
  </si>
  <si>
    <t>Androgen receptor ligand-binding domain interaction and nuclear receptor specificity of FXXLF and LXXLL motifs as determined by L/F swapping.</t>
  </si>
  <si>
    <t>Synthetic 19-nortestosterone derivatives as estrogen receptor alpha subtype-selective ligands induce similar receptor conformational changes and steroid receptor coactivator recruitment than natural estrogens.</t>
  </si>
  <si>
    <t>Additional sex comb-like 1 (ASXL1), in cooperation with SRC-1, acts as a ligand-dependent coactivator for retinoic acid receptor.</t>
  </si>
  <si>
    <t>The human transient receptor potential vanilloid type 6 distal promoter contains multiple vitamin D receptor binding sites that mediate activation by 1,25-dihydroxyvitamin D3 in intestinal cells.</t>
  </si>
  <si>
    <t>Regulation of nuclear coactivator and corepressor expression in mouse cerebellum by thyroid hormone.</t>
  </si>
  <si>
    <t>Regulation of bcl-2 expression by Ubc9.</t>
  </si>
  <si>
    <t>Identification of a functional AP1 element in the rat vasopressin gene promoter.</t>
  </si>
  <si>
    <t>Structural diversity in p160/CREB-binding protein coactivator complexes.</t>
  </si>
  <si>
    <t>Coactivator-associated arginine methyltransferase-1 enhances nuclear factor-kappaB-mediated gene transcription through methylation of histone H3 at arginine 17.</t>
  </si>
  <si>
    <t>Switching of NR5A proteins associated with the inhibin alpha-subunit gene promoter after activation of the gene in granulosa cells.</t>
  </si>
  <si>
    <t>Yeast two-hybrid detection systems that are highly sensitive to a certain kind of endocrine disruptors.</t>
  </si>
  <si>
    <t>Progesterone signaling in human myometrium through two novel membrane G protein-coupled receptors: potential role in functional progesterone withdrawal at term.</t>
  </si>
  <si>
    <t>A novel thyroid hormone receptor-beta mutation that fails to bind nuclear receptor corepressor in a patient as an apparent cause of severe, predominantly pituitary resistance to thyroid hormone.</t>
  </si>
  <si>
    <t>Critical roles of the p160 transcriptional coactivators p/CIP and SRC-1 in energy balance.</t>
  </si>
  <si>
    <t>MUC1 oncoprotein stabilizes and activates estrogen receptor alpha.</t>
  </si>
  <si>
    <t>The genomic analysis of the impact of steroid receptor coactivators ablation on hepatic metabolism.</t>
  </si>
  <si>
    <t>Role of steroid receptor coactivators in glucocorticoid and transforming growth factor beta regulation of plasminogen activator inhibitor gene expression.</t>
  </si>
  <si>
    <t>Steroid receptor coactivator-1-deficient mice exhibit altered hypothalamic-pituitary-adrenal axis function.</t>
  </si>
  <si>
    <t>Differential recruitment of p160 coactivators by glucocorticoid receptor between Schwann cells and astrocytes.</t>
  </si>
  <si>
    <t>Steroid receptor coactivator (SRC)-1 and SRC-3 differentially modulate tissue-specific activation functions of the progesterone receptor.</t>
  </si>
  <si>
    <t>A novel estradiol/estrogen receptor alpha-dependent transcriptional mechanism controls expression of the human prolactin receptor.</t>
  </si>
  <si>
    <t>Ligand-controlled interaction of histone acetyltransferase binding to ORC-1 (HBO1) with the N-terminal transactivating domain of progesterone receptor induces steroid receptor coactivator 1-dependent coactivation of transcription.</t>
  </si>
  <si>
    <t>[Effect of five genetic Loci related to pig litter size].</t>
  </si>
  <si>
    <t>The nuclear hormone receptor farnesoid X receptor (FXR) is activated by androsterone.</t>
  </si>
  <si>
    <t>Human PXR forms a tryptophan zipper-mediated homodimer.</t>
  </si>
  <si>
    <t>Glucocorticoids repress bcl-X expression in lymphoid cells by recruiting STAT5B to the P4 promoter.</t>
  </si>
  <si>
    <t>The retinoid X receptor ligand restores defective signalling by the vitamin D receptor.</t>
  </si>
  <si>
    <t>Circadian regulator CLOCK is a histone acetyltransferase.</t>
  </si>
  <si>
    <t>Gene control by large noncoding RNAs.</t>
  </si>
  <si>
    <t>A simple method to screen ligands of peroxisome proliferator-activated receptor delta.</t>
  </si>
  <si>
    <t>Nuclear compartmentalization of N-CoR and its interactions with steroid receptors.</t>
  </si>
  <si>
    <t>Screening of genetic and expression alterations of SRC1 gene in prostate cancer.</t>
  </si>
  <si>
    <t>Vitamin D analogs and coactivators.</t>
  </si>
  <si>
    <t>Transcriptional activation of CYP2C9, CYP1A1, and CYP1A2 by hepatocyte nuclear factor 4alpha requires coactivators peroxisomal proliferator activated receptor-gamma coactivator 1alpha and steroid receptor coactivator 1.</t>
  </si>
  <si>
    <t>Sterol intermediates from cholesterol biosynthetic pathway as liver X receptor ligands.</t>
  </si>
  <si>
    <t>Underexpressed coactivators PGC1alpha and SRC1 impair hepatocyte nuclear factor 4 alpha function and promote dedifferentiation in human hepatoma cells.</t>
  </si>
  <si>
    <t>Back door modulation of the farnesoid X receptor: design, synthesis, and biological evaluation of a series of side chain modified chenodeoxycholic acid derivatives.</t>
  </si>
  <si>
    <t>Molecular cloning of nuclear receptor coactivator-1 gene in pig.</t>
  </si>
  <si>
    <t>[Androgen receptor].</t>
  </si>
  <si>
    <t>ECC-1 cells: a well-differentiated steroid-responsive endometrial cell line with characteristics of luminal epithelium.</t>
  </si>
  <si>
    <t>Expression of aromatase, estrogen receptors, and their coactivators in patients with endometrial cancer.</t>
  </si>
  <si>
    <t>Distinct roles of the steroid receptor coactivator 1 and of MED1 in retinoid-induced transcription and cellular differentiation.</t>
  </si>
  <si>
    <t>SLIRP, a small SRA binding protein, is a nuclear receptor corepressor.</t>
  </si>
  <si>
    <t>Progesterone receptors (PR)-B and -A regulate transcription by different mechanisms: AF-3 exerts regulatory control over coactivator binding to PR-B.</t>
  </si>
  <si>
    <t>Human papillomavirus E7 oncoprotein dysregulates steroid receptor coactivator 1 localization and function.</t>
  </si>
  <si>
    <t>Coactivators and corepressors of NF-kappaB in IkappaB alpha gene promoter.</t>
  </si>
  <si>
    <t>Associations and interactions between Ets-1 and Ets-2 and coregulatory proteins, SRC-1, AIB1, and NCoR in breast cancer.</t>
  </si>
  <si>
    <t>Cyclic AMP-independent activation of CYP3A4 gene expression by forskolin.</t>
  </si>
  <si>
    <t>The nuclear receptor coactivator PGC-1alpha exhibits modes of interaction with the estrogen receptor distinct from those of SRC-1.</t>
  </si>
  <si>
    <t>Heterodimers of retinoic acid receptors and thyroid hormone receptors display unique combinatorial regulatory properties.</t>
  </si>
  <si>
    <t>Activation of ATP-binding cassette transporter A1 transcription by chromatin remodeling complex.</t>
  </si>
  <si>
    <t>Crystallographic identification and functional characterization of phospholipids as ligands for the orphan nuclear receptor steroidogenic factor-1.</t>
  </si>
  <si>
    <t>The steroid receptor co-activator-1 (SRC-1) potentiates TGF-beta/Smad signaling: role of p300/CBP.</t>
  </si>
  <si>
    <t>Hey1, a mediator of notch signaling, is an androgen receptor corepressor.</t>
  </si>
  <si>
    <t>Epitope analysis of PPARgamma monoclonal antibody Pgamma48.34A and its application for screening PPARgamma ligands.</t>
  </si>
  <si>
    <t>Inhibition of steroid receptor coactivator-1 blocks estrogen and androgen action on male sex behavior and associated brain plasticity.</t>
  </si>
  <si>
    <t>Nuclear hormone receptor coregulator GRIP1 suppresses, whereas SRC1A and p/CIP coactivate, by domain-specific binding of MyoD.</t>
  </si>
  <si>
    <t>The pregnane X receptor regulates gene expression in a ligand- and promoter-selective fashion.</t>
  </si>
  <si>
    <t>Role of CBP in regulating HIF-1-mediated activation of transcription.</t>
  </si>
  <si>
    <t>Thr176 regulates the activity of the mouse nuclear receptor CAR and is conserved in the NR1I subfamily members PXR and VDR.</t>
  </si>
  <si>
    <t>Expression of nuclear receptor coregulators in ovarian stromal and epithelial tumours.</t>
  </si>
  <si>
    <t>Cyclin-dependent kinase activity is required for progesterone receptor function: novel role for cyclin A/Cdk2 as a progesterone receptor coactivator.</t>
  </si>
  <si>
    <t>Coordinate transcriptional regulation of bile acid homeostasis and drug metabolism.</t>
  </si>
  <si>
    <t>Steroid receptor coactivator-1 splice variants differentially affect corticosteroid receptor signaling.</t>
  </si>
  <si>
    <t>The Src kinase pathway promotes tamoxifen agonist action in Ishikawa endometrial cells through phosphorylation-dependent stabilization of estrogen receptor (alpha) promoter interaction and elevated steroid receptor coactivator 1 activity.</t>
  </si>
  <si>
    <t>Characterization of the interaction between retinoic acid receptor/retinoid X receptor (RAR/RXR) heterodimers and transcriptional coactivators through structural and fluorescence anisotropy studies.</t>
  </si>
  <si>
    <t>Androgen receptor (AR) NH2- and COOH-terminal interactions result in the differential influences on the AR-mediated transactivation and cell growth.</t>
  </si>
  <si>
    <t>HX531, a retinoid X receptor antagonist, inhibited the 9-cis retinoic acid-induced binding with steroid receptor coactivator-1 as detected by surface plasmon resonance.</t>
  </si>
  <si>
    <t>Transcriptional regulation by steroid receptor coactivator phosphorylation.</t>
  </si>
  <si>
    <t>Androgen-receptor coregulators mediate the suppressive effect of androgen signals on vitamin D receptor activity.</t>
  </si>
  <si>
    <t>The 1,25(OH)2D3-regulated transcription factor MN1 stimulates vitamin D receptor-mediated transcription and inhibits osteoblastic cell proliferation.</t>
  </si>
  <si>
    <t>Downregulation of liver X receptor-alpha in mouse kidney and HK-2 proximal tubular cells by LPS and cytokines.</t>
  </si>
  <si>
    <t>The androgen receptor and signal-transduction pathways in hormone-refractory prostate cancer. Part 2: Androgen-receptor cofactors and bypass pathways.</t>
  </si>
  <si>
    <t>FK614, a novel peroxisome proliferator-activated receptor gamma modulator, induces differential transactivation through a unique ligand-specific interaction with transcriptional coactivators.</t>
  </si>
  <si>
    <t>T:G mismatch-specific thymine-DNA glycosylase (TDG) as a coregulator of transcription interacts with SRC1 family members through a novel tyrosine repeat motif.</t>
  </si>
  <si>
    <t>Variation in estrogen-related genes and cross-sectional and longitudinal blood pressure in the Framingham Heart Study.</t>
  </si>
  <si>
    <t>Thyroid hormone receptor beta mutants: Dominant negative regulators of peroxisome proliferator-activated receptor gamma action.</t>
  </si>
  <si>
    <t>5-(3,5-Di-tert-butyl-4-hydroxybenzylidene) thiazolidine-2,4-dione modulates peroxisome proliferators-activated receptor gamma in 3T3-L1 adipocytes: roles as a PPARgamma ligand.</t>
  </si>
  <si>
    <t>Macromolecular translocation inhibitor II (Zn(2+)-binding protein, parathymosin) interacts with the glucocorticoid receptor and enhances transcription in vivo.</t>
  </si>
  <si>
    <t>Activation of the steroid and xenobiotic receptor (human pregnane X receptor) by nontaxane microtubule-stabilizing agents.</t>
  </si>
  <si>
    <t>Role of SRC-1 in the promotion of prostate cancer cell growth and tumor progression.</t>
  </si>
  <si>
    <t>Dynamic cell type specificity of SRC-1 coactivator in modulating uterine progesterone receptor function in mice.</t>
  </si>
  <si>
    <t>Discovery of substituted maleimides as liver X receptor agonists and determination of a ligand-bound crystal structure.</t>
  </si>
  <si>
    <t>Complex agonist-like properties of ICI 182,780 (Faslodex) in human breast cancer cells that predominantly express progesterone receptor-B: implications for treatment resistance.</t>
  </si>
  <si>
    <t>Steroid hormone receptor signaling in tumorigenesis.</t>
  </si>
  <si>
    <t>Structural and biochemical mechanisms for the specificity of hormone binding and coactivator assembly by mineralocorticoid receptor.</t>
  </si>
  <si>
    <t>Coregulatory protein-orphan nuclear receptor interactions in the human adrenal cortex.</t>
  </si>
  <si>
    <t>Roles of steroid receptor coactivator (SRC)-1 and transcriptional intermediary factor (TIF) 2 in androgen receptor activity in mice.</t>
  </si>
  <si>
    <t>Expression of steroid receptor coactivators in cultured cells from paired myometrial and fibroid tissues.</t>
  </si>
  <si>
    <t>Modulation of androgen receptor transactivation by the SWI3-related gene product (SRG3) in multiple ways.</t>
  </si>
  <si>
    <t>Temporal pattern of the induction of SF-1 gene expression by the signal transduction pathway involving 3',5'-cyclic adenosine monophosphate.</t>
  </si>
  <si>
    <t>Synovial sarcoma translocation (SYT) encodes a nuclear receptor coactivator.</t>
  </si>
  <si>
    <t>Negative regulation by thyroid hormone receptor requires an intact coactivator-binding surface.</t>
  </si>
  <si>
    <t>Calmodulin-dependent kinase IV stimulates vitamin D receptor-mediated transcription.</t>
  </si>
  <si>
    <t>Effects of loss of steroid receptor coactivator-1 on the skeletal response to estrogen in mice.</t>
  </si>
  <si>
    <t>Partially redundant functions of SRC-1 and TIF2 in postnatal survival and male reproduction.</t>
  </si>
  <si>
    <t>Ontogenic expression of estrogen receptor coactivators in the reproductive tract of female mice neonatally exposed to diethylstilbestrol.</t>
  </si>
  <si>
    <t>Induced alpha-helix structure in AF1 of the androgen receptor upon binding transcription factor TFIIF.</t>
  </si>
  <si>
    <t>Molecular mechanism of suppression of testicular steroidogenesis by proinflammatory cytokine tumor necrosis factor alpha.</t>
  </si>
  <si>
    <t>Molecular mechanism for the potentiation of the transcriptional activity of human liver receptor homolog 1 by steroid receptor coactivator-1.</t>
  </si>
  <si>
    <t>Unique functional properties of a member of the Fushi Tarazu-Factor 1 family from Schistosoma mansoni.</t>
  </si>
  <si>
    <t>Aberrant dynamics of histone deacetylation at the thyrotropin-releasing hormone gene in resistance to thyroid hormone.</t>
  </si>
  <si>
    <t>The atypical orphan nuclear receptor DAX-1 interacts with orphan nuclear receptor Nur77 and represses its transactivation.</t>
  </si>
  <si>
    <t>Identification of a novel family of ankyrin repeats containing cofactors for p160 nuclear receptor coactivators.</t>
  </si>
  <si>
    <t>Ligand-dependent contribution of RXRbeta to cholesterol homeostasis in Sertoli cells.</t>
  </si>
  <si>
    <t>Role of p160 coactivator complex in the activation of liver X receptor.</t>
  </si>
  <si>
    <t>Polychlorinated biphenyls suppress thyroid hormone receptor-mediated transcription through a novel mechanism.</t>
  </si>
  <si>
    <t>Selective LXXLL peptides antagonize transcriptional activation by the retinoid-related orphan receptor RORgamma.</t>
  </si>
  <si>
    <t>Expression of androgen receptor coregulators in prostate cancer.</t>
  </si>
  <si>
    <t>Estrogen receptor-alpha interaction with the CREB binding protein coactivator is regulated by the cellular environment.</t>
  </si>
  <si>
    <t>Structure of the NCoA-1/SRC-1 PAS-B domain bound to the LXXLL motif of the STAT6 transactivation domain.</t>
  </si>
  <si>
    <t>Expression of estrogen receptor coregulators in normal and malignant human endometrium.</t>
  </si>
  <si>
    <t>A Conserved alpha-helical motif mediates the binding of diverse nuclear proteins to the SRC1 interaction domain of CBP.</t>
  </si>
  <si>
    <t>Differential recruitment of coregulator proteins steroid receptor coactivator-1 and silencing mediator for retinoid and thyroid receptors to the estrogen receptor-estrogen response element by beta-estradiol and 4-hydroxytamoxifen in human breast cancer.</t>
  </si>
  <si>
    <t>A new MCF-7 breast cancer cell line resistant to the arzoxifene metabolite desmethylarzoxifene.</t>
  </si>
  <si>
    <t>Selective estrogen receptor modulators 4-hydroxytamoxifen and raloxifene impact the stability and function of SRC-1 and SRC-3 coactivator proteins.</t>
  </si>
  <si>
    <t>Urban renewal in the nucleus: is protein turnover by proteasomes absolutely required for nuclear receptor-regulated transcription?</t>
  </si>
  <si>
    <t>Thyroid hormone receptor subtypes and their interaction with steroid receptor coactivators.</t>
  </si>
  <si>
    <t>Crystallization and preliminary crystallographic studies of the NCoA-1/SRC-1 PAS-B domain bound to the LXXLL motif of the STAT6 transactivation domain.</t>
  </si>
  <si>
    <t>Integration of the NfkappaB p65 subunit into the vitamin D receptor transcriptional complex: identification of p65 domains that inhibit 1,25-dihydroxyvitamin D3-stimulated transcription.</t>
  </si>
  <si>
    <t>Modulation of transcriptional sensitivity of mineralocorticoid and estrogen receptors.</t>
  </si>
  <si>
    <t>Expression and function of androgen receptor coactivators in prostate cancer.</t>
  </si>
  <si>
    <t>Unliganded RXR acts as an inhibitory factor on troglitazone-induced activation.</t>
  </si>
  <si>
    <t>Region 752-761 of STAT3 is critical for SRC-1 recruitment and Ser727 phosphorylation.</t>
  </si>
  <si>
    <t>Estrogen response element-dependent regulation of transcriptional activation of estrogen receptors alpha and beta by coactivators and corepressors.</t>
  </si>
  <si>
    <t>Estrogen response element and the promoter context of the human and mouse lactoferrin genes influence estrogen receptor alpha-mediated transactivation activity in mammary gland cells.</t>
  </si>
  <si>
    <t>RARbeta ligand-binding domain bound to an SRC-1 co-activator peptide: purification, crystallization and preliminary X-ray diffraction analysis.</t>
  </si>
  <si>
    <t>Inverse relationship between ER-beta and SRC-1 predicts outcome in endocrine-resistant breast cancer.</t>
  </si>
  <si>
    <t>Expression of SRC-1, AIB1, and PEA3 in HER2 mediated endocrine resistant breast cancer; a predictive role for SRC-1.</t>
  </si>
  <si>
    <t>Mutation of a lysine residue in a homeodomain generates dominant negative thyroid transcription factor 1.</t>
  </si>
  <si>
    <t>The ubiquitin-conjugating enzyme UBCH7 acts as a coactivator for steroid hormone receptors.</t>
  </si>
  <si>
    <t>Evidence for ligand-independent transcriptional activation of the human estrogen-related receptor alpha (ERRalpha): crystal structure of ERRalpha ligand binding domain in complex with peroxisome proliferator-activated receptor coactivator-1alpha.</t>
  </si>
  <si>
    <t>SRC-1 is involved in the control of the gene expression of myelin protein Po.</t>
  </si>
  <si>
    <t>Functional analyses of an LXXLL motif in nuclear receptor corepressor (N-CoR).</t>
  </si>
  <si>
    <t>Regulation of estrogen-mediated cell survival and proliferation by p160 coactivators.</t>
  </si>
  <si>
    <t>A novel oxyiminoalkanoic acid derivative, TAK-559, activates human peroxisome proliferator-activated receptor subtypes.</t>
  </si>
  <si>
    <t>Tumor necrosis factor-alpha suppresses the expression of steroid receptor coactivator-1 and -2: a possible mechanism contributing to changes in steroid hormone responsiveness.</t>
  </si>
  <si>
    <t>Selective recruitment of p160 coactivators on glucocorticoid-regulated promoters in Schwann cells.</t>
  </si>
  <si>
    <t>A histone methyltransferase is required for maximal response to female sex hormones.</t>
  </si>
  <si>
    <t>Differential gene regulation by the SRC family of coactivators.</t>
  </si>
  <si>
    <t>SRC-1 is necessary for skeletal responses to sex hormones in both males and females.</t>
  </si>
  <si>
    <t>Gene expression signatures identify rhabdomyosarcoma subtypes and detect a novel t(2;2)(q35;p23) translocation fusing PAX3 to NCOA1.</t>
  </si>
  <si>
    <t>Molecular mechanisms involved in the growth stimulation of breast cancer cells by leptin.</t>
  </si>
  <si>
    <t>Sexual dimorphism in the content of progesterone and estrogen receptors, and their cofactors in the lung of adult rats.</t>
  </si>
  <si>
    <t>Loss of coordinated androgen regulation in nonmalignant ovarian epithelial cells with BRCA1/2 mutations and ovarian cancer cells.</t>
  </si>
  <si>
    <t>Regulation of expression of thyroid hormone receptor isoforms and coactivators in liver and heart by thyroid hormone.</t>
  </si>
  <si>
    <t>Differential recruitment of the coactivator proteins CREB-binding protein and steroid receptor coactivator-1 to peroxisome proliferator-activated receptor gamma/9-cis-retinoic acid receptor heterodimers by ligands present in oxidized low-density lipoprotein.</t>
  </si>
  <si>
    <t>Mutual antagonism of estrogen receptors alpha and beta and their preferred interactions with steroid receptor coactivators in human osteoblastic cell lines.</t>
  </si>
  <si>
    <t>PAT5A: a partial agonist of peroxisome proliferator-activated receptor gamma is a potent antidiabetic thiazolidinedione yet weakly adipogenic.</t>
  </si>
  <si>
    <t>Expression of sex steroid receptors and their co-factors in normal and malignant breast tissue: AIB1 is a carcinoma-specific co-activator.</t>
  </si>
  <si>
    <t>Ligand-independent interactions of p160/steroid receptor coactivators and CREB-binding protein (CBP) with estrogen receptor-alpha: regulation by phosphorylation sites in the A/B region depends on other receptor domains.</t>
  </si>
  <si>
    <t>Anti-androgenic properties of Compound A, an analog of a non-steroidal plant compound.</t>
  </si>
  <si>
    <t>A simple ELISA for screening ligands of peroxisome proliferator-activated receptor-gamma.</t>
  </si>
  <si>
    <t>Specific ubiquitin-conjugating enzymes promote degradation of specific nuclear receptor coactivators.</t>
  </si>
  <si>
    <t>[Cofactor diseases].</t>
  </si>
  <si>
    <t>Isoform-selective interactions between estrogen receptors and steroid receptor coactivators promoted by estradiol and ErbB-2 signaling in living cells.</t>
  </si>
  <si>
    <t>Is tamoxifen the Rosetta stone for breast cancer?</t>
  </si>
  <si>
    <t>Electrostatic modulation in steroid receptor recruitment of LXXLL and FXXLF motifs.</t>
  </si>
  <si>
    <t>New insights into the mechanisms of vitamin D action.</t>
  </si>
  <si>
    <t>Thyroid hormone receptor-specific interactions with steroid receptor coactivator-1 in the pituitary.</t>
  </si>
  <si>
    <t>Cyclic changes in the expression of steroid receptor coactivators and corepressors in the normal human endometrium.</t>
  </si>
  <si>
    <t>Novel prostaglandin D(2)-derived activators of peroxisome proliferator-activated receptor-gamma are formed in macrophage cell cultures.</t>
  </si>
  <si>
    <t>Dissociation of steroid receptor coactivator 1 and nuclear receptor corepressor recruitment to the human glucocorticoid receptor by modification of the ligand-receptor interface: the role of tyrosine 735.</t>
  </si>
  <si>
    <t>Dynamic inhibition of nuclear receptor activation by corepressor binding.</t>
  </si>
  <si>
    <t>Transcriptional activation by estrogen receptor (ERalpha) and steroid receptor coactivator (SRC1) involves distinct mechanisms in yeast and mammalian cells.</t>
  </si>
  <si>
    <t>A homogeneous in vitro functional assay for estrogen receptors: coactivator recruitment.</t>
  </si>
  <si>
    <t>Elements of the glucocorticoid and retinoic acid response units are involved in cAMP-mediated expression of the PEPCK gene.</t>
  </si>
  <si>
    <t>Implications of a polyglutamine tract in the function of the human androgen receptor.</t>
  </si>
  <si>
    <t>NCoA-1/SRC-1 is an essential coactivator of STAT5 that binds to the FDL motif in the alpha-helical region of the STAT5 transactivation domain.</t>
  </si>
  <si>
    <t>Subcellular localization and mechanisms of nucleocytoplasmic trafficking of steroid receptor coactivator-1.</t>
  </si>
  <si>
    <t>Characterization of a strong repression domain in the hinge region of orphan nuclear receptor hB1F/hLRH-1.</t>
  </si>
  <si>
    <t>Agonist-antagonist induced coactivator and corepressor interplay on the human androgen receptor.</t>
  </si>
  <si>
    <t>Distinct expression profiles of transcriptional coactivators for thyroid hormone receptors during Xenopus laevis metamorphosis.</t>
  </si>
  <si>
    <t>In vitro farnesoid X receptor ligand sensor assay using surface plasmon resonance and based on ligand-induced coactivator association.</t>
  </si>
  <si>
    <t>Growth factor receptor cross-talk with estrogen receptor as a mechanism for tamoxifen resistance in breast cancer.</t>
  </si>
  <si>
    <t>Multiple mechanisms control brain aromatase activity at the genomic and non-genomic level.</t>
  </si>
  <si>
    <t>Expression of steroid receptor coactivators and corepressors in human endometrial hyperplasia and carcinoma with relevance to steroid receptors and Ki-67 expression.</t>
  </si>
  <si>
    <t>Piezo electric sensor for endocrine-disrupting chemicals using receptor-co-factor interaction.</t>
  </si>
  <si>
    <t>Molecular determinants of steroid inhibition for the mouse constitutive androstane receptor.</t>
  </si>
  <si>
    <t>Expression of cAMP response element binding protein (CREB)-binding protein (CBP) and the implication in retinoic acid-inducible transcription activation in human salivary gland adenocarcinoma cell line HSG.</t>
  </si>
  <si>
    <t>Differential roles of C-terminal activation motifs in the establishment of Stat6 transcriptional specificity.</t>
  </si>
  <si>
    <t>Ligand-independent activation of estrogen receptor alpha by XBP-1.</t>
  </si>
  <si>
    <t>Alternatively spliced isoforms of the human constitutive androstane receptor.</t>
  </si>
  <si>
    <t>Potentiation of human estrogen receptor alpha-mediated gene expression by steroid receptor coactivator-1 (SRC-1) in Saccharomyces cerevisiae.</t>
  </si>
  <si>
    <t>Steroid receptor coactivator 1 links the steroid and interferon gamma response pathways.</t>
  </si>
  <si>
    <t>Modulation by steroid receptor coactivator-1 of target-tissue responsiveness in resistance to thyroid hormone.</t>
  </si>
  <si>
    <t>Coactivator binding promotes the specific interaction between ligand and the pregnane X receptor.</t>
  </si>
  <si>
    <t>Retinoid X receptor is a nonsilent major contributor to vitamin D receptor-mediated transcriptional activation.</t>
  </si>
  <si>
    <t>Two distinct coactivators, DRIP/mediator and SRC/p160, are differentially involved in vitamin D receptor transactivation during keratinocyte differentiation.</t>
  </si>
  <si>
    <t>Steroid receptor coactivator-1 is not required for androgen-mediated sexual differentiation of spinal motoneurons.</t>
  </si>
  <si>
    <t>Development of a versatile platform for nuclear receptor screening using AlphaScreen.</t>
  </si>
  <si>
    <t>Review of the in vivo functions of the p160 steroid receptor coactivator family.</t>
  </si>
  <si>
    <t>The small heterodimer partner interacts with the pregnane X receptor and represses its transcriptional activity.</t>
  </si>
  <si>
    <t>Sumoylation of the progesterone receptor and of the steroid receptor coactivator SRC-1.</t>
  </si>
  <si>
    <t>Cancers</t>
  </si>
  <si>
    <t>Modern pathology : an official journal of the United States and Canadian Academy of Pathology, Inc</t>
  </si>
  <si>
    <t>Cancer science</t>
  </si>
  <si>
    <t>Genes, chromosomes &amp; cancer</t>
  </si>
  <si>
    <t>International journal of molecular sciences</t>
  </si>
  <si>
    <t>Biological &amp; pharmaceutical bulletin</t>
  </si>
  <si>
    <t>Molecular genetics and genomics : MGG</t>
  </si>
  <si>
    <t>Acta neuropathologica</t>
  </si>
  <si>
    <t>Nucleic acids research</t>
  </si>
  <si>
    <t>BMC genomics</t>
  </si>
  <si>
    <t>Breast cancer research : BCR</t>
  </si>
  <si>
    <t>Brain pathology (Zurich, Switzerland)</t>
  </si>
  <si>
    <t>Frontiers in genetics</t>
  </si>
  <si>
    <t>Journal of molecular medicine (Berlin, Germany)</t>
  </si>
  <si>
    <t>Frontiers in cell and developmental biology</t>
  </si>
  <si>
    <t>Metabolic brain disease</t>
  </si>
  <si>
    <t>Endocrinology</t>
  </si>
  <si>
    <t>Evidence-based complementary and alternative medicine : eCAM</t>
  </si>
  <si>
    <t>The American journal of surgical pathology</t>
  </si>
  <si>
    <t>Nature communications</t>
  </si>
  <si>
    <t>Ecotoxicology and environmental safety</t>
  </si>
  <si>
    <t>Head and neck pathology</t>
  </si>
  <si>
    <t>Reproductive sciences (Thousand Oaks, Calif.)</t>
  </si>
  <si>
    <t>Life sciences</t>
  </si>
  <si>
    <t>European journal of integrative medicine</t>
  </si>
  <si>
    <t>Drug design, development and therapy</t>
  </si>
  <si>
    <t>Neuropsychiatric disease and treatment</t>
  </si>
  <si>
    <t>BioMed research international</t>
  </si>
  <si>
    <t>Autophagy</t>
  </si>
  <si>
    <t>International journal of medical sciences</t>
  </si>
  <si>
    <t>Gynecologic oncology reports</t>
  </si>
  <si>
    <t>Angewandte Chemie (International ed. in English)</t>
  </si>
  <si>
    <t>Journal of immunology research</t>
  </si>
  <si>
    <t>BMC medical genomics</t>
  </si>
  <si>
    <t>Pathogens &amp; immunity</t>
  </si>
  <si>
    <t>Combinatorial chemistry &amp; high throughput screening</t>
  </si>
  <si>
    <t>European heart journal</t>
  </si>
  <si>
    <t>CNS neuroscience &amp; therapeutics</t>
  </si>
  <si>
    <t>OncoTargets and therapy</t>
  </si>
  <si>
    <t>PloS one</t>
  </si>
  <si>
    <t>Biochemical genetics</t>
  </si>
  <si>
    <t>Journal of infection and public health</t>
  </si>
  <si>
    <t>MedChemComm</t>
  </si>
  <si>
    <t>Experimental and therapeutic medicine</t>
  </si>
  <si>
    <t>Thyroid : official journal of the American Thyroid Association</t>
  </si>
  <si>
    <t>Animals : an open access journal from MDPI</t>
  </si>
  <si>
    <t>Medical science monitor : international medical journal of experimental and clinical research</t>
  </si>
  <si>
    <t>Drug metabolism and disposition: the biological fate of chemicals</t>
  </si>
  <si>
    <t>Stress (Amsterdam, Netherlands)</t>
  </si>
  <si>
    <t>Gynecologic and obstetric investigation</t>
  </si>
  <si>
    <t>Proceedings of the National Academy of Sciences of the United States of America</t>
  </si>
  <si>
    <t>Oncogene</t>
  </si>
  <si>
    <t>Molecular and cellular biochemistry</t>
  </si>
  <si>
    <t>The Journal of steroid biochemistry and molecular biology</t>
  </si>
  <si>
    <t>Neuroscience</t>
  </si>
  <si>
    <t>Oncology letters</t>
  </si>
  <si>
    <t>Cancer medicine</t>
  </si>
  <si>
    <t>Cancer research</t>
  </si>
  <si>
    <t>Virchows Archiv : an international journal of pathology</t>
  </si>
  <si>
    <t>Methods in molecular biology (Clifton, N.J.)</t>
  </si>
  <si>
    <t>Bioscience reports</t>
  </si>
  <si>
    <t>Stem cells and development</t>
  </si>
  <si>
    <t>Oncotarget</t>
  </si>
  <si>
    <t>Tumour biology : the journal of the International Society for Oncodevelopmental Biology and Medicine</t>
  </si>
  <si>
    <t>Frontiers in immunology</t>
  </si>
  <si>
    <t>Molecular and cellular endocrinology</t>
  </si>
  <si>
    <t>Biochemical pharmacology</t>
  </si>
  <si>
    <t>Genes to cells : devoted to molecular &amp; cellular mechanisms</t>
  </si>
  <si>
    <t>Expert review of molecular diagnostics</t>
  </si>
  <si>
    <t>Biochemical and biophysical research communications</t>
  </si>
  <si>
    <t>Neurological research</t>
  </si>
  <si>
    <t>Cellular physiology and biochemistry : international journal of experimental cellular physiology, biochemistry, and pharmacology</t>
  </si>
  <si>
    <t>Scientific reports</t>
  </si>
  <si>
    <t>International journal of environmental research and public health</t>
  </si>
  <si>
    <t>Journal of the American Chemical Society</t>
  </si>
  <si>
    <t>Toxicology</t>
  </si>
  <si>
    <t>IUBMB life</t>
  </si>
  <si>
    <t>Head &amp; neck</t>
  </si>
  <si>
    <t>British journal of pharmacology</t>
  </si>
  <si>
    <t>Molecular psychiatry</t>
  </si>
  <si>
    <t>Nature medicine</t>
  </si>
  <si>
    <t>Nature reviews. Urology</t>
  </si>
  <si>
    <t>Molecular systems biology</t>
  </si>
  <si>
    <t>Discovery medicine</t>
  </si>
  <si>
    <t>Chemosphere</t>
  </si>
  <si>
    <t>Journal of immunology (Baltimore, Md. : 1950)</t>
  </si>
  <si>
    <t>Endocrine-related cancer</t>
  </si>
  <si>
    <t>European cytokine network</t>
  </si>
  <si>
    <t>Histopathology</t>
  </si>
  <si>
    <t>Journal of psychiatric research</t>
  </si>
  <si>
    <t>Endocrine regulations</t>
  </si>
  <si>
    <t>International immunopharmacology</t>
  </si>
  <si>
    <t>BMC cancer</t>
  </si>
  <si>
    <t>Journal of molecular cell biology</t>
  </si>
  <si>
    <t>Journal of molecular biology</t>
  </si>
  <si>
    <t>Molecular endocrinology (Baltimore, Md.)</t>
  </si>
  <si>
    <t>Expert review of proteomics</t>
  </si>
  <si>
    <t>Journal of cellular biochemistry</t>
  </si>
  <si>
    <t>Breast cancer research and treatment</t>
  </si>
  <si>
    <t>International journal of biological sciences</t>
  </si>
  <si>
    <t>The Journal of clinical investigation</t>
  </si>
  <si>
    <t>Zhonghua fu chan ke za zhi</t>
  </si>
  <si>
    <t>Reproduction (Cambridge, England)</t>
  </si>
  <si>
    <t>Journal of clinical laboratory analysis</t>
  </si>
  <si>
    <t>Cytokine</t>
  </si>
  <si>
    <t>Molecular oncology</t>
  </si>
  <si>
    <t>Molecular cell</t>
  </si>
  <si>
    <t>Nature genetics</t>
  </si>
  <si>
    <t>Biology of reproduction</t>
  </si>
  <si>
    <t>American journal of hematology</t>
  </si>
  <si>
    <t>BMC neuroscience</t>
  </si>
  <si>
    <t>Diabetes</t>
  </si>
  <si>
    <t>Biotechnology letters</t>
  </si>
  <si>
    <t>The Journal of biological chemistry</t>
  </si>
  <si>
    <t>Journal of visualized experiments : JoVE</t>
  </si>
  <si>
    <t>European journal of immunology</t>
  </si>
  <si>
    <t>The Journal of reproduction and development</t>
  </si>
  <si>
    <t>British journal of cancer</t>
  </si>
  <si>
    <t>Journal of biomolecular screening</t>
  </si>
  <si>
    <t>Toxicology and applied pharmacology</t>
  </si>
  <si>
    <t>Biochemistry</t>
  </si>
  <si>
    <t>Molecular biology reports</t>
  </si>
  <si>
    <t>Steroids</t>
  </si>
  <si>
    <t>Drug metabolism and pharmacokinetics</t>
  </si>
  <si>
    <t>Journal of hepatology</t>
  </si>
  <si>
    <t>Journal of cell science</t>
  </si>
  <si>
    <t>Synapse (New York, N.Y.)</t>
  </si>
  <si>
    <t>The Journal of toxicological sciences</t>
  </si>
  <si>
    <t>PLoS genetics</t>
  </si>
  <si>
    <t>PLoS computational biology</t>
  </si>
  <si>
    <t>Psychological medicine</t>
  </si>
  <si>
    <t>Toxicology in vitro : an international journal published in association with BIBRA</t>
  </si>
  <si>
    <t>The Biochemical journal</t>
  </si>
  <si>
    <t>Nature structural &amp; molecular biology</t>
  </si>
  <si>
    <t>British poultry science</t>
  </si>
  <si>
    <t>Journal of dairy science</t>
  </si>
  <si>
    <t>Journal of clinical oncology : official journal of the American Society of Clinical Oncology</t>
  </si>
  <si>
    <t>Biochimica et biophysica acta</t>
  </si>
  <si>
    <t>BMC systems biology</t>
  </si>
  <si>
    <t>Brazilian journal of medical and biological research = Revista brasileira de pesquisas medicas e biologicas</t>
  </si>
  <si>
    <t>Journal of the American Society for Mass Spectrometry</t>
  </si>
  <si>
    <t>The Journal of pharmacology and experimental therapeutics</t>
  </si>
  <si>
    <t>Endocrine</t>
  </si>
  <si>
    <t>Cell metabolism</t>
  </si>
  <si>
    <t>Journal of neuroendocrinology</t>
  </si>
  <si>
    <t>Nature</t>
  </si>
  <si>
    <t>Environmental toxicology</t>
  </si>
  <si>
    <t>Protein engineering, design &amp; selection : PEDS</t>
  </si>
  <si>
    <t>Pharmacogenetics and genomics</t>
  </si>
  <si>
    <t>Toxicological sciences : an official journal of the Society of Toxicology</t>
  </si>
  <si>
    <t>Carcinogenesis</t>
  </si>
  <si>
    <t>Clinical cancer research : an official journal of the American Association for Cancer Research</t>
  </si>
  <si>
    <t>Cancer genetics and cytogenetics</t>
  </si>
  <si>
    <t>Liver international : official journal of the International Association for the Study of the Liver</t>
  </si>
  <si>
    <t>Nature reviews. Cancer</t>
  </si>
  <si>
    <t>Journal of molecular endocrinology</t>
  </si>
  <si>
    <t>Anticancer research</t>
  </si>
  <si>
    <t>Aging cell</t>
  </si>
  <si>
    <t>Molecular and cellular biology</t>
  </si>
  <si>
    <t>Bone</t>
  </si>
  <si>
    <t>The journal of physical chemistry. A</t>
  </si>
  <si>
    <t>Fertility and sterility</t>
  </si>
  <si>
    <t>Domestic animal endocrinology</t>
  </si>
  <si>
    <t>Yao xue xue bao = Acta pharmaceutica Sinica</t>
  </si>
  <si>
    <t>The Prostate</t>
  </si>
  <si>
    <t>FASEB journal : official publication of the Federation of American Societies for Experimental Biology</t>
  </si>
  <si>
    <t>Advances in experimental medicine and biology</t>
  </si>
  <si>
    <t>ACS chemical biology</t>
  </si>
  <si>
    <t>The journal of physical chemistry. B</t>
  </si>
  <si>
    <t>Brain research</t>
  </si>
  <si>
    <t>International journal of cancer</t>
  </si>
  <si>
    <t>Neurobiology of disease</t>
  </si>
  <si>
    <t>Bioconjugate chemistry</t>
  </si>
  <si>
    <t>The Journal of endocrinology</t>
  </si>
  <si>
    <t>Metabolism: clinical and experimental</t>
  </si>
  <si>
    <t>Molecular biology of the cell</t>
  </si>
  <si>
    <t>Arteriosclerosis, thrombosis, and vascular biology</t>
  </si>
  <si>
    <t>Nuclear receptor signaling</t>
  </si>
  <si>
    <t>Nihon rinsho. Japanese journal of clinical medicine</t>
  </si>
  <si>
    <t>Physiology &amp; behavior</t>
  </si>
  <si>
    <t>The EMBO journal</t>
  </si>
  <si>
    <t>Blood</t>
  </si>
  <si>
    <t>Experimental cell research</t>
  </si>
  <si>
    <t>Bioscience, biotechnology, and biochemistry</t>
  </si>
  <si>
    <t>The Journal of clinical endocrinology and metabolism</t>
  </si>
  <si>
    <t>Yi chuan = Hereditas</t>
  </si>
  <si>
    <t>EMBO reports</t>
  </si>
  <si>
    <t>Cell</t>
  </si>
  <si>
    <t>Science's STKE : signal transduction knowledge environment</t>
  </si>
  <si>
    <t>European journal of pharmaceutical sciences : official journal of the European Federation for Pharmaceutical Sciences</t>
  </si>
  <si>
    <t>Molecular pharmacology</t>
  </si>
  <si>
    <t>Journal of medicinal chemistry</t>
  </si>
  <si>
    <t>DNA sequence : the journal of DNA sequencing and mapping</t>
  </si>
  <si>
    <t>Journal of virology</t>
  </si>
  <si>
    <t>European journal of pharmacology</t>
  </si>
  <si>
    <t>Journal of immunological methods</t>
  </si>
  <si>
    <t>The Journal of neuroscience : the official journal of the Society for Neuroscience</t>
  </si>
  <si>
    <t>Archives of biochemistry and biophysics</t>
  </si>
  <si>
    <t>Endocrine reviews</t>
  </si>
  <si>
    <t>Journal of lipid research</t>
  </si>
  <si>
    <t>BJU international</t>
  </si>
  <si>
    <t>Journal of pharmacological sciences</t>
  </si>
  <si>
    <t>Journal of hypertension</t>
  </si>
  <si>
    <t>International journal of oncology</t>
  </si>
  <si>
    <t>Journal of the Society for Gynecologic Investigation</t>
  </si>
  <si>
    <t>Acta biochimica Polonica</t>
  </si>
  <si>
    <t>Reproductive toxicology (Elmsford, N.Y.)</t>
  </si>
  <si>
    <t>Gynecologic oncology</t>
  </si>
  <si>
    <t>Vitamins and hormones</t>
  </si>
  <si>
    <t>Acta crystallographica. Section D, Biological crystallography</t>
  </si>
  <si>
    <t>Journal of clinical pathology</t>
  </si>
  <si>
    <t>Journal of molecular neuroscience : MN</t>
  </si>
  <si>
    <t>Surgery</t>
  </si>
  <si>
    <t>Genes &amp; development</t>
  </si>
  <si>
    <t>Journal of bone and mineral research : the official journal of the American Society for Bone and Mineral Research</t>
  </si>
  <si>
    <t>Journal of biochemistry and molecular biology</t>
  </si>
  <si>
    <t>Nihon Naika Gakkai zasshi. The Journal of the Japanese Society of Internal Medicine</t>
  </si>
  <si>
    <t>Journal of the National Cancer Institute</t>
  </si>
  <si>
    <t>Sheng wu hua xue yu sheng wu wu li xue bao Acta biochimica et biophysica Sinica</t>
  </si>
  <si>
    <t>Cell research</t>
  </si>
  <si>
    <t>Breast (Edinburgh, Scotland)</t>
  </si>
  <si>
    <t>Cancer</t>
  </si>
  <si>
    <t>Analytical sciences : the international journal of the Japan Society for Analytical Chemistry</t>
  </si>
  <si>
    <t>Endocrine research</t>
  </si>
  <si>
    <t>Neuroendocrinology</t>
  </si>
  <si>
    <t>2021</t>
  </si>
  <si>
    <t>2020</t>
  </si>
  <si>
    <t>2019</t>
  </si>
  <si>
    <t>2018</t>
  </si>
  <si>
    <t>2017</t>
  </si>
  <si>
    <t>2016</t>
  </si>
  <si>
    <t>2015</t>
  </si>
  <si>
    <t>2014</t>
  </si>
  <si>
    <t>2013</t>
  </si>
  <si>
    <t>2012</t>
  </si>
  <si>
    <t>2011</t>
  </si>
  <si>
    <t>2010</t>
  </si>
  <si>
    <t>2009</t>
  </si>
  <si>
    <t>2008</t>
  </si>
  <si>
    <t>2007</t>
  </si>
  <si>
    <t>2006</t>
  </si>
  <si>
    <t>2005</t>
  </si>
  <si>
    <t>2004</t>
  </si>
  <si>
    <t>2003</t>
  </si>
  <si>
    <t>[]</t>
  </si>
  <si>
    <t>Brain Neoplasms/genetics/metabolism/*pathology / Gene Expression Regulation, Neoplastic/*physiology / Glioblastoma/genetics/metabolism/*pathology / Nuclear Receptor Coactivator 1/*metabolism</t>
  </si>
  <si>
    <t>Chickens/*genetics/immunology / *Polymorphism, Single Nucleotide / Whole Genome Sequencing/*veterinary</t>
  </si>
  <si>
    <t>*Brain tumor / *C11orf95 fusion / *Childhood / *Ependymoma / *Methylation profiling / *Pediatric / *Supratentorial / *Tanycytic</t>
  </si>
  <si>
    <t>Chromatin/*metabolism / Receptors, Glucocorticoid/*metabolism / *Sumoylation/drug effects</t>
  </si>
  <si>
    <t>*RNA, Long Noncoding/genetics</t>
  </si>
  <si>
    <t>*Gene Rearrangement / Sex Cord-Gonadal Stromal Tumors/*genetics/*pathology / Uterine Neoplasms/*genetics/*pathology</t>
  </si>
  <si>
    <t>Adipocytes/*metabolism/pathology / Aging/*physiology / Autophagy/*genetics/physiology / Intracellular Signaling Peptides and Proteins/genetics/*metabolism / Metabolic Diseases/*metabolism</t>
  </si>
  <si>
    <t>Environmental Pollutants/*pharmacology / Estrogen Receptor alpha/*metabolism / Estrogens/*pharmacology / Nuclear Receptor Coactivator 1/*metabolism / Nuclear Receptor Coactivator 3/*metabolism / Phenols/*pharmacology</t>
  </si>
  <si>
    <t>Paranasal Sinus Neoplasms/diagnosis/genetics/*pathology / Sarcoma/*diagnosis/genetics/*pathology</t>
  </si>
  <si>
    <t>*Estrogen receptor / *Placenta / *Preeclampisa / *SRCs / *Gene Expression Regulation, Developmental / Nuclear Receptor Coactivator 1/*biosynthesis/genetics / Placenta/*metabolism/pathology / Pre-Eclampsia/genetics/*metabolism/pathology</t>
  </si>
  <si>
    <t>Fear/*drug effects/physiology/psychology / Hippocampus/*drug effects/physiology / Memory/*drug effects / Nuclear Receptor Coactivator 1/*antagonists &amp; inhibitors/physiology</t>
  </si>
  <si>
    <t>Biomarkers, Tumor/*genetics / Forkhead Box Protein O1/*genetics / *Gene Fusion / Head and Neck Neoplasms/classification/*genetics/pathology/therapy / Nuclear Receptor Coactivator 1/*genetics / Rhabdomyosarcoma/classification/*genetics/pathology/therapy / Serum Response Factor/*genetics</t>
  </si>
  <si>
    <t>Hypoxia-Inducible Factor 1, alpha Subunit/*blood / Nuclear Receptor Coactivators/*blood / Renal Insufficiency, Chronic/*blood / Vascular Endothelial Growth Factor A/*blood</t>
  </si>
  <si>
    <t>*SRC-1 transcriptional co-activator / *cancer metastasis / *proteolysis-targeting chimers (PROTACs) / *stapled peptide / *the N-degron pathway / Nuclear Receptor Coactivator 1/*antagonists &amp; inhibitors/metabolism / Peptides/metabolism/*pharmacology/therapeutic use / Ubiquitin-Protein Ligases/*metabolism</t>
  </si>
  <si>
    <t>*Breast cancer / *Chromosomal instability / *Pathway analysis / Breast Neoplasms/*genetics/pathology / Carcinoma, Ductal, Breast/*genetics/pathology / *Chromosomal Instability / *Gene Regulatory Networks</t>
  </si>
  <si>
    <t>*Gene Expression Regulation / Jumonji Domain-Containing Histone Demethylases/biosynthesis/*genetics / Methyltransferases/biosynthesis/*genetics / Nuclear Receptor Coactivator 1/biosynthesis/*genetics / Obesity/*genetics/metabolism/pathology / Oxidative Stress/*physiology / Repressor Proteins/biosynthesis/*genetics / Src Homology 2 Domain-Containing, Transforming Protein 1/biosynthesis/*genetics</t>
  </si>
  <si>
    <t>*GPER / *GPR30 / *PI3K / *actin polymerization / *membrane estrogen receptor / *rictor / *spatial memory / *steroid receptor coactivator-1 / Actins/*metabolism / Estrogens/*metabolism / Hippocampus/growth &amp; development/*metabolism / Receptors, Estrogen/antagonists &amp; inhibitors/*metabolism / Receptors, G-Protein-Coupled/antagonists &amp; inhibitors/*metabolism / Spatial Memory/*physiology</t>
  </si>
  <si>
    <t>Epithelial-Mesenchymal Transition/*genetics / Nasopharyngeal Carcinoma/*genetics/metabolism/*pathology / Nasopharyngeal Neoplasms/*genetics/metabolism/*pathology / Nuclear Proteins/*genetics/metabolism / Nuclear Receptor Coactivator 1/*genetics/metabolism / Twist-Related Protein 1/*genetics/metabolism</t>
  </si>
  <si>
    <t>Hypothalamus/*metabolism / Neurons/*metabolism / Nuclear Receptor Coactivator 1/*genetics/*metabolism / Obesity/*genetics/metabolism</t>
  </si>
  <si>
    <t>*NCOA1 / *NCOA2 / *PRRX1 / *fibroblastic tumor / *fusion / Homeodomain Proteins/*genetics / Nuclear Receptor Coactivator 1/*genetics / Nuclear Receptor Coactivator 2/*genetics / *Oncogene Fusion / Soft Tissue Neoplasms/*genetics/pathology</t>
  </si>
  <si>
    <t>Antineoplastic Agents, Hormonal/*pharmacology / Breast Neoplasms/*pathology / *Drug Resistance, Neoplasm / Nuclear Proteins/genetics/*physiology / Tamoxifen/*pharmacology / ran GTP-Binding Protein/genetics/*physiology</t>
  </si>
  <si>
    <t>Biomarkers, Tumor/*genetics / *Cell Differentiation / *Gene Fusion / *Gene Rearrangement / Neoplasm Proteins/*genetics / Ovarian Neoplasms/*genetics/pathology / Sarcoma/*genetics/pathology / Sex Cord-Gonadal Stromal Tumors/*genetics/pathology / Uterine Neoplasms/*genetics/pathology</t>
  </si>
  <si>
    <t>Adipocytes/*drug effects/physiology / Lipid Metabolism/*drug effects / Nuclear Receptor Coactivator 1/genetics/*metabolism / PPAR gamma/genetics/*metabolism / Triterpenes/*pharmacology</t>
  </si>
  <si>
    <t>*coregulatory proteins / *receptor mutation / *resistance to thyroid hormone / *thyroid hormone action / *thyroid hormone receptor / *thyroid hormone response elements / Mutation/*genetics / Thyroid Hormone Receptors alpha/*genetics/*metabolism</t>
  </si>
  <si>
    <t>Computational Biology/*methods / Genetic Testing/*methods / Shock, Septic/*genetics</t>
  </si>
  <si>
    <t>Receptors, Thyroid Hormone/*drug effects/genetics / Smoke/*adverse effects/analysis / Thyroid Hormones/*pharmacology / Tobacco/*adverse effects/chemistry / Transcription, Genetic/*drug effects</t>
  </si>
  <si>
    <t>Carrier Proteins/genetics/*metabolism / Receptors, Cytoplasmic and Nuclear/genetics/*metabolism / *Transcriptional Activation</t>
  </si>
  <si>
    <t>*17beta-estradiol / *glucocorticoid receptor / *hippocampus / *progesterone / *receptor co-chaperones / *translocation / Estradiol/*analogs &amp; derivatives/pharmacology / Hippocampus/*drug effects/metabolism / Progesterone/*pharmacology / Receptors, Glucocorticoid/*metabolism</t>
  </si>
  <si>
    <t>Leiomyoma/drug therapy/*metabolism/pathology / Nuclear Receptor Coactivator 1/*metabolism / Proto-Oncogene Proteins c-akt/*metabolism / Proto-Oncogene Proteins c-bcl-2/*metabolism / Receptors, Progesterone/*metabolism/therapeutic use / Uterine Neoplasms/drug therapy/*metabolism/pathology</t>
  </si>
  <si>
    <t>*EAE / *T cell differentiation / *Th17 / *Treg / Cell Differentiation/*physiology / Forkhead Transcription Factors/genetics/*metabolism / Nuclear Receptor Coactivator 1/chemistry/genetics/*metabolism / Nuclear Receptor Subfamily 1, Group F, Member 3/genetics/*metabolism / Protein Kinase C-theta/genetics/*metabolism / Th17 Cells/*physiology</t>
  </si>
  <si>
    <t>*actin polymerization / *estrogen receptors / *hippocampus / *mTORC2 / *synaptic plasticity / Actins/*metabolism / Estrogen Receptor Antagonists/*pharmacology / Hippocampus/*drug effects / Mechanistic Target of Rapamycin Complex 2/antagonists &amp; inhibitors/*metabolism / Synapses/*metabolism/ultrastructure</t>
  </si>
  <si>
    <t>Antineoplastic Agents, Hormonal/*therapeutic use / Breast Neoplasms/*drug therapy/*genetics/pathology / Drug Resistance, Neoplasm/*genetics / *Gene Regulatory Networks/drug effects / Nuclear Receptor Coactivator 1/*physiology</t>
  </si>
  <si>
    <t>*Adipogenesis / *Gene Expression Regulation / MicroRNAs/*biosynthesis / RNA, Messenger/*biosynthesis</t>
  </si>
  <si>
    <t>*Actin polymerization / *Aromatase / *Hippocampus / *Orchiectomy / *Rictor (mTORC2) / *Spatial learning / *Steroid receptor coactivator-1 / Hippocampus/drug effects/*physiology / Letrozole/*pharmacology / Neuronal Plasticity/drug effects/*physiology / Nuclear Receptor Coactivator 1/*metabolism / *Orchiectomy / Spatial Memory/drug effects/*physiology</t>
  </si>
  <si>
    <t>Astrocytes/*drug effects/metabolism / Gene Expression Regulation/*drug effects / Triiodothyronine/*pharmacology</t>
  </si>
  <si>
    <t>*hippocampus / *long-term potentiation / *spatial memory / *steroid / *steroid receptor coactivator-1 / *synaptic plasticity / Hippocampus/*metabolism/pathology / Long-Term Potentiation/*physiology / Memory Disorders/*metabolism/pathology / Nuclear Receptor Coactivator 1/*deficiency/genetics / Spatial Memory/*physiology</t>
  </si>
  <si>
    <t>*SRC-1 / *coregulator / *esophageal carcinoma / *invasiveness / *migration / *proliferation / *sex steroid receptor signaling / Esophageal Neoplasms/genetics/metabolism/*pathology / Esophageal Squamous Cell Carcinoma/genetics/metabolism/*pathology / *Gene Amplification / Nuclear Receptor Coactivator 1/*genetics/*metabolism</t>
  </si>
  <si>
    <t>Antineoplastic Agents, Hormonal/*administration &amp; dosage / Breast Neoplasms/*drug therapy/genetics/pathology / Drug Resistance, Neoplasm/*genetics / MicroRNAs/*genetics / Tamoxifen/*administration &amp; dosage</t>
  </si>
  <si>
    <t>Encephalomyelitis, Autoimmune, Experimental/*genetics/immunology/pathology / Nuclear Receptor Subfamily 1, Group F, Member 3/*genetics/immunology / *Protein Processing, Post-Translational / Th17 Cells/*immunology/pathology / Thymocytes/immunology/*microbiology/pathology / Thymus Gland/*immunology/pathology / Ubiquitins/deficiency/*genetics/immunology</t>
  </si>
  <si>
    <t>Paranasal Sinus Neoplasms/*diagnosis/genetics/pathology / Sarcoma/*diagnosis/genetics/pathology</t>
  </si>
  <si>
    <t>*Androgen receptor / *Coactivators / *Invasion / *Migration / *Proliferation / *Prostate cancer / Prostatic Neoplasms/*metabolism / Receptors, Steroid/*metabolism</t>
  </si>
  <si>
    <t>*SRC-1 / *VEGFC / *lymphatic metastases / *thyroid cancer / Carcinoma, Papillary/*genetics/metabolism/pathology / *Gene Expression Regulation, Neoplastic / NF-kappa B/*genetics/metabolism / Nuclear Receptor Coactivator 1/antagonists &amp; inhibitors/*genetics/metabolism / Thyroid Neoplasms/*genetics/metabolism/pathology / Vascular Endothelial Growth Factor C/*genetics/metabolism</t>
  </si>
  <si>
    <t>*Actin cytoskeleton / *Aromatase / *Estrogens / *Hippocampus / *Letrozole / *Steroid receptor coactivator-1 / Actins/*metabolism / Cytoskeleton/*metabolism / Hippocampus/*drug effects/*embryology / Nitriles/*chemistry / Nuclear Receptor Coactivator 1/genetics/*metabolism / Triazoles/*chemistry</t>
  </si>
  <si>
    <t>*HSC / *hematopoiesis / *zebrafish / Adult Stem Cells/cytology/*metabolism / Embryonic Stem Cells/cytology/*metabolism / Hematopoiesis/*genetics / Hematopoietic Stem Cells/cytology/*metabolism / Liver/*cytology/embryology / *Transcriptome</t>
  </si>
  <si>
    <t>Carcinoma, Hepatocellular/genetics/*metabolism/pathology / Liver Neoplasms/genetics/*metabolism/pathology / MicroRNAs/*biosynthesis/genetics/metabolism / Nuclear Receptor Coactivator 1/*genetics/metabolism</t>
  </si>
  <si>
    <t>MicroRNAs/antagonists &amp; inhibitors/*biosynthesis/genetics / Urinary Bladder Neoplasms/genetics/metabolism/*pathology</t>
  </si>
  <si>
    <t>Asian Continental Ancestry Group/*genetics / *Genetic Association Studies / *Genetic Predisposition to Disease / Multiple Myeloma/diagnosis/epidemiology/*genetics / Nuclear Receptor Coactivator 1/*genetics</t>
  </si>
  <si>
    <t>*Bone / *Estrogen receptor / *NCOA1 / *SRC-1 / Estrogens/*pharmacology / Nuclear Receptor Coactivator 1/*metabolism / Osteoblasts/cytology/drug effects/*metabolism / *Osteogenesis</t>
  </si>
  <si>
    <t>*Coregulator / *Drug development / *Hormone-dependent cancer / *Steroid receptor coactivator / *Transcription / Antineoplastic Agents/chemistry/pharmacology/*therapeutic use / *Drug Design / *Molecular Targeted Therapy / Neoplasms, Hormone-Dependent/*drug therapy/immunology/metabolism / Nuclear Receptor Coactivator 1/*antagonists &amp; inhibitors/chemistry/metabolism / Nuclear Receptor Coactivator 2/*antagonists &amp; inhibitors/chemistry/metabolism / Nuclear Receptor Coactivator 3/*antagonists &amp; inhibitors/chemistry/metabolism</t>
  </si>
  <si>
    <t>Nuclear Receptor Co-Repressor 2/agonists/chemistry/genetics/*metabolism / Nuclear Receptor Coactivator 1/chemistry/genetics/*metabolism / Nuclear Receptor Subfamily 1, Group F, Member 3/*metabolism</t>
  </si>
  <si>
    <t>*FGFR4 / *MYOD1 / *NCOA2 / *RAS / *Rhabdomyosarcoma / *VGLL2 / *fusion oncogene / *gene amplification / *molecular testing / *risk stratification / Biomarkers, Tumor/*genetics / Molecular Diagnostic Techniques/*methods / Rhabdomyosarcoma/*diagnosis/*genetics</t>
  </si>
  <si>
    <t>*IL-17 / *Isoflavones / *RORgamma / *STAT3 / Genistein/*pharmacology / Nuclear Receptor Coactivator 1/*metabolism / Nuclear Receptor Subfamily 1, Group F, Member 3/*metabolism / STAT3 Transcription Factor/*metabolism</t>
  </si>
  <si>
    <t>Nuclear Receptor Coactivator 1/*metabolism / *Sex Characteristics / Spinal Cord/*metabolism/pathology / Spinal Cord Injuries/*metabolism/pathology</t>
  </si>
  <si>
    <t>Androgens/*pharmacology / Aromatase Inhibitors/*toxicity / Chemokine CXCL12/analysis/genetics/*metabolism / Gene Expression/*drug effects / Receptors, CXCR4/antagonists &amp; inhibitors/genetics/*metabolism</t>
  </si>
  <si>
    <t>Nuclear Receptor Coactivator 1/chemistry/genetics/*metabolism / STAT6 Transcription Factor/chemistry/genetics/*metabolism</t>
  </si>
  <si>
    <t>*breast cancer / *data integration / *endocrine disrupting chemicals / *gene network analysis / *personal care products / Breast Neoplasms/*chemically induced / Cosmetics/*chemistry/*toxicity / Endocrine Disruptors/*chemistry/*toxicity</t>
  </si>
  <si>
    <t>Nuclear Receptor Coactivator 1/antagonists &amp; inhibitors/*metabolism / Peptides/chemistry/*pharmacology / Protein Interaction Maps/*drug effects / STAT6 Transcription Factor/antagonists &amp; inhibitors/*metabolism</t>
  </si>
  <si>
    <t>*Actin polymerization / *Estrogen receptor / *Estrogens / *Rictor / *Spatial learning / *Steroid receptor coactivator-1 / *mTORC2 / Actins/*metabolism / Estrogen Receptor alpha/*metabolism / Estrogen Receptor beta/*metabolism / Hippocampus/*metabolism / Multiprotein Complexes/*metabolism / TOR Serine-Threonine Kinases/*metabolism</t>
  </si>
  <si>
    <t>African Americans/*genetics / Amyloid beta-Peptides/*blood / European Continental Ancestry Group/*genetics / *Polymorphism, Single Nucleotide / Sequence Analysis, DNA/*methods</t>
  </si>
  <si>
    <t>Cervix Uteri/*metabolism / *Gene Expression Regulation / *Signal Transduction / Steroids/*metabolism</t>
  </si>
  <si>
    <t>*Amino- and carboxyl-terminal interaction / *Androgen receptor signaling / *Bisphenol A / *Nuclear receptor co-repressor / *Silencing mediator for thyroid hormone receptor / Benzhydryl Compounds/*toxicity / Cell Proliferation/*drug effects / Endocrine Disruptors/*toxicity / Phenols/*toxicity / Receptors, Androgen/*drug effects/genetics/metabolism / Sertoli Cells/*drug effects/metabolism/pathology</t>
  </si>
  <si>
    <t>Biomarkers, Tumor/analysis/*genetics / *Cell Differentiation / *Gene Fusion / Neoplasms, Muscle Tissue/chemistry/*genetics/pathology / Nuclear Receptor Coactivator 1/*genetics / Paired Box Transcription Factors/*genetics / Paranasal Sinus Neoplasms/chemistry/*genetics/pathology / Sarcoma/chemistry/*genetics/pathology</t>
  </si>
  <si>
    <t>*coregulator / *endocrine cancer / *hormone / *nuclear receptors / *steroid hormone receptor / *transcriptional regulation / Endocrine Gland Neoplasms/*genetics/pathology / Gene Expression Regulation, Neoplastic/*genetics / RNA, Messenger/biosynthesis/*genetics / Receptors, Steroid/*genetics</t>
  </si>
  <si>
    <t>*advanced-stage / *biomarker / *creatine kinase mitochondrial 1 (CKMT1) / *head and neck carcinoma / *metal-regulatory transcription factor 1 (MTF1) / *nuclear receptor coactivator 1 (NCOA1) / *serum-amyloid A2 (SAA2) / *survival / Carcinoma, Squamous Cell/*diagnosis/genetics / Creatine Kinase/*genetics / Head and Neck Neoplasms/*diagnosis/genetics / Nuclear Receptor Coactivator 1/*genetics</t>
  </si>
  <si>
    <t>Hepatocytes/*metabolism / Nuclear Receptor Coactivator 1/*metabolism / Octamer Transcription Factor-1/genetics/*metabolism / Receptors, Steroid/*metabolism</t>
  </si>
  <si>
    <t>Corticotropin-Releasing Hormone/*metabolism / Nuclear Receptor Coactivator 1/genetics/*metabolism</t>
  </si>
  <si>
    <t>*Gene Expression Regulation, Neoplastic / Nuclear Receptor Subfamily 1, Group F, Member 3/antagonists &amp; inhibitors/*genetics / Prostatic Neoplasms, Castration-Resistant/*genetics/metabolism / Receptors, Androgen/*genetics/metabolism</t>
  </si>
  <si>
    <t>*Gene Expression Regulation, Neoplastic / Nuclear Receptor Subfamily 1, Group F, Member 3/antagonists &amp; inhibitors/*genetics / Prostatic Neoplasms, Castration-Resistant/*genetics/*metabolism</t>
  </si>
  <si>
    <t>Estrogen Receptor alpha/*chemistry/genetics/*metabolism / Signal Transduction/*drug effects</t>
  </si>
  <si>
    <t>B-Lymphocytes/*immunology / Lymphoma, B-Cell/*epidemiology/*genetics/therapy / Lymphoma, Non-Hodgkin/*epidemiology/*genetics/therapy</t>
  </si>
  <si>
    <t>Interleukin-6/*metabolism / Nuclear Receptor Co-Repressor 2/*metabolism / Nuclear Receptor Coactivator 1/*metabolism / Pyrethrins/*chemistry / Receptors, Androgen/*metabolism</t>
  </si>
  <si>
    <t>Nuclear Receptor Coactivator 1/*metabolism / Nuclear Receptor Subfamily 1, Group F, Member 3/*metabolism / Th17 Cells/cytology/*immunology/metabolism</t>
  </si>
  <si>
    <t>*NCOA1 / *PRKD1 / *antiandrogen / *coactivator / *motility / *prostate cancer / Nuclear Receptor Coactivator 1/antagonists &amp; inhibitors/genetics/*metabolism / Prostatic Neoplasms/genetics/metabolism/*pathology / Protein Kinase C/genetics/*metabolism / Receptors, Androgen/genetics/*metabolism</t>
  </si>
  <si>
    <t>*Follicular thyroid cancer / *Next generation sequencing / *Somatic mutation / Adenocarcinoma, Follicular/*genetics / Mutation/*genetics</t>
  </si>
  <si>
    <t>Interleukin-6/genetics/*metabolism / Neoplasm Proteins/genetics/*metabolism / Nuclear Receptor Co-Repressor 2/genetics/*metabolism / Nuclear Receptor Coactivator 1/genetics/*metabolism / Prostatic Neoplasms/genetics/*metabolism/pathology / Receptors, Androgen/genetics/*metabolism</t>
  </si>
  <si>
    <t>Paranasal Sinus Neoplasms/*genetics / Sarcoma/*genetics</t>
  </si>
  <si>
    <t>*Anterior cingulate cortex / *Mood disorders / *microRNA / Bipolar Disorder/*pathology / Depressive Disorder, Major/*pathology / Gyrus Cinguli/*metabolism / MicroRNAs/*genetics/*metabolism</t>
  </si>
  <si>
    <t>Brain Neoplasms/genetics/*metabolism / Endoribonucleases/genetics/*metabolism / Glioma/genetics/*metabolism / Protein-Serine-Threonine Kinases/genetics/*metabolism / Receptors, Glucocorticoid/genetics/*metabolism / *Signal Transduction</t>
  </si>
  <si>
    <t>*Daidzein / *ERE / *IL-6 / *OPG / *RANKL / Interleukin-6/genetics/*metabolism / Isoflavones/*pharmacology / Osteoblasts/*drug effects/metabolism / Osteoprotegerin/genetics/*metabolism / RANK Ligand/genetics/*metabolism</t>
  </si>
  <si>
    <t>*Cancer cell lines / *Cell culture / *Invasion / *Leptin resistance / *Non-coding RNA / *Obesity and cancer / *Proliferation / Colonic Neoplasms/*genetics/metabolism/pathology / Gene Expression Regulation, Neoplastic/*drug effects / Insulin/*pharmacology / Leptin/*pharmacology / MicroRNAs/*genetics / Nuclear Receptor Coactivator 1/*genetics / TNF Receptor-Associated Factor 4/*genetics</t>
  </si>
  <si>
    <t>Nuclear Receptor Coactivator 1/*physiology / Vascular Stiffness/*physiology</t>
  </si>
  <si>
    <t>Dendritic Cells/*immunology / *Lymphocyte Activation / Podosomes/*genetics / Protein Tyrosine Phosphatase, Non-Receptor Type 1/genetics/*physiology / T-Lymphocytes/*immunology</t>
  </si>
  <si>
    <t>Nuclear Receptor Coactivator 1/*chemistry / Receptors, CCR1/*antagonists &amp; inhibitors/metabolism / Receptors, Steroid/*chemistry / Urea/*analogs &amp; derivatives/chemistry/metabolism/pharmacology / Valine/*analogs &amp; derivatives/chemistry/metabolism/pharmacology</t>
  </si>
  <si>
    <t>Energy Metabolism/*physiology / Inflammation/genetics/*metabolism / Nuclear Receptor Coactivators/genetics/*metabolism</t>
  </si>
  <si>
    <t>Protein-Arginine N-Methyltransferases/genetics/*metabolism / Receptors, Cytoplasmic and Nuclear/genetics/*metabolism</t>
  </si>
  <si>
    <t>*Epigenesis, Genetic / *Proteomics / Repressor Proteins/genetics/*metabolism / Transcription Factors/genetics/*metabolism / *Translational Medical Research</t>
  </si>
  <si>
    <t>*Gene Expression / Hypothyroidism/chemically induced/*metabolism / *Lactation / Receptors, Progesterone/genetics/*metabolism</t>
  </si>
  <si>
    <t>Brain Ischemia/*genetics/metabolism / *Gene Expression / MicroRNAs/*genetics / Reperfusion Injury/*genetics/metabolism</t>
  </si>
  <si>
    <t>*Cell Proliferation / MicroRNAs/*metabolism / Nuclear Receptor Coactivator 1/*metabolism / Nuclear Receptor Coactivator 2/*metabolism / Nuclear Receptor Coactivator 3/*metabolism</t>
  </si>
  <si>
    <t>Breast Neoplasms/*genetics/*mortality / *Gene Expression Regulation, Neoplastic / Smoking/*adverse effects/genetics</t>
  </si>
  <si>
    <t>Cardiomyopathies/genetics/*metabolism / Myocytes, Cardiac/*cytology/*metabolism / Nuclear Receptor Coactivator 1/genetics/*metabolism / Nuclear Receptor Coactivator 3/genetics/*metabolism</t>
  </si>
  <si>
    <t>Janus Kinase 3/antagonists &amp; inhibitors/genetics/*metabolism / Lymphoma, T-Cell, Cutaneous/*genetics/metabolism/pathology / MicroRNAs/administration &amp; dosage/*antagonists &amp; inhibitors/biosynthesis/genetics / STAT3 Transcription Factor/genetics/*metabolism / STAT5 Transcription Factor/genetics/*metabolism / Skin Neoplasms/*genetics/metabolism/pathology</t>
  </si>
  <si>
    <t>Maternal-Fetal Exchange/genetics/*physiology / Nuclear Receptor Coactivator 1/deficiency/genetics/*physiology / Nuclear Receptor Coactivator 2/deficiency/genetics/*physiology / Parturition/*physiology</t>
  </si>
  <si>
    <t>Breast Neoplasms/*metabolism / Hypoxia-Inducible Factor 1, alpha Subunit/*metabolism / *Neovascularization, Pathologic / Nuclear Receptor Coactivator 1/genetics/*metabolism / Transcription Factor AP-1/*metabolism / Vascular Endothelial Growth Factor A/genetics/*metabolism</t>
  </si>
  <si>
    <t>Chemokine CXCL12/genetics/*metabolism / Endometriosis/*metabolism / Nuclear Receptor Coactivator 1/genetics/*metabolism / Nuclear Receptor Coactivator 2/genetics/*metabolism</t>
  </si>
  <si>
    <t>Drug Resistance, Neoplasm/drug effects/*genetics / Estrogen Receptor alpha/*genetics/metabolism / *Gene Expression Regulation, Neoplastic / Interleukin-6/antagonists &amp; inhibitors/*genetics/metabolism/pharmacology / Nuclear Receptor Coactivator 1/*genetics/metabolism</t>
  </si>
  <si>
    <t>Bufanolides/*pharmacology / Nuclear Receptor Coactivator 1/*antagonists &amp; inhibitors/genetics/metabolism / Nuclear Receptor Coactivator 3/*antagonists &amp; inhibitors/genetics/metabolism</t>
  </si>
  <si>
    <t>Aromatase Inhibitors/*pharmacology / Down-Regulation/*drug effects / Hippocampus/drug effects/*metabolism / Nitriles/*pharmacology / Nuclear Receptor Coactivator 1/genetics/*metabolism / Triazoles/*pharmacology</t>
  </si>
  <si>
    <t>Chemokine CXCL12/genetics/*metabolism / Endometriosis/genetics/*metabolism / Endometrium/*drug effects/metabolism / Estradiol/*pharmacology / Nuclear Receptor Coactivator 1/genetics/*metabolism / Nuclear Receptor Coactivator 2/genetics/*metabolism</t>
  </si>
  <si>
    <t>Coronary Aneurysm/complications/*genetics / *Genetic Predisposition to Disease / Mucocutaneous Lymph Node Syndrome/*complications/genetics / Nuclear Receptor Coactivator 1/*genetics / *Polymorphism, Genetic</t>
  </si>
  <si>
    <t>*Cell Cycle / Embryonic Stem Cells/cytology/*metabolism / Endopeptidases/genetics/*metabolism/physiology / Homeodomain Proteins/*metabolism / rho-Associated Kinases/*metabolism</t>
  </si>
  <si>
    <t>Apoptosis/*drug effects / Breast Neoplasms/*drug therapy/pathology / Cell-Penetrating Peptides/*genetics / Intracellular Signaling Peptides and Proteins/*genetics / Nerve Tissue Proteins/*genetics / Recombinant Fusion Proteins/genetics/*pharmacology</t>
  </si>
  <si>
    <t>Breast Neoplasms/diagnosis/genetics/*metabolism / Nuclear Proteins/genetics/*metabolism / Nuclear Receptor Coactivator 1/genetics/*metabolism / Twist-Related Protein 1/genetics/*metabolism</t>
  </si>
  <si>
    <t>Chickens/*genetics / *Genomics / *Polymorphism, Single Nucleotide</t>
  </si>
  <si>
    <t>Antineoplastic Agents, Phytogenic/chemistry/*pharmacology / Nuclear Receptor Coactivator 3/*antagonists &amp; inhibitors/metabolism / Proteolysis/*drug effects / Signal Transduction/*drug effects / Trichothecenes/chemistry/*pharmacology</t>
  </si>
  <si>
    <t>Breast Neoplasms/genetics/*pathology / Macrophage Colony-Stimulating Factor/biosynthesis/*genetics / Nuclear Receptor Coactivator 1/biosynthesis/*genetics</t>
  </si>
  <si>
    <t>Aryl Hydrocarbon Receptor Nuclear Translocator/chemistry/genetics/*metabolism / Receptors, Aryl Hydrocarbon/chemistry/genetics/*metabolism</t>
  </si>
  <si>
    <t>Matrix Metalloproteinase 9/*biosynthesis / Receptors, Interleukin-8A/*biosynthesis/genetics / Receptors, Interleukin-8B/*biosynthesis/genetics / Stomach Neoplasms/*metabolism/mortality/*pathology</t>
  </si>
  <si>
    <t>Breast Neoplasms/*drug therapy/metabolism / Receptors, Estrogen/*metabolism / Tamoxifen/*therapeutic use</t>
  </si>
  <si>
    <t>Amino Acid Transport System y+/chemistry/genetics/*metabolism / Breast Neoplasms/metabolism/*pathology / Estrogen Receptor alpha/genetics/*metabolism / Proteins/*chemistry/metabolism</t>
  </si>
  <si>
    <t>European Continental Ancestry Group/*genetics / Genetic Loci/*genetics / Genetic Predisposition to Disease/*genetics / Lymphoma, Large B-Cell, Diffuse/*genetics</t>
  </si>
  <si>
    <t>Nuclear Receptor Coactivators/*physiology / Uterine Diseases/*genetics / Uterus/*physiology/physiopathology</t>
  </si>
  <si>
    <t>Biomarkers, Tumor/*biosynthesis/genetics / Chromosomes, Human, Pair 2/genetics/*metabolism / *Gene Expression Regulation, Leukemic / Leukemia, Lymphocytic, Chronic, B-Cell/diagnosis/genetics/*metabolism / Lymphocytosis/diagnosis/genetics/*metabolism / Neoplasm Proteins/*biosynthesis/genetics</t>
  </si>
  <si>
    <t>*Metabolome / Nuclear Receptor Coactivators/blood/genetics/*metabolism</t>
  </si>
  <si>
    <t>Amygdala/*drug effects/*metabolism / Nuclear Receptor Coactivator 1/genetics/*metabolism / Oligodeoxyribonucleotides, Antisense/*pharmacology / Protein Isoforms/genetics/*metabolism</t>
  </si>
  <si>
    <t>Gene Expression Regulation/*physiology / Gluconeogenesis/*physiology / Liver/*metabolism / Receptors, Glucocorticoid/genetics/*metabolism / YY1 Transcription Factor/genetics/*metabolism</t>
  </si>
  <si>
    <t>Calcitriol/*pharmacology / Nuclear Receptor Co-Repressor 1/*metabolism / Nuclear Receptor Co-Repressor 2/*metabolism</t>
  </si>
  <si>
    <t>Biological Assay/*methods / Endocrine Disruptors/*analysis/metabolism / Estrogen Antagonists/*analysis/metabolism / Estrogens/*analysis/metabolism / Luciferases, Renilla/chemistry/genetics/*metabolism</t>
  </si>
  <si>
    <t>Biomarkers, Tumor/*genetics / *Chromosomes, Human, Pair 7 / Homeodomain Proteins/*genetics / Leiomyoma/*genetics / Nuclear Proteins/*genetics / Repressor Proteins/*genetics / Uterine Neoplasms/*genetics</t>
  </si>
  <si>
    <t>Chromosomes, Human, Pair 8/*genetics / *Gene Rearrangement / Nevus, Spindle Cell/*pathology / Nuclear Receptor Coactivator 2/*genetics / Rhabdomyosarcoma/congenital/*genetics/pathology / Soft Tissue Neoplasms/congenital/*genetics/pathology</t>
  </si>
  <si>
    <t>Estrogen Receptor alpha/*chemistry / Estrogen Receptor beta/*chemistry / Nuclear Receptor Coactivator 1/*chemistry / Protein Interaction Mapping/*methods / *Response Elements</t>
  </si>
  <si>
    <t>Carrier Proteins/genetics/*metabolism / *Gene Deletion / Infertility, Male/genetics/*metabolism/pathology / *Sperm Motility / Spermatozoa/*metabolism/pathology / Testis/*metabolism/pathology</t>
  </si>
  <si>
    <t>Ketoconazole/*pharmacology / Receptors, Steroid/*antagonists &amp; inhibitors/genetics/*metabolism / *Two-Hybrid System Techniques</t>
  </si>
  <si>
    <t>Histone Acetyltransferases/*metabolism / Interferon Regulatory Factor-1/*metabolism / Repressor Proteins/*biosynthesis / p300-CBP Transcription Factors/genetics/*metabolism</t>
  </si>
  <si>
    <t>Brain/embryology/*metabolism/physiology / *Gene Expression Regulation / Receptors, Glucocorticoid/*agonists/*antagonists &amp; inhibitors/metabolism</t>
  </si>
  <si>
    <t>Diabetes Mellitus, Experimental/*metabolism / Estrous Cycle/*metabolism / Gene Expression Regulation/*physiology / Uterus/*metabolism</t>
  </si>
  <si>
    <t>Genomics/*methods / Neoplasms/*genetics / Repressor Proteins/classification/genetics/*metabolism / Transcription Factors/classification/genetics/*metabolism</t>
  </si>
  <si>
    <t>Anticholesteremic Agents/*chemistry / Cytochrome P-450 CYP3A/*chemistry/genetics/metabolism / Diphosphonates/*chemistry / *High-Throughput Screening Assays / Receptors, Steroid/*chemistry/genetics/metabolism</t>
  </si>
  <si>
    <t>Nuclear Receptor Coactivator 1/chemistry/genetics/*metabolism / *Protein Folding / Receptors, Progesterone/chemistry/genetics/*metabolism / TATA-Box Binding Protein/chemistry/genetics/*metabolism / Transcriptional Activation/*physiology</t>
  </si>
  <si>
    <t>Estrogen Receptor alpha/*physiology / Nuclear Receptor Coactivator 3/*physiology / Pregnancy Proteins/*genetics/metabolism</t>
  </si>
  <si>
    <t>Antineoplastic Agents, Hormonal/*adverse effects/therapeutic use / Glycogen Synthase Kinase 3/*metabolism / Nuclear Receptor Coactivator 1/*genetics / Tamoxifen/*adverse effects/therapeutic use</t>
  </si>
  <si>
    <t>Environmental Pollutants/*toxicity / Phenols/*toxicity / Signal Transduction/*drug effects / Thyroid Hormone Receptors beta/*genetics/metabolism / Transcription, Genetic/*drug effects/physiology</t>
  </si>
  <si>
    <t>Nuclear Receptor Co-Repressor 2/*chemistry/metabolism / Nuclear Receptor Coactivator 1/*chemistry/metabolism / Peptide Fragments/*chemistry/metabolism / Receptors, Steroid/agonists/*chemistry/metabolism / Rifampin/*chemistry/metabolism</t>
  </si>
  <si>
    <t>Cyclin D1/genetics/*metabolism / ErbB Receptors/genetics/*metabolism / Nuclear Receptor Coactivator 1/genetics/*metabolism / Receptors, Progesterone/antagonists &amp; inhibitors/*metabolism / Vascular Endothelial Growth Factor A/genetics/*metabolism</t>
  </si>
  <si>
    <t>Nuclear Receptor Coactivator 1/genetics/*metabolism / Orphan Nuclear Receptors/genetics/*metabolism / Protein Interaction Domains and Motifs/*genetics / Retinoid X Receptors/genetics/*metabolism</t>
  </si>
  <si>
    <t>Guanylate Kinases/genetics/*metabolism / Hippocampus/growth &amp; development/*metabolism / Membrane Proteins/genetics/*metabolism / Nuclear Receptor Coactivator 1/genetics/*metabolism / Receptors, AMPA/genetics/*metabolism / Synapses/*metabolism / Vesicular Transport Proteins/genetics/*metabolism</t>
  </si>
  <si>
    <t>Cytochrome P-450 CYP3A/*biosynthesis/genetics / Heat-Shock Proteins/genetics/*metabolism / Hepatocyte Nuclear Factor 4/genetics/*metabolism / Liver/*drug effects/embryology/enzymology / Receptors, Steroid/genetics/*metabolism / Rifampin/*pharmacology / Transcription Factors/genetics/*metabolism</t>
  </si>
  <si>
    <t>Hepatocytes/*cytology/*metabolism / Nuclear Receptor Coactivator 3/deficiency/genetics/*metabolism / Receptors, Cytoplasmic and Nuclear/*metabolism</t>
  </si>
  <si>
    <t>Aryl Hydrocarbon Receptor Nuclear Translocator/*chemistry/genetics/*metabolism / Dioxins/*metabolism / Estrogen Receptor alpha/genetics/*metabolism / Estrogens/*metabolism / Nuclear Receptor Coactivator 1/*chemistry/genetics/*metabolism / *Up-Regulation</t>
  </si>
  <si>
    <t>Gonadal Steroid Hormones/*deficiency / Hippocampus/*chemistry / Nuclear Receptor Coactivator 1/*analysis / Synapses/*chemistry</t>
  </si>
  <si>
    <t>Cell Nucleus/*metabolism</t>
  </si>
  <si>
    <t>Apoptosis/*physiology / Apoptosis Inducing Factor/genetics/*metabolism / Mitochondria/*metabolism / Nuclear Receptor Coactivator 1/*metabolism</t>
  </si>
  <si>
    <t>Androgens/*metabolism / *Gene Expression Regulation, Enzymologic / Nuclear Receptor Subfamily 4, Group A, Member 1/*metabolism / Receptors, Androgen/*metabolism / Testis/*enzymology / Testosterone/*biosynthesis/genetics / *Transcriptional Activation</t>
  </si>
  <si>
    <t>*Medical Subject Headings / Oligonucleotide Array Sequence Analysis/*methods / Phenols/*toxicity / Prenatal Exposure Delayed Effects/*pathology / Testis/drug effects/*physiopathology</t>
  </si>
  <si>
    <t>*Gene Expression Regulation / Retinoblastoma/*genetics / *Retinoblastoma-Like Protein p130/genetics/metabolism / Tandem Repeat Sequences/*genetics / *Tumor Suppressor Protein p53/genetics/metabolism</t>
  </si>
  <si>
    <t>Insulin Receptor Substrate Proteins/genetics/*metabolism / *Insulin Resistance / Nuclear Receptor Coactivator 1/genetics/metabolism/*physiology / Nuclear Receptor Coactivator 3/genetics/metabolism/*physiology / Obesity/blood/etiology/*metabolism</t>
  </si>
  <si>
    <t>DEAD-box RNA Helicases/genetics/*metabolism / Neoplasm Proteins/genetics/*metabolism / Receptors, Cytoplasmic and Nuclear/*genetics/metabolism / *Transcriptional Activation</t>
  </si>
  <si>
    <t>Bone Density/*genetics / MicroRNAs/*genetics / *Models, Theoretical / *Polymorphism, Single Nucleotide</t>
  </si>
  <si>
    <t>Depressive Disorder/*blood/*genetics / Molecular Chaperones/*blood / Pregnancy Complications/*blood/*genetics / Receptors, Glucocorticoid/*blood</t>
  </si>
  <si>
    <t>Nuclear Receptor Coactivator 1/*metabolism / Thyroid Hormone Receptors beta/*chemistry/genetics/metabolism / Thyroid Hormone Resistance Syndrome/genetics/*metabolism</t>
  </si>
  <si>
    <t>Breast Neoplasms/genetics/*metabolism/pathology / *Cell Movement/genetics / Gene Expression Regulation, Neoplastic/*physiology / Integrin alpha5/*biosynthesis/genetics / Neoplasm Invasiveness/*genetics / Nuclear Receptor Coactivator 1/*biosynthesis/genetics</t>
  </si>
  <si>
    <t>Enzymes/genetics/*metabolism / Liver/enzymology/*metabolism / Membrane Transport Proteins/genetics/*metabolism / NF-E2-Related Factor 2/*genetics</t>
  </si>
  <si>
    <t>Adipocytes/cytology/drug effects/*metabolism / PPAR gamma/*agonists/genetics/*metabolism / Polyisoprenyl Phosphates/*pharmacology / Sesquiterpenes/*pharmacology</t>
  </si>
  <si>
    <t>*Protein Interaction Domains and Motifs / Receptors, Calcitriol/agonists/*chemistry/metabolism / Retinoid X Receptors/agonists/*chemistry/metabolism</t>
  </si>
  <si>
    <t>Avian Proteins/*genetics/physiology / Chickens/*genetics/physiology / Nuclear Receptor Coactivator 1/*genetics/physiology / *Polymorphism, Single-Stranded Conformational / *Reproduction</t>
  </si>
  <si>
    <t>Diabetes Mellitus, Type 1/*genetics / *Genetic Loci / *Genetic Predisposition to Disease</t>
  </si>
  <si>
    <t>Antineoplastic Agents/*pharmacology / Gossypol/*pharmacology / Nuclear Receptor Coactivator 1/*antagonists &amp; inhibitors/genetics/metabolism / Nuclear Receptor Coactivator 3/*antagonists &amp; inhibitors/genetics/metabolism</t>
  </si>
  <si>
    <t>Diet/*veterinary / Dietary Fats/*pharmacology / PPAR gamma/*analysis/metabolism / Subcutaneous Fat/*chemistry/drug effects/metabolism</t>
  </si>
  <si>
    <t>Adaptor Proteins, Signal Transducing/*genetics / *Gene Expression Regulation / Liver/*metabolism / MicroRNAs/genetics/*metabolism / NF-kappa B/*antagonists &amp; inhibitors/metabolism / Nuclear Proteins/*genetics / Nuclear Receptor Coactivator 1/*genetics</t>
  </si>
  <si>
    <t>*Chromosomes, Human, Pair 8 / *Genetic Testing / Oncogene Proteins, Fusion/*genetics / PAX7 Transcription Factor/*genetics / Paired Box Transcription Factors/*genetics / Rhabdomyosarcoma, Alveolar/*diagnosis/genetics/mortality/pathology/therapy / Rhabdomyosarcoma, Embryonal/*diagnosis/genetics/mortality/pathology/therapy</t>
  </si>
  <si>
    <t>Nuclear Receptor Coactivator 3/*metabolism/physiology / Receptors, Cytoplasmic and Nuclear/*genetics / Thymine DNA Glycosylase/*metabolism/physiology / *Transcriptional Activation</t>
  </si>
  <si>
    <t>Gene Expression Regulation/drug effects/*physiology / Homeodomain Proteins/genetics/*metabolism / Muscle Proteins/genetics/*metabolism / Receptors, Androgen/genetics/*metabolism / Receptors, Aryl Hydrocarbon/genetics/*metabolism / Signal Transduction/drug effects/*physiology / Transcription Factors/genetics/*metabolism</t>
  </si>
  <si>
    <t>Forkhead Transcription Factors/*genetics / Paired Box Transcription Factors/*genetics / Rhabdomyosarcoma/*genetics / Translocation, Genetic/*genetics</t>
  </si>
  <si>
    <t>Aromatase/genetics/*metabolism / Brain/*enzymology / Estrogens/genetics/*metabolism / Neurotransmitter Agents/genetics/*metabolism / Sexual Behavior/drug effects/*physiology / Sexual Behavior, Animal/drug effects/*physiology</t>
  </si>
  <si>
    <t>Antineoplastic Agents, Hormonal/*therapeutic use / Breast Neoplasms/diagnosis/*drug therapy/genetics/metabolism / *Drug Resistance, Neoplasm/genetics / Homeodomain Proteins/genetics/*metabolism / Nuclear Receptor Coactivator 1/genetics/*metabolism</t>
  </si>
  <si>
    <t>*Cell Proliferation / Endometriosis/*metabolism/pathology / Epithelial Cells/*metabolism/pathology / Nuclear Receptor Coactivator 1/*metabolism / Ovarian Diseases/*metabolism/pathology / Receptors, Estrogen/*metabolism / Receptors, Progesterone/*metabolism</t>
  </si>
  <si>
    <t>*Models, Genetic / RNA-Binding Proteins/*genetics / Repressor Proteins/*genetics / Signal Transduction/*genetics / Transcription, Genetic/*genetics / Transcriptional Activation/*genetics</t>
  </si>
  <si>
    <t>Estradiol/*pharmacology / Estrogen Receptor alpha/*chemistry/*metabolism / Tamoxifen/*pharmacology</t>
  </si>
  <si>
    <t>Estrogen Receptor alpha/*analysis/metabolism / Estrogen Receptor beta/*analysis/metabolism / Liver/*drug effects/metabolism / Plant Extracts/*pharmacology / Pueraria/*chemistry</t>
  </si>
  <si>
    <t>Corpus Luteum/drug effects/*metabolism / Infertility/genetics/*metabolism / Progesterone/blood/*metabolism/pharmacology / Uterus/cytology/drug effects/*metabolism</t>
  </si>
  <si>
    <t>Cross-Linking Reagents/*chemistry/metabolism / Protein Interaction Mapping/*methods / Proteins/*chemistry/metabolism / Spectrometry, Mass, Matrix-Assisted Laser Desorption-Ionization/*methods / Succinimides/*chemistry/metabolism</t>
  </si>
  <si>
    <t>Brain Neoplasms/*genetics / *Genes, Tumor Suppressor / Glioma/*genetics/mortality/pathology / Membrane Proteins/*genetics/physiology / Nerve Tissue Proteins/*genetics/physiology</t>
  </si>
  <si>
    <t>Ginkgo biloba/*chemistry / Ginkgolides/metabolism/*pharmacology / Plant Extracts/metabolism/*pharmacology / Receptors, Steroid/*agonists/genetics/metabolism</t>
  </si>
  <si>
    <t>Astrocytoma/*metabolism / Estradiol/*metabolism / *Gene Expression Regulation, Neoplastic / Glioblastoma/*metabolism / Nuclear Receptor Coactivator 1/genetics/*metabolism / Nuclear Receptor Coactivator 3/genetics/*metabolism / Progesterone/*metabolism</t>
  </si>
  <si>
    <t>*Energy Metabolism / Mitochondria/*metabolism / Muscle, Skeletal/cytology/*metabolism / Nuclear Receptor Coactivator 1/genetics/*metabolism / Nuclear Receptor Coactivator 2/genetics/*metabolism / *Transcription, Genetic</t>
  </si>
  <si>
    <t>Gene Expression Regulation/*physiology / Gluconeogenesis/*physiology / Glucose/*biosynthesis / Hypoglycemia/*metabolism / Liver/*metabolism / Nuclear Receptor Coactivator 1/*metabolism</t>
  </si>
  <si>
    <t>Embryo, Mammalian/*physiology / Nuclear Receptor Coactivator 1/genetics/*metabolism / Nuclear Receptor Coactivator 3/genetics/*metabolism / Placentation/*physiology</t>
  </si>
  <si>
    <t>Antineoplastic Agents/*pharmacology / *Genes, erbB-2 / Mammary Neoplasms, Experimental/enzymology/genetics/pathology/*prevention &amp; control / Mammary Tumor Virus, Mouse/*genetics / Nuclear Receptor Coactivator 1/*deficiency/genetics / Peroxisome Proliferator-Activated Receptors/*agonists/genetics/metabolism</t>
  </si>
  <si>
    <t>Breast Neoplasms/genetics/*metabolism / *Cell Proliferation / Estrogen Receptor alpha/*genetics / Histone Acetyltransferases/genetics/*physiology / Nuclear Receptor Coactivator 2/genetics/*physiology / Trans-Activators/genetics/*physiology / Transcription Factors/genetics/*physiology / Transcription, Genetic/*genetics</t>
  </si>
  <si>
    <t>Behavior, Animal/*physiology / Brain/*metabolism / Histone Acetyltransferases/*metabolism / Nuclear Receptor Coactivator 2/*metabolism / Receptors, Steroid/genetics/*metabolism / Trans-Activators/*metabolism / Transcription Factors/*metabolism</t>
  </si>
  <si>
    <t>E1A-Associated p300 Protein/*metabolism / Histone Acetyltransferases/genetics/*physiology / STAT3 Transcription Factor/genetics/*physiology / Transcription Factors/genetics/*physiology / *Transcription, Genetic</t>
  </si>
  <si>
    <t>Energy Metabolism/*physiology / *Gene Expression Regulation / Obesity/*metabolism / Oxidoreductases, N-Demethylating/*genetics/*metabolism</t>
  </si>
  <si>
    <t>Breast Neoplasms/ethnology/*genetics / Genetic Variation/*genetics / Receptors, Estrogen/*genetics / Transcription Factors/*genetics</t>
  </si>
  <si>
    <t>*Biological Assay / Estrogen Receptor alpha/*metabolism / Estrogen Receptor beta/*metabolism / Estrogens/analysis/*pharmacology / Histone Acetyltransferases/*metabolism / Saccharomyces cerevisiae/*genetics/metabolism / Transcription Factors/*metabolism / Water Pollutants, Chemical/analysis/*pharmacology</t>
  </si>
  <si>
    <t>Breast Neoplasms/etiology/genetics/*pathology / *Gene Expression Regulation, Neoplastic / Histone Acetyltransferases/*genetics / Neoplasm Metastasis/genetics/*pathology / Transcription Factors/*genetics</t>
  </si>
  <si>
    <t>Cholesterol Side-Chain Cleavage Enzyme/*genetics / DNA-Binding Proteins/metabolism/*pharmacology / Histone Acetyltransferases/*metabolism / Protein Inhibitors of Activated STAT/metabolism/*pharmacology / Transcription Factors/*metabolism/*pharmacology</t>
  </si>
  <si>
    <t>*Directed Molecular Evolution / Estrogen Receptor alpha/chemistry/genetics/*metabolism</t>
  </si>
  <si>
    <t>Cytochrome P-450 CYP3A/*genetics / *Cytochrome P-450 CYP3A Inhibitors / Hepatocyte Nuclear Factor 4/*antagonists &amp; inhibitors/genetics/metabolism / Histone Acetyltransferases/*antagonists &amp; inhibitors/metabolism / Ketoconazole/*pharmacology / Receptors, Steroid/*antagonists &amp; inhibitors/metabolism / Transcription Factors/*antagonists &amp; inhibitors/metabolism</t>
  </si>
  <si>
    <t>Breast Neoplasms/*metabolism/pathology / Neoplasm Proteins/chemistry/*genetics/*metabolism / Prostatic Neoplasms/*metabolism/pathology / Receptors, Androgen/*metabolism</t>
  </si>
  <si>
    <t>Peptides, Cyclic/*chemistry / STAT6 Transcription Factor/antagonists &amp; inhibitors/*chemistry / Spectrometry, Mass, Electrospray Ionization/*methods</t>
  </si>
  <si>
    <t>Histone Acetyltransferases/*genetics/metabolism / Nuclear Receptor Coactivator 2/*genetics/metabolism / Receptors, Androgen/*metabolism / Trans-Activators/*genetics/metabolism / Transcription Factors/*genetics/metabolism / Urinary Bladder Neoplasms/*genetics/metabolism/*physiopathology</t>
  </si>
  <si>
    <t>Cytochrome P-450 CYP1A1/genetics/*metabolism / Cytochrome P-450 Enzyme System/genetics/*metabolism / Gene Expression Regulation, Neoplastic/*drug effects / Polychlorinated Dibenzodioxins/*pharmacology</t>
  </si>
  <si>
    <t>25-Hydroxyvitamin D3 1-alpha-Hydroxylase/*genetics / Calcifediol/*blood / Calcitriol/*blood / Cholestanetriol 26-Monooxygenase/*genetics / Prostatic Neoplasms/blood/enzymology/*epidemiology/genetics / Steroid Hydroxylases/*genetics / Vitamin D/*blood</t>
  </si>
  <si>
    <t>Receptors, Progesterone/chemistry/genetics/*metabolism / SUMO-1 Protein/genetics/*metabolism / Transcription, Genetic/*genetics</t>
  </si>
  <si>
    <t>Corticotropin-Releasing Hormone/*metabolism / *Gene Expression Regulation / Glucocorticoids/*metabolism / Histone Acetyltransferases/*physiology / *Stress, Psychological / Transcription Factors/*physiology</t>
  </si>
  <si>
    <t>Breast Neoplasms/chemistry/*drug therapy/mortality / Estrogen Receptor alpha/analysis/*physiology / Histone Acetyltransferases/analysis/*physiology / Neoplasm Recurrence, Local/*etiology / Nuclear Proteins/analysis/*physiology / Nucleocytoplasmic Transport Proteins/analysis/*physiology / Tamoxifen/*therapeutic use / Transcription Factors/analysis/*physiology</t>
  </si>
  <si>
    <t>Chromosomes, Human, Pair 1/*genetics / Chromosomes, Human, Pair 2/*genetics / Leiomyoma/*genetics / *Translocation, Genetic / Uterine Neoplasms/*genetics</t>
  </si>
  <si>
    <t>Adenocarcinoma/pathology/*physiopathology / Histone Acetyltransferases/genetics/*metabolism / Prostatic Neoplasms/pathology/*physiopathology / Trans-Activators/*metabolism / Transcription Factors/genetics/*metabolism</t>
  </si>
  <si>
    <t>Aromatase Inhibitors/*therapeutic use / Breast Neoplasms/*drug therapy/metabolism / Heat-Shock Proteins/*genetics / Histone Acetyltransferases/*genetics / Receptor, ErbB-2/*genetics / Transcription Factors/*genetics</t>
  </si>
  <si>
    <t>Cell Differentiation/*drug effects / Liver/cytology/*embryology / *Signal Transduction / Stem Cells/*cytology / Tretinoin/*pharmacology</t>
  </si>
  <si>
    <t>Breast Neoplasms/genetics/metabolism/*pathology / *Cell Proliferation/drug effects / DEAD-box RNA Helicases/metabolism/*physiology / Estrogen Receptor alpha/genetics/metabolism/*physiology / Estrogens/metabolism/*pharmacology / *Transcription, Genetic/drug effects/genetics</t>
  </si>
  <si>
    <t>Histone Acetyltransferases/*physiology / Neoplasms/*metabolism / Nuclear Receptor Coactivator 2/*physiology / Trans-Activators/*physiology / Transcription Factors/*physiology</t>
  </si>
  <si>
    <t>Receptors, Mineralocorticoid/genetics/*metabolism</t>
  </si>
  <si>
    <t>Breast Neoplasms/*genetics / Nuclear Receptor Coactivators/*genetics / *Polymorphism, Single Nucleotide</t>
  </si>
  <si>
    <t>Fatty Acids/*metabolism / Liver/*drug effects/*metabolism / PPAR alpha/agonists/*deficiency/genetics/metabolism / PPAR delta/genetics/*metabolism / Sulfides/*pharmacology / Trans-Activators/genetics/*metabolism</t>
  </si>
  <si>
    <t>Receptors, Androgen/genetics/*metabolism / *Transcriptional Activation</t>
  </si>
  <si>
    <t>Adaptor Proteins, Signal Transducing/deficiency/genetics/*metabolism / Endometrial Hyperplasia/genetics/*metabolism/pathology / Endometrial Neoplasms/genetics/*metabolism/pathology / Estrogens/*metabolism / Progesterone/*metabolism</t>
  </si>
  <si>
    <t>Endometrial Hyperplasia/*drug therapy/metabolism/pathology / Endometrial Neoplasms/*drug therapy/metabolism/pathology / Nuclear Proteins/genetics/*metabolism / Progestins/*pharmacology / Repressor Proteins/genetics/*metabolism</t>
  </si>
  <si>
    <t>Histone Acetyltransferases/genetics/*metabolism / Thyroid Hormone Receptors beta/genetics/*metabolism / Transcription Factors/genetics/*metabolism</t>
  </si>
  <si>
    <t>Histone Acetyltransferases/genetics/*metabolism / Mammary Neoplasms, Experimental/genetics/*metabolism/*pathology / Transcription Factors/genetics/*metabolism / Twist-Related Protein 1/*biosynthesis/genetics</t>
  </si>
  <si>
    <t>Adipose Tissue/*metabolism / Aging/*physiology / Histone Acetyltransferases/genetics/*metabolism / PPAR gamma/genetics/*metabolism / Transcription Factors/genetics/*metabolism</t>
  </si>
  <si>
    <t>Diabetes Mellitus/genetics/*metabolism/physiopathology / Fatty Acids/genetics/*metabolism / Glucose/*metabolism/pharmacology / *Lipid Metabolism/drug effects/genetics / PPAR alpha/genetics/*metabolism / *Transcriptional Activation/drug effects/genetics</t>
  </si>
  <si>
    <t>Histone Acetyltransferases/genetics/*metabolism / Receptors, Androgen/genetics/metabolism/*physiology / Trans-Activators/genetics/metabolism/*physiology / Transcription Factors/genetics/*metabolism / Transcription Factors, TFII/genetics/*metabolism/physiology</t>
  </si>
  <si>
    <t>Histone Acetyltransferases/*chemistry/metabolism / Nuclear Receptor Coactivator 2/*chemistry/metabolism / Trans-Activators/*chemistry/metabolism / Transcription Factors/*chemistry/metabolism / *Transcriptional Activation</t>
  </si>
  <si>
    <t>Pregnatrienes/*pharmacology / Receptors, Glucocorticoid/chemistry/*drug effects</t>
  </si>
  <si>
    <t>Coumestrol/chemistry/metabolism/*pharmacology / Phytoestrogens/chemistry/metabolism/*pharmacology / Receptors, Steroid/*antagonists &amp; inhibitors/genetics/metabolism</t>
  </si>
  <si>
    <t>Antibodies, Monoclonal/*genetics / Histone Acetyltransferases/*genetics/physiology / Saccharomyces cerevisiae Proteins/*metabolism/physiology / Trans-Activators/*metabolism/physiology / Transcription Factors/*genetics/physiology / *Transcriptional Activation</t>
  </si>
  <si>
    <t>Corticotropin-Releasing Hormone/*genetics / Histone Acetyltransferases/genetics/*metabolism / Hypothalamus/*physiology / Nuclear Proteins/genetics/*metabolism / Receptors, Glucocorticoid/*metabolism / Repressor Proteins/genetics/*metabolism / Transcription Factors/genetics/*metabolism</t>
  </si>
  <si>
    <t>Histone Acetyltransferases/*biosynthesis/genetics / Neoplasms, Hormone-Dependent/genetics/*metabolism/pathology / Nuclear Receptor Coactivator 2/*biosynthesis/genetics / Prostatic Neoplasms/genetics/*metabolism/pathology/surgery / Receptor, ErbB-2/*biosynthesis/genetics / Receptors, Androgen/*biosynthesis/genetics / Transcription Factors/*biosynthesis/genetics</t>
  </si>
  <si>
    <t>Bone and Bones/*drug effects/*metabolism / Estrogens/*pharmacology / Histone Acetyltransferases/*deficiency/genetics/*metabolism / *Sex Characteristics / Transcription Factors/*deficiency/genetics/*metabolism</t>
  </si>
  <si>
    <t>Histone Acetyltransferases/*chemistry / *Models, Chemical / *Mutation / *Retinoid X Receptors/chemistry/genetics / Transcription Factors/*chemistry / Transcriptional Activation/*genetics / Tretinoin/*chemistry</t>
  </si>
  <si>
    <t>Azoospermia/*genetics/metabolism / *Gene Expression Regulation / Receptors, Androgen/*genetics/metabolism / Testis/growth &amp; development/*metabolism / Trans-Activators/*genetics/metabolism</t>
  </si>
  <si>
    <t>Biomarkers, Tumor/*analysis / Breast Neoplasms/*metabolism/mortality/pathology / DNA-Binding Proteins/*biosynthesis / Repressor Proteins/*biosynthesis</t>
  </si>
  <si>
    <t>Estrogen Receptor alpha/genetics/*metabolism / Nuclear Matrix/*metabolism / Receptors, Progesterone/genetics/*metabolism</t>
  </si>
  <si>
    <t>Mutation/*genetics / Thyroid Hormone Receptors beta/*genetics/*physiology / Thyroid Hormone Resistance Syndrome/drug therapy/*genetics/*physiopathology</t>
  </si>
  <si>
    <t>Histone Acetyltransferases/*genetics / Muscle, Skeletal/*metabolism / Nuclear Receptor Coactivator 2/*genetics / Swine/genetics/*metabolism / Trans-Activators/*genetics / Transcription Factors/*genetics</t>
  </si>
  <si>
    <t>Histone Acetyltransferases/*genetics / Receptors, Steroid/*genetics / Transcription Factors/*genetics</t>
  </si>
  <si>
    <t>Clotrimazole/*metabolism / Dexamethasone/*metabolism / Dialysis/*methods / Histone Acetyltransferases/genetics/*metabolism / Receptors, Steroid/genetics/*metabolism / Transcription Factors/genetics/*metabolism</t>
  </si>
  <si>
    <t>Adenocarcinoma/genetics/*metabolism/pathology / Androgens/*metabolism / *Cell Proliferation / Chromatin/genetics/*metabolism / Prostatic Neoplasms/genetics/*metabolism/pathology / Receptors, Androgen/genetics/*metabolism / rho-Associated Kinases/genetics/*metabolism</t>
  </si>
  <si>
    <t>Early Growth Response Transcription Factors/*metabolism / Estrogen Receptor alpha/*metabolism / Estrogen Receptor beta/*metabolism / *Gene Expression Regulation / Kruppel-Like Transcription Factors/*metabolism</t>
  </si>
  <si>
    <t>Antibodies, Monoclonal/*therapeutic use / Antineoplastic Agents/*therapeutic use / Breast Neoplasms/*drug therapy/physiopathology / *Drug Resistance, Neoplasm / Receptors, Estrogen/genetics/*metabolism / Tamoxifen/*therapeutic use</t>
  </si>
  <si>
    <t>Estradiol/*metabolism / Estrogen Receptor alpha/chemistry/genetics/*metabolism</t>
  </si>
  <si>
    <t>Estrogen Receptor alpha/chemistry/genetics/*metabolism</t>
  </si>
  <si>
    <t>Antineoplastic Agents, Hormonal/*metabolism / Receptors, Estrogen/chemistry/*metabolism / Tamoxifen/*metabolism / Trans-Activators/*metabolism</t>
  </si>
  <si>
    <t>Estrogen Receptor beta/genetics/*metabolism / Metabolic Diseases/metabolism/*physiopathology / PPAR gamma/antagonists &amp; inhibitors/genetics/*metabolism / *Signal Transduction/drug effects</t>
  </si>
  <si>
    <t>Glucocorticoids/chemistry/*pharmacology / Receptors, Glucocorticoid/*agonists/genetics/metabolism / Transcription Factors/genetics/*metabolism / Transcription, Genetic/*drug effects</t>
  </si>
  <si>
    <t>Genes, fos/drug effects/*physiology / Protein-Arginine N-Methyltransferases/*physiology</t>
  </si>
  <si>
    <t>Acute-Phase Reaction/genetics/*metabolism / Heat-Shock Proteins/genetics/*metabolism/physiology / Hepatocyte Nuclear Factor 4/genetics/*metabolism/physiology / Transcription Factors/genetics/*metabolism/physiology</t>
  </si>
  <si>
    <t>Histone Acetyltransferases/*metabolism / Nuclear Receptor Coactivator 2/*metabolism / Prostatic Neoplasms/drug therapy/*metabolism / Receptors, Androgen/*metabolism / Transcription Factors/*metabolism</t>
  </si>
  <si>
    <t>Benzene Derivatives/chemical synthesis/chemistry/*pharmacology / Estrogen Receptor alpha/*antagonists &amp; inhibitors/chemistry/genetics / Histone Acetyltransferases/*antagonists &amp; inhibitors/chemistry/genetics / Pyrimidines/chemical synthesis/chemistry/*pharmacology / Trans-Activators/*antagonists &amp; inhibitors/chemistry/genetics / Transcription Factors/*antagonists &amp; inhibitors/chemistry/genetics</t>
  </si>
  <si>
    <t>Estrogen Receptor alpha/*chemistry/genetics/*metabolism / Histone Acetyltransferases/*genetics / Transcription Factors/*genetics / *Transcriptional Activation</t>
  </si>
  <si>
    <t>Amino Acids/*chemistry / Histone Acetyltransferases/*chemistry/metabolism / *Models, Molecular / Retinoid X Receptors/*chemistry/metabolism / Transcription Factors/*chemistry/metabolism</t>
  </si>
  <si>
    <t>Chromosomal Proteins, Non-Histone/*metabolism / Muscle Proteins/*metabolism / Receptors, Retinoic Acid/*metabolism</t>
  </si>
  <si>
    <t>Histone Acetyltransferases/*metabolism / Receptors, Cytoplasmic and Nuclear/*metabolism / Receptors, Steroid/*metabolism / Retinoid X Receptors/*metabolism / Transcription Factors/*metabolism</t>
  </si>
  <si>
    <t>Cell Differentiation/*physiology / Gene Expression/*physiology / Histone Acetyltransferases/genetics/*metabolism / Neurons/*physiology / Stem Cells/*physiology / Transcription Factors/genetics/*metabolism</t>
  </si>
  <si>
    <t>Estrogen Receptor alpha/genetics/*metabolism / Histone Acetyltransferases/*physiology / Nuclear Receptor Coactivator 2/*physiology / Repressor Proteins/*physiology / Saccharomyces cerevisiae/genetics/*metabolism / Trans-Activators/*physiology / Transcription Factors/*physiology / *Transcriptional Activation</t>
  </si>
  <si>
    <t>Androgen-Insensitivity Syndrome/*genetics / Androgens/*pharmacology / Estradiol/*pharmacology / Mutation/*genetics / Receptors, Androgen/*genetics / *Transcriptional Activation</t>
  </si>
  <si>
    <t>Histone Acetyltransferases/*metabolism / Prostatic Neoplasms/genetics/*metabolism / Receptors, Androgen/genetics/*metabolism / Transcription Factors/*metabolism</t>
  </si>
  <si>
    <t>Estrogen Receptor alpha/*metabolism / Gene Expression Regulation/*physiology / Liver/*metabolism / Receptors, Cytoplasmic and Nuclear/*metabolism / Receptors, Estrogen/*biosynthesis/genetics/*metabolism</t>
  </si>
  <si>
    <t>Estrogen Receptor alpha/*metabolism / Estrogen Receptor beta/*metabolism / Histone Acetyltransferases/chemistry/*metabolism / Transcription Factors/chemistry/*metabolism</t>
  </si>
  <si>
    <t>Cell Cycle Proteins/*metabolism / Cyclic AMP/*metabolism / Histone Acetyltransferases/*metabolism / Homeodomain Proteins/*metabolism / Nuclear Matrix-Associated Proteins/*metabolism / Octamer Transcription Factors/*metabolism / RNA-Binding Proteins/*metabolism / Receptors, Cytoplasmic and Nuclear/*metabolism / Sphingosine/*metabolism / Steroid 17-alpha-Hydroxylase/genetics/*metabolism / Transcription Factors/*metabolism</t>
  </si>
  <si>
    <t>*Acoustic Stimulation / Conditioning, Psychological/*physiology / Hearing/*physiology / Hearing Loss, Noise-Induced/*physiopathology / Hypothalamo-Hypophyseal System/*physiology / Pituitary-Adrenal System/*physiology</t>
  </si>
  <si>
    <t>Coenzyme A/*metabolism / Drug Evaluation, Preclinical/*methods / Receptors, Calcitriol/*agonists/metabolism / Vitamin D/*analogs &amp; derivatives/*pharmacology</t>
  </si>
  <si>
    <t>ATP Binding Cassette Transporter, Subfamily B, Member 1/*genetics/metabolism / Antifungal Agents/*pharmacology / Cytochrome P-450 Enzyme System/*genetics/metabolism / Gene Expression Regulation/*drug effects / Ketoconazole/*pharmacology / Receptors, Cytoplasmic and Nuclear/*antagonists &amp; inhibitors</t>
  </si>
  <si>
    <t>Carcinoma, Squamous Cell/*metabolism / Estrogen Antagonists/*pharmacology / Estrogen Receptor alpha/*metabolism / Estrogens/*pharmacology / Histone Acetyltransferases/genetics/*metabolism / Tamoxifen/*pharmacology / Transcription Factors/genetics/*metabolism</t>
  </si>
  <si>
    <t>Interleukin-1/*pharmacology / Liver/drug effects/*metabolism / Receptors, Cell Surface/*metabolism / Tumor Necrosis Factors/*pharmacology</t>
  </si>
  <si>
    <t>Cytochrome P-450 Enzyme System/*metabolism / Histone Acetyltransferases/*metabolism / *Polymorphism, Genetic / Receptors, Steroid/genetics/*metabolism / Transcription Factors/*metabolism / *Transcriptional Activation</t>
  </si>
  <si>
    <t>*Chromatin Assembly and Disassembly/drug effects / Oncogene Proteins, Fusion/*metabolism</t>
  </si>
  <si>
    <t>Estradiol/*pharmacology / Estrogen Receptor alpha/*metabolism / Estrogen Receptor beta/*metabolism / Histone Acetyltransferases/genetics/*metabolism / Transcription Factors/genetics/*metabolism</t>
  </si>
  <si>
    <t>Estrogen Receptor alpha/*metabolism / Estrogen Receptor beta/*metabolism / Histone Acetyltransferases/isolation &amp; purification/*metabolism / Transcription Factors/isolation &amp; purification/*metabolism</t>
  </si>
  <si>
    <t>*Androgen Receptor Antagonists / Anilides/*pharmacology / DNA-Binding Proteins/*physiology / Nitriles/*pharmacology / Nuclear Proteins/*physiology / Prostatic Neoplasms/*pathology / Repressor Proteins/*physiology / Tosyl Compounds/*pharmacology</t>
  </si>
  <si>
    <t>Hippocampus/*physiology / Histone Acetyltransferases/*genetics/metabolism / Hypothalamo-Hypophyseal System/*physiology / Nuclear Receptor Coactivator 2/*genetics/metabolism / Pituitary-Adrenal System/*physiology / Trans-Activators/*genetics/metabolism</t>
  </si>
  <si>
    <t>Biomarkers, Tumor/*metabolism / Breast Neoplasms/*metabolism / Cell Nucleus/*metabolism / Histone Acetyltransferases/*metabolism / Neoplasm Proteins/*metabolism / Prostatic Neoplasms/*metabolism / RNA, Untranslated/*metabolism / Transcription Factors/*metabolism</t>
  </si>
  <si>
    <t>Bone Diseases/*diagnosis/pathology / Core Binding Factor Alpha 1 Subunit/*metabolism / Histone Acetyltransferases/*metabolism / Leptin/metabolism/*physiology / Ligaments, Articular/*metabolism / STAT3 Transcription Factor/*metabolism / Thoracic Diseases/*diagnosis/pathology / Transcription Factors/*metabolism</t>
  </si>
  <si>
    <t>Biomarkers, Tumor/*analysis / Breast Neoplasms/*diagnosis/etiology/therapy / Receptors, Estrogen/*analysis/chemistry/physiology</t>
  </si>
  <si>
    <t>Anabolic Agents/*administration &amp; dosage/blood / Androgens/*administration &amp; dosage/blood / Behavior, Animal/*drug effects / Circadian Rhythm/*drug effects / Gene Expression Regulation, Developmental/*drug effects / Motor Activity/*drug effects</t>
  </si>
  <si>
    <t>Carrier Proteins/*physiology / Histone Acetyltransferases/*physiology / Selective Estrogen Receptor Modulators/*pharmacology / Tamoxifen/*pharmacology / Transcription Factors/*physiology</t>
  </si>
  <si>
    <t>Cyclic AMP-Dependent Protein Kinases/*metabolism / *Drug Resistance, Neoplasm / Estrogen Receptor alpha/*metabolism / Histone Acetyltransferases/*metabolism / Tamoxifen/*pharmacology / Transcription Factors/*metabolism</t>
  </si>
  <si>
    <t>GTP-Binding Proteins/chemistry/*metabolism / Nuclear Proteins/chemistry/*metabolism / Receptors, Estrogen/isolation &amp; purification/*metabolism</t>
  </si>
  <si>
    <t>Activating Transcription Factor 2/antagonists &amp; inhibitors/immunology/*metabolism / Anti-Inflammatory Agents/*pharmacology / CD8-Positive T-Lymphocytes/immunology/*metabolism / Dexamethasone/*pharmacology / Receptors, Glucocorticoid/immunology/*metabolism / Transcriptional Activation/*drug effects/immunology</t>
  </si>
  <si>
    <t>Angiotensin II/*metabolism/pharmacology / CREB-Binding Protein/*metabolism / Histone Acetyltransferases/*metabolism / Interleukin-6/genetics/*metabolism / Muscle, Smooth, Vascular/*enzymology / Transcription Factors/*metabolism</t>
  </si>
  <si>
    <t>*Gene Expression Regulation / Insulin/*metabolism / Sp1 Transcription Factor/genetics/*metabolism / *Sterol Regulatory Element Binding Protein 1/genetics/metabolism</t>
  </si>
  <si>
    <t>Thyroid Hormone Receptors beta/genetics/*metabolism</t>
  </si>
  <si>
    <t>Leucine/*metabolism / Leucine Zippers/*physiology / Phenylalanine/*metabolism / *Protein Interaction Mapping / Receptors, Androgen/*chemistry/metabolism / Receptors, Cytoplasmic and Nuclear/*chemistry/metabolism</t>
  </si>
  <si>
    <t>Estrogen Receptor alpha/agonists/antagonists &amp; inhibitors/*metabolism / Estrogens/*pharmacology / Nandrolone/*analogs &amp; derivatives/chemistry/pharmacology / Transcription Factors/genetics/*metabolism</t>
  </si>
  <si>
    <t>Receptors, Retinoic Acid/chemistry/*metabolism / Repressor Proteins/chemistry/genetics/*metabolism / Transcription Factors/*metabolism</t>
  </si>
  <si>
    <t>Calcium Channels/*genetics / *Promoter Regions, Genetic / Receptors, Calcitriol/chemistry/genetics/*metabolism / TRPV Cation Channels/*genetics</t>
  </si>
  <si>
    <t>Cerebellum/*drug effects/*physiology / Nuclear Proteins/*genetics/physiology / Repressor Proteins/*genetics/physiology / Thyroid Hormones/*physiology / Transcription Factors/*genetics/physiology</t>
  </si>
  <si>
    <t>*Gene Expression Regulation / Proto-Oncogene Proteins c-bcl-2/genetics/*metabolism / Ubiquitin-Conjugating Enzymes/genetics/*metabolism</t>
  </si>
  <si>
    <t>Arginine Vasopressin/*genetics / *Promoter Regions, Genetic / Transcription Factor AP-1/*physiology</t>
  </si>
  <si>
    <t>CREB-Binding Protein/*chemistry</t>
  </si>
  <si>
    <t>*Gene Expression Regulation / Histones/*metabolism / Protein-Arginine N-Methyltransferases/*metabolism / Transcription Factor RelA/*metabolism</t>
  </si>
  <si>
    <t>Granulosa Cells/*metabolism / Homeodomain Proteins/*metabolism / Inhibins/*genetics / Receptors, Cytoplasmic and Nuclear/*metabolism / Transcription Factors/*metabolism / *Transcriptional Activation</t>
  </si>
  <si>
    <t>Estrogen Receptor alpha/genetics/*metabolism / Estrogens/*pharmacology / Nuclear Receptor Coactivator 2/genetics/*metabolism / Transcription Factors/genetics/*metabolism / *Two-Hybrid System Techniques</t>
  </si>
  <si>
    <t>Myometrium/cytology/drug effects/*metabolism / Progesterone/*metabolism/pharmacology/physiology / Receptors, G-Protein-Coupled/*metabolism/physiology / Receptors, Progesterone/*metabolism/physiology</t>
  </si>
  <si>
    <t>Frameshift Mutation/*genetics/*physiology / Nuclear Proteins/*metabolism / Pituitary Gland/*physiopathology / Repressor Proteins/genetics/*metabolism / Thyroid Hormone Receptors beta/*genetics / Thyroid Hormone Resistance Syndrome/*genetics/*physiopathology</t>
  </si>
  <si>
    <t>Energy Metabolism/*genetics/physiology / Gene Expression Regulation/*genetics / Histone Acetyltransferases/*genetics / Homeostasis/*genetics/physiology / Trans-Activators/*genetics / Transcription Factors/*genetics</t>
  </si>
  <si>
    <t>Antigens/chemistry/genetics/*metabolism / Estrogen Receptor alpha/chemistry/genetics/*metabolism / Glycoproteins/chemistry/genetics/*metabolism / Mucins/chemistry/genetics/*metabolism</t>
  </si>
  <si>
    <t>Fatty Acids/genetics/*metabolism / *Gene Expression Regulation / Liver/chemistry/*metabolism / Nuclear Receptor Coactivator 2/analysis/genetics/*physiology / Trans-Activators/analysis/genetics/*physiology / Transcription Factors/analysis/genetics/*physiology</t>
  </si>
  <si>
    <t>*Gene Expression Regulation / Nuclear Receptor Coactivator 2/*metabolism / Plasminogen Activator Inhibitor 1/*genetics / Transcription Factors/*metabolism / Transforming Growth Factor beta/*pharmacology</t>
  </si>
  <si>
    <t>Homeodomain Proteins/metabolism/*physiology / Hypothalamus/*metabolism / Pituitary Gland/*metabolism / Receptors, Cytoplasmic and Nuclear/metabolism/*physiology / Transcription Factors/*genetics/metabolism/*physiology</t>
  </si>
  <si>
    <t>Astrocytes/chemistry/*metabolism / Nuclear Receptor Coactivator 2/analysis/antagonists &amp; inhibitors/*metabolism / Receptors, Glucocorticoid/genetics/*metabolism / Schwann Cells/chemistry/*metabolism / Trans-Activators/analysis/antagonists &amp; inhibitors/*metabolism / Transcription Factors/analysis/antagonists &amp; inhibitors/*metabolism</t>
  </si>
  <si>
    <t>Mammary Glands, Animal/*metabolism / Receptors, Progesterone/genetics/*metabolism / Trans-Activators/genetics/*metabolism / Transcription Factors/genetics/*metabolism / Uterus/*metabolism</t>
  </si>
  <si>
    <t>Estrogen Receptor alpha/*genetics/metabolism / *Gene Expression Regulation / Receptors, Prolactin/*genetics/metabolism</t>
  </si>
  <si>
    <t>Histone Acetyltransferases/*metabolism / Origin Recognition Complex/genetics/*metabolism / Receptors, Progesterone/genetics/*metabolism / Transcription, Genetic/*genetics / Transcriptional Activation/*genetics</t>
  </si>
  <si>
    <t>*Litter Size / *Quantitative Trait Loci / Sus scrofa/*genetics/physiology</t>
  </si>
  <si>
    <t>Androsterone/metabolism/*pharmacology / DNA-Binding Proteins/chemistry/genetics/*physiology / Transcription Factors/chemistry/genetics/metabolism/*physiology</t>
  </si>
  <si>
    <t>Receptors, Cytoplasmic and Nuclear/*chemistry/genetics/metabolism / Receptors, Steroid/*chemistry/genetics/metabolism / Tryptophan/*chemistry</t>
  </si>
  <si>
    <t>Dexamethasone/*pharmacology / Gene Expression Regulation/*drug effects / Lymphocytes/cytology/*metabolism / Promoter Regions, Genetic/*genetics / STAT5 Transcription Factor/*metabolism / Thymus Gland/cytology/*metabolism / bcl-X Protein/antagonists &amp; inhibitors/genetics/*metabolism</t>
  </si>
  <si>
    <t>*Ligands / Receptors, Calcitriol/*metabolism / Retinoid X Receptors/agonists/*metabolism / *Signal Transduction</t>
  </si>
  <si>
    <t>Chromatin Assembly and Disassembly/*genetics / Circadian Rhythm/*genetics / Histone Acetyltransferases/genetics/*metabolism / Histones/*metabolism / Trans-Activators/*classification/genetics/*metabolism</t>
  </si>
  <si>
    <t>Gene Expression Regulation/genetics/*physiology / RNA/genetics/*physiology / Transcription, Genetic/*physiology</t>
  </si>
  <si>
    <t>Drug Evaluation, Preclinical/*methods / Enzyme-Linked Immunosorbent Assay/*methods / PPAR delta/*metabolism</t>
  </si>
  <si>
    <t>*Cell Compartmentation / Cell Nucleus Structures/drug effects/*metabolism / Nuclear Proteins/*metabolism / Receptors, Steroid/agonists/*metabolism / Repressor Proteins/*metabolism</t>
  </si>
  <si>
    <t>Gene Expression Regulation, Neoplastic/*genetics / Genes, src/*genetics / Histone Acetyltransferases/*genetics/*metabolism / Prostatic Neoplasms/drug therapy/*genetics/*metabolism/pathology / Transcription Factors/*genetics/*metabolism</t>
  </si>
  <si>
    <t>Calcitriol/*analogs &amp; derivatives/pharmacology / Receptors, Calcitriol/*metabolism / Trans-Activators/*metabolism</t>
  </si>
  <si>
    <t>Aryl Hydrocarbon Hydroxylases/*genetics / Cytochrome P-450 CYP1A1/*genetics / Cytochrome P-450 CYP1A2/*genetics / Heat-Shock Proteins/genetics/*metabolism / Hepatocyte Nuclear Factor 4/genetics/*metabolism / Histone Acetyltransferases/genetics/*metabolism / Transcription Factors/genetics/*metabolism / *Transcriptional Activation/drug effects</t>
  </si>
  <si>
    <t>Cholesterol/*biosynthesis / DNA-Binding Proteins/*drug effects/physiology / Desmosterol/*pharmacology / Receptors, Cytoplasmic and Nuclear/*drug effects/physiology / Sterols/*pharmacology</t>
  </si>
  <si>
    <t>Carcinoma, Hepatocellular/*metabolism/pathology / Down-Regulation/*physiology / Heat-Shock Proteins/antagonists &amp; inhibitors/genetics/*physiology / Hepatocyte Nuclear Factor 4/*antagonists &amp; inhibitors/metabolism / Histone Acetyltransferases/antagonists &amp; inhibitors/genetics/*physiology / Liver Neoplasms/*metabolism/pathology / Transcription Factors/antagonists &amp; inhibitors/genetics/*physiology</t>
  </si>
  <si>
    <t>Chenodeoxycholic Acid/*analogs &amp; derivatives/*chemical synthesis/pharmacology / DNA-Binding Proteins/*agonists/genetics/metabolism / Transcription Factors/*agonists/genetics/metabolism</t>
  </si>
  <si>
    <t>Swine/*genetics / Transcription Factors/*genetics</t>
  </si>
  <si>
    <t>*Receptors, Androgen/genetics/physiology</t>
  </si>
  <si>
    <t>Cell Line, Tumor/metabolism/*pathology / Endometrial Neoplasms/metabolism/*pathology / Endometrium/*cytology/metabolism / Steroids/*pharmacology</t>
  </si>
  <si>
    <t>Aromatase/genetics/*metabolism / Endometrial Neoplasms/*metabolism / Receptors, Estrogen/*metabolism / Transcription Factors/*metabolism</t>
  </si>
  <si>
    <t>Cell Differentiation/*drug effects / Endodeoxyribonucleases/deficiency/genetics/*physiology / Retinoids/*pharmacology / Transcription Factors/deficiency/genetics/*physiology / Transcription, Genetic/*drug effects</t>
  </si>
  <si>
    <t>Nuclear Proteins/genetics/*metabolism / RNA, Untranslated/genetics/*metabolism / RNA-Binding Proteins/chemistry/genetics/*metabolism / Repressor Proteins/genetics/*metabolism</t>
  </si>
  <si>
    <t>Histone Acetyltransferases/*metabolism / Receptors, Progesterone/*chemistry/*metabolism / Transcription Factors/*metabolism</t>
  </si>
  <si>
    <t>Cell Cycle Proteins/*metabolism / *Cell Transformation, Viral / Histone Acetyltransferases/*metabolism / Oncogene Proteins, Viral/*metabolism / *Signal Transduction / Transcription Factors/*metabolism</t>
  </si>
  <si>
    <t>I-kappa B Proteins/*genetics/metabolism / NF-kappa B/*metabolism / *Promoter Regions, Genetic</t>
  </si>
  <si>
    <t>Breast Neoplasms/genetics/*metabolism/pathology / Nuclear Proteins/genetics/*metabolism / Proto-Oncogene Proteins/genetics/*metabolism / Repressor Proteins/genetics/*metabolism / Trans-Activators/genetics/*metabolism / Transcription Factors/genetics/*metabolism</t>
  </si>
  <si>
    <t>Colforsin/*pharmacology / Cyclic AMP/*physiology / Cytochrome P-450 Enzyme System/*biosynthesis/genetics</t>
  </si>
  <si>
    <t>Estrogen Receptor alpha/genetics/*metabolism / Estrogen Receptor beta/genetics/*metabolism / Heat-Shock Proteins/*chemistry/genetics/*metabolism / Transcription Factors/*chemistry/genetics/*metabolism</t>
  </si>
  <si>
    <t>DNA-Binding Proteins/*metabolism / Receptors, Retinoic Acid/*metabolism / Retinoid X Receptor gamma/*metabolism / Thyroid Hormone Receptors alpha/*metabolism / *Transcriptional Activation</t>
  </si>
  <si>
    <t>ATP-Binding Cassette Transporters/*genetics / Chromatin Assembly and Disassembly/*physiology / Transcriptional Activation/*physiology</t>
  </si>
  <si>
    <t>DNA-Binding Proteins/chemistry/*metabolism / Phospholipids/*metabolism / *Protein Conformation / Transcription Factors/chemistry/*metabolism</t>
  </si>
  <si>
    <t>DNA-Binding Proteins/*physiology / Nuclear Proteins/*physiology / Signal Transduction/*physiology / Trans-Activators/*physiology / Transcription Factors/*metabolism / Transforming Growth Factor beta/*physiology</t>
  </si>
  <si>
    <t>Cell Cycle Proteins/*metabolism / Membrane Proteins/*metabolism / Receptors, Androgen/*metabolism / Signal Transduction/*physiology / Transcription Factors/*metabolism</t>
  </si>
  <si>
    <t>Antibodies, Monoclonal/*immunology / *Enzyme-Linked Immunosorbent Assay / PPAR gamma/chemistry/*immunology/metabolism</t>
  </si>
  <si>
    <t>Androgens/*physiology / Brain/metabolism/pathology/*physiology / Estrogens/*physiology / Neuronal Plasticity/*physiology / Sexual Behavior, Animal/*physiology / Testosterone/antagonists &amp; inhibitors/*physiology / Transcription Factors/antagonists &amp; inhibitors/*physiology</t>
  </si>
  <si>
    <t>MyoD Protein/chemistry/*genetics / Trans-Activators/*metabolism / Transcription Factors/chemistry/genetics/*metabolism</t>
  </si>
  <si>
    <t>Gene Expression Regulation/*physiology / *Promoter Regions, Genetic / Receptors, Cytoplasmic and Nuclear/*metabolism / Receptors, Steroid/*metabolism</t>
  </si>
  <si>
    <t>DNA-Binding Proteins/genetics/*metabolism / Nuclear Proteins/genetics/*metabolism / Trans-Activators/genetics/*metabolism / Transcription Factors/genetics/*metabolism / Transcriptional Activation/*physiology</t>
  </si>
  <si>
    <t>Receptors, Calcitriol/*chemistry/physiology / Receptors, Cytoplasmic and Nuclear/*chemistry/physiology / Receptors, Steroid/*chemistry/physiology / Threonine/*chemistry / Transcription Factors/*chemistry/physiology</t>
  </si>
  <si>
    <t>Estrogen Receptor alpha/*metabolism / Estrogen Receptor beta/*metabolism / Neoplasms, Glandular and Epithelial/genetics/*metabolism/pathology / Nuclear Proteins/genetics/*metabolism / Ovary/cytology/*metabolism / Repressor Proteins/genetics/*metabolism / Stromal Cells/cytology/*metabolism</t>
  </si>
  <si>
    <t>CDC2-CDC28 Kinases/*metabolism / Cyclin A/*metabolism / Cyclin-Dependent Kinases/*metabolism / Receptors, Progesterone/*metabolism</t>
  </si>
  <si>
    <t>Bile Acids and Salts/*metabolism / *Homeostasis / Pharmaceutical Preparations/*metabolism / *Transcription, Genetic</t>
  </si>
  <si>
    <t>Receptors, Steroid/*metabolism / *Signal Transduction / Transcription Factors/*biosynthesis/*chemistry/genetics</t>
  </si>
  <si>
    <t>Endometrial Neoplasms/*drug therapy/pathology / Tamoxifen/*agonists/*analogs &amp; derivatives/*pharmacology / src-Family Kinases/*metabolism</t>
  </si>
  <si>
    <t>Receptors, Retinoic Acid/*chemistry/*metabolism / Retinoid X Receptors/*chemistry/*metabolism / Trans-Activators/*chemistry/*metabolism</t>
  </si>
  <si>
    <t>Receptors, Androgen/*chemistry</t>
  </si>
  <si>
    <t>Benzoates/*pharmacology / Biphenyl Compounds/*pharmacology / Retinoid X Receptors/agonists/*antagonists &amp; inhibitors/metabolism / Transcription Factors/*metabolism</t>
  </si>
  <si>
    <t>Gene Expression Regulation/*physiology / Transcription Factors/genetics/*physiology / Transcription, Genetic/*physiology</t>
  </si>
  <si>
    <t>Calcitriol/antagonists &amp; inhibitors/metabolism/*pharmacology / Prostatic Neoplasms/drug therapy/*metabolism / Receptors, Calcitriol/*metabolism</t>
  </si>
  <si>
    <t>Calcitriol/pharmacology/*physiology / *Gene Expression Regulation / Osteoblasts/*metabolism / Receptors, Calcitriol/*metabolism / Transcription Factors/genetics/*metabolism</t>
  </si>
  <si>
    <t>Cytokines/*metabolism / DNA-Binding Proteins/*biosynthesis/metabolism / *Down-Regulation / Kidney/*metabolism / Kidney Tubules/*cytology / Lipopolysaccharides/*metabolism / Receptors, Cytoplasmic and Nuclear/*biosynthesis/metabolism</t>
  </si>
  <si>
    <t>Antineoplastic Agents, Hormonal/*therapeutic use / Mitogen-Activated Protein Kinase 3/*metabolism / Prostatic Neoplasms/drug therapy/*metabolism / Receptors, Androgen/*metabolism / Signal Transduction/*physiology</t>
  </si>
  <si>
    <t>Benzimidazoles/*pharmacology / PPAR gamma/*drug effects/genetics / Transcriptional Activation/*drug effects</t>
  </si>
  <si>
    <t>Thymine DNA Glycosylase/*chemistry/*metabolism / Trans-Activators/chemistry/*metabolism / Transcription Factors/chemistry/*metabolism</t>
  </si>
  <si>
    <t>Blood Pressure/*genetics/physiology / Estrogens/*genetics/physiology / Hypertension/*genetics/physiopathology</t>
  </si>
  <si>
    <t>PPAR gamma/chemistry/*physiology / Thyroid Hormone Receptors beta/genetics/*physiology</t>
  </si>
  <si>
    <t>Adipocytes/*drug effects/metabolism / PPAR gamma/*metabolism / Thiazolidinediones/*metabolism/*pharmacology</t>
  </si>
  <si>
    <t>Cell Extracts/genetics/*pharmacology / Receptors, Glucocorticoid/*genetics/metabolism / *Regulatory Sequences, Nucleic Acid / Thymosin/*analogs &amp; derivatives/metabolism / *Transcription, Genetic</t>
  </si>
  <si>
    <t>Receptors, Cytoplasmic and Nuclear/genetics/*metabolism / Receptors, Steroid/genetics/*metabolism / Transcription, Genetic/*drug effects</t>
  </si>
  <si>
    <t>Prostatic Neoplasms/genetics/metabolism/*pathology / Transcription Factors/biosynthesis/genetics/*physiology</t>
  </si>
  <si>
    <t>*Gene Expression Regulation / Receptors, Progesterone/analysis/genetics/*metabolism / Transcription Factors/genetics/*metabolism / Uterus/chemistry/cytology/*metabolism</t>
  </si>
  <si>
    <t>Aniline Compounds/*chemical synthesis/chemistry/pharmacology / DNA-Binding Proteins/*agonists/chemistry / Maleimides/*chemical synthesis/chemistry/pharmacology / Receptors, Cytoplasmic and Nuclear/*agonists/chemistry</t>
  </si>
  <si>
    <t>Breast Neoplasms/*drug therapy/metabolism/pathology / *Drug Resistance, Neoplasm / Estradiol/*analogs &amp; derivatives/pharmacology / Receptors, Progesterone/genetics/*metabolism</t>
  </si>
  <si>
    <t>Neoplasms/*metabolism / Receptors, Steroid/*metabolism / Signal Transduction/*physiology</t>
  </si>
  <si>
    <t>Hormones/*metabolism / Receptors, Mineralocorticoid/*chemistry/genetics/metabolism / Transcription Factors/*chemistry/genetics/metabolism</t>
  </si>
  <si>
    <t>Adrenal Cortex/*chemistry / DNA-Binding Proteins/*analysis/genetics / Receptors, Cytoplasmic and Nuclear/*analysis/genetics / Receptors, Steroid/*analysis/genetics / Repressor Proteins/*analysis / Transcription Factors/*analysis/genetics</t>
  </si>
  <si>
    <t>Nuclear Proteins/genetics/*metabolism / *Phenotype / Receptors, Androgen/*metabolism / Transcription Factors/genetics/*metabolism</t>
  </si>
  <si>
    <t>Acetyltransferases/*biosynthesis / Estrogen Receptor alpha/*physiology / Leiomyoma/*genetics/pathology / Nuclear Receptor Coactivator 2/*biosynthesis / Oncogene Proteins/*biosynthesis / Trans-Activators/*biosynthesis / Transcription Factors/*biosynthesis / Uterine Neoplasms/*genetics/pathology</t>
  </si>
  <si>
    <t>Receptors, Androgen/genetics/*metabolism / Transcription Factors/genetics/*metabolism / *Transcriptional Activation</t>
  </si>
  <si>
    <t>Cyclic AMP/*metabolism / *Signal Transduction/drug effects / Steroidogenic Factor 1/*genetics/*metabolism</t>
  </si>
  <si>
    <t>Intracellular Signaling Peptides and Proteins/*genetics/metabolism / Neoplasm Proteins/chemistry/*genetics/metabolism / Nuclear Proteins/*genetics/metabolism / Repressor Proteins/chemistry/*genetics/metabolism</t>
  </si>
  <si>
    <t>*Protein Conformation / Thyroid Hormone Receptors beta/*chemistry/genetics/*metabolism / Thyroid Hormones/*metabolism</t>
  </si>
  <si>
    <t>Calcium-Calmodulin-Dependent Protein Kinases/genetics/*metabolism / Receptors, Calcitriol/*metabolism / *Transcriptional Activation</t>
  </si>
  <si>
    <t>*Bone Density / Estradiol/*administration &amp; dosage / Transcription Factors/*deficiency/genetics/physiology</t>
  </si>
  <si>
    <t>Growth/*physiology / Receptors, Steroid/*physiology / Sertoli Cells/*pathology / Transcription Factors/deficiency/genetics/*metabolism/*physiology</t>
  </si>
  <si>
    <t>Acetyltransferases/*metabolism / Cell Cycle Proteins/*metabolism / Diethylstilbestrol/*pharmacology / Estrogens, Non-Steroidal/*pharmacology / Genitalia, Female/*drug effects/metabolism / Nuclear Proteins/biosynthesis/*metabolism / Receptors, Estrogen/*metabolism / Trans-Activators/biosynthesis/*metabolism / Transcription Factors/biosynthesis/*metabolism</t>
  </si>
  <si>
    <t>Peptide Fragments/*chemistry/metabolism / Receptors, Androgen/*chemistry/metabolism / Transcription Factors, TFII/*chemistry/metabolism</t>
  </si>
  <si>
    <t>*Gene Expression Regulation, Enzymologic / Leydig Cells/cytology/*metabolism / NF-kappa B/*metabolism / Steroids/*metabolism / Tumor Necrosis Factor-alpha/*metabolism</t>
  </si>
  <si>
    <t>DNA-Binding Proteins/chemistry/genetics/*metabolism / *Gene Expression Regulation / Receptors, Cytoplasmic and Nuclear/chemistry/genetics/*metabolism / Transcription Factors/genetics/*metabolism / *Transcription, Genetic</t>
  </si>
  <si>
    <t>DNA-Binding Proteins/*chemistry/metabolism/physiology / Peptides/metabolism/*physiology / Schistosoma mansoni/*chemistry / Transcription Factors/*chemistry/metabolism/physiology</t>
  </si>
  <si>
    <t>Histones/*metabolism / Thyroid Hormone Resistance Syndrome/drug therapy/*genetics/metabolism / Thyrotropin-Releasing Hormone/*genetics/metabolism</t>
  </si>
  <si>
    <t>DNA-Binding Proteins/*antagonists &amp; inhibitors/genetics/*metabolism / Receptors, Retinoic Acid/genetics/*metabolism / Repressor Proteins/genetics/*metabolism / Transcription Factors/*antagonists &amp; inhibitors/genetics/*metabolism / *Transcriptional Activation/genetics</t>
  </si>
  <si>
    <t>Ankyrins/*chemistry / *Repetitive Sequences, Nucleic Acid / Repressor Proteins/*chemistry/genetics/physiology / Transcription Factors/chemistry/*metabolism</t>
  </si>
  <si>
    <t>Cholesterol/*metabolism / Retinoid X Receptor beta/genetics/*metabolism / Sertoli Cells/*metabolism/physiology</t>
  </si>
  <si>
    <t>ATP-Binding Cassette Transporters/biosynthesis/*genetics / Nuclear Proteins/*physiology / Receptors, Cytoplasmic and Nuclear/chemistry/*physiology / Receptors, Retinoic Acid/chemistry/*physiology / Trans-Activators/*physiology / Transcription Factors/chemistry/*physiology / *Transcriptional Activation</t>
  </si>
  <si>
    <t>Polychlorinated Biphenyls/*pharmacology / Receptors, Retinoic Acid/*metabolism / Thyroid Hormone Receptors beta/metabolism/*physiology / Transcription Factors/*metabolism / Transcription, Genetic/*drug effects</t>
  </si>
  <si>
    <t>Nuclear Proteins/*chemistry/*metabolism / Peptides/chemistry/metabolism/*pharmacology / Receptors, Retinoic Acid/*antagonists &amp; inhibitors/genetics/metabolism / Receptors, Thyroid Hormone/*antagonists &amp; inhibitors/genetics/metabolism</t>
  </si>
  <si>
    <t>*Gene Expression Regulation, Neoplastic / Prostatic Neoplasms/*metabolism / Receptors, Androgen/*biosynthesis/metabolism / *Small Ubiquitin-Related Modifier Proteins</t>
  </si>
  <si>
    <t>Estrogen Receptor alpha/*metabolism / Tamoxifen/*analogs &amp; derivatives/pharmacology / Transcription Factors/*metabolism</t>
  </si>
  <si>
    <t>Trans-Activators/*chemistry/*metabolism / Transcription Factors/*chemistry/*metabolism</t>
  </si>
  <si>
    <t>Endometrial Neoplasms/genetics/*metabolism/pathology / Endometrium/*metabolism/physiology / Receptors, Estrogen/*biosynthesis/genetics / Trans-Activators/*biosynthesis/genetics / Transcription Factors/*biosynthesis/genetics</t>
  </si>
  <si>
    <t>*DNA-Binding Proteins / Nuclear Proteins/*chemistry/*metabolism / *Repressor Proteins / Trans-Activators/*chemistry/*metabolism / Transcription Factors/*metabolism</t>
  </si>
  <si>
    <t>Breast Neoplasms/chemistry/*metabolism / DNA-Binding Proteins/analysis/*genetics/metabolism / Estradiol/*pharmacology / Receptors, Estrogen/analysis/*genetics/metabolism / Repressor Proteins/analysis/*genetics/metabolism / Tamoxifen/*analogs &amp; derivatives/*pharmacology / Transcription Factors/analysis/*genetics/metabolism</t>
  </si>
  <si>
    <t>Breast Neoplasms/genetics/*metabolism/*pathology / *Drug Resistance, Neoplasm / Estradiol/*analogs &amp; derivatives/pharmacology / Piperidines/*pharmacology / Thiophenes/*pharmacology</t>
  </si>
  <si>
    <t>Raloxifene Hydrochloride/*pharmacology / Selective Estrogen Receptor Modulators/*pharmacology / Tamoxifen/*analogs &amp; derivatives/*pharmacology / Trans-Activators/biosynthesis/*drug effects/genetics / Transcription Factors/biosynthesis/*drug effects/genetics</t>
  </si>
  <si>
    <t>Cell Nucleus/*genetics/*metabolism / Cysteine Endopeptidases/genetics/*metabolism / Multienzyme Complexes/genetics/*metabolism / Receptors, Cytoplasmic and Nuclear/genetics/*metabolism / *Transcription, Genetic</t>
  </si>
  <si>
    <t>Gene Expression Regulation/genetics/*physiology / Receptors, Thyroid Hormone/metabolism/*physiology / Thyroid Hormones/*metabolism / Trans-Activators/genetics/*metabolism / Transcription Factors/genetics/*metabolism</t>
  </si>
  <si>
    <t>*DNA-Binding Proteins/chemistry/metabolism / Oligopeptides/*chemistry/*metabolism / *Trans-Activators/*chemistry/*metabolism / *Transcription Factors/chemistry/metabolism</t>
  </si>
  <si>
    <t>Calcitriol/*pharmacology / Calcium Channel Agonists/*pharmacology / NF-kappa B/*genetics/*metabolism / Receptors, Calcitriol/*metabolism / Transcription, Genetic/*drug effects / Vitamin D Response Element/*genetics</t>
  </si>
  <si>
    <t>Affinity Labels/*pharmacology / Dexamethasone/*analogs &amp; derivatives/pharmacology / Hormone Antagonists/chemistry/*pharmacology / Mineralocorticoids/*physiology / Receptors, Estrogen/*physiology / Transcription Factors/*physiology / Transcription, Genetic/*drug effects</t>
  </si>
  <si>
    <t>Prostatic Neoplasms/genetics/*physiopathology / Receptors, Androgen/*physiology / Transcription Factors/genetics/*physiology</t>
  </si>
  <si>
    <t>Chromans/*pharmacology / Hypoglycemic Agents/*pharmacology / PPAR gamma/analysis/*biosynthesis/genetics / Retinoid X Receptors/analysis/*biosynthesis/genetics / Thiazolidinediones/*pharmacology / Transcription, Genetic/*drug effects</t>
  </si>
  <si>
    <t>DNA-Binding Proteins/*chemistry/genetics/*physiology / Serine/*metabolism / Trans-Activators/*chemistry/genetics/metabolism/*physiology / Transcription Factors/genetics/*metabolism</t>
  </si>
  <si>
    <t>Estrogen Receptor alpha/drug effects/genetics/*metabolism / Estrogen Receptor beta/drug effects/genetics/*metabolism / *Response Elements/drug effects/genetics / Tamoxifen/*analogs &amp; derivatives/pharmacology</t>
  </si>
  <si>
    <t>Estrogen Receptor alpha/genetics/*metabolism / Lactoferrin/drug effects/*genetics/metabolism / Mammary Glands, Human/*metabolism/pathology / Promoter Regions, Genetic/drug effects/*genetics / Response Elements/drug effects/*genetics</t>
  </si>
  <si>
    <t>Peptide Fragments/*chemistry/genetics/isolation &amp; purification/*metabolism / Receptors, Retinoic Acid/*chemistry/genetics/isolation &amp; purification/*metabolism / Transcription Factors/*chemistry/*metabolism</t>
  </si>
  <si>
    <t>Breast Neoplasms/drug therapy/*metabolism/pathology / Estrogen Receptor alpha/*metabolism / Estrogen Receptor beta/*metabolism / Neoplasms, Hormone-Dependent/drug therapy/*metabolism/pathology / Transcription Factors/*metabolism</t>
  </si>
  <si>
    <t>Biomarkers, Tumor/*analysis / Breast Neoplasms/*diagnosis/metabolism / *Drug Resistance, Neoplasm / Receptor, ErbB-2/*metabolism / Transcription Factors/*analysis</t>
  </si>
  <si>
    <t>Homeodomain Proteins/*genetics/*metabolism / Lysine/*genetics/metabolism / Nuclear Proteins/antagonists &amp; inhibitors/*genetics/*metabolism / *Point Mutation / Transcription Factors/antagonists &amp; inhibitors/*genetics/*metabolism</t>
  </si>
  <si>
    <t>Receptors, Steroid/genetics/*metabolism / Ubiquitin-Conjugating Enzymes/*metabolism</t>
  </si>
  <si>
    <t>Heat-Shock Proteins/*metabolism / Receptors, Cytoplasmic and Nuclear/*chemistry/metabolism / Receptors, Estrogen/*chemistry/metabolism / Transcription Factors/*metabolism / *Transcriptional Activation</t>
  </si>
  <si>
    <t>*Gene Expression Regulation / Myelin P0 Protein/genetics/*metabolism / Trans-Activators/genetics/*metabolism / Transcription Factors/genetics/*metabolism</t>
  </si>
  <si>
    <t>DNA-Binding Proteins/*physiology / Nuclear Proteins/*physiology / Receptors, Retinoic Acid/*physiology / Receptors, Thyroid Hormone/*physiology / Repressor Proteins/*physiology / Transcription Factors/*physiology</t>
  </si>
  <si>
    <t>Breast Neoplasms/*pathology/therapy / Estrogens/*physiology / Trans-Activators/*physiology / Transcription Factors/*physiology</t>
  </si>
  <si>
    <t>Butyrates/metabolism/*pharmacology / Oxazoles/metabolism/*pharmacology / PPAR gamma/*drug effects/genetics</t>
  </si>
  <si>
    <t>Down-Regulation/*drug effects / Transcription Factors/*genetics/*metabolism / Tumor Necrosis Factor-alpha/*pharmacology</t>
  </si>
  <si>
    <t>*Gene Expression Regulation / Promoter Regions, Genetic/*genetics / Receptors, Glucocorticoid/analysis/genetics/*physiology / Schwann Cells/*metabolism / Trans-Activators/genetics/*physiology</t>
  </si>
  <si>
    <t>DNA-Binding Proteins/genetics/*metabolism / Histone-Lysine N-Methyltransferase/genetics/*metabolism / Nuclear Proteins/genetics/*metabolism / Transcription Factors/genetics/*metabolism</t>
  </si>
  <si>
    <t>Carrier Proteins/genetics/*metabolism / *Gene Expression Regulation / Nerve Tissue Proteins/genetics/*metabolism / Promoter Regions, Genetic/*genetics / Receptors, AMPA/genetics/*metabolism / Transcription Factors/genetics/*metabolism</t>
  </si>
  <si>
    <t>Gonadal Steroid Hormones/administration &amp; dosage/*pharmacology / Musculoskeletal System/*drug effects / Transcription Factors/deficiency/genetics/*metabolism</t>
  </si>
  <si>
    <t>Chromosomes, Human, Pair 2/*genetics / DNA-Binding Proteins/*genetics / Oncogene Proteins, Fusion/*genetics / Rhabdomyosarcoma, Alveolar/*genetics/metabolism / Rhabdomyosarcoma, Embryonal/*genetics/metabolism / Transcription Factors/*genetics</t>
  </si>
  <si>
    <t>Breast Neoplasms/genetics/metabolism/*pathology / DNA-Binding Proteins/genetics/*physiology / Leptin/*pharmacology / Trans-Activators/genetics/*physiology</t>
  </si>
  <si>
    <t>DNA-Binding Proteins/*metabolism / Lung/anatomy &amp; histology/*physiology / Receptors, Estrogen/*metabolism / Receptors, Progesterone/*metabolism / Repressor Proteins/*metabolism / *Sex Characteristics / Transcription Factors/*metabolism</t>
  </si>
  <si>
    <t>Androgens/*physiology / Dihydrotestosterone/*pharmacology / *Genes, BRCA1 / *Genes, BRCA2 / *Germ-Line Mutation / *Oncogene Proteins / Ovarian Neoplasms/genetics/*pathology / Ovary/*cytology/drug effects/metabolism</t>
  </si>
  <si>
    <t>*Gene Expression Regulation / Receptors, Thyroid Hormone/*genetics / Thyroid Hormones/*physiology / Transcription Factors/*genetics</t>
  </si>
  <si>
    <t>Intermittent Claudication/*metabolism / Lipoproteins, LDL/*chemistry / Nuclear Proteins/*metabolism / Receptors, Cytoplasmic and Nuclear/*metabolism / Receptors, Retinoic Acid/*metabolism / Trans-Activators/*metabolism / Transcription Factors/*metabolism</t>
  </si>
  <si>
    <t>Osteoblasts/*metabolism / Receptors, Estrogen/*metabolism</t>
  </si>
  <si>
    <t>Adipocytes/*drug effects/metabolism / Hypoglycemic Agents/*pharmacology / Pyridines/*pharmacology / Receptors, Cytoplasmic and Nuclear/*agonists/metabolism / Thiazoles/*pharmacology / *Thiazolidinediones / Transcription Factors/*agonists/metabolism</t>
  </si>
  <si>
    <t>Breast/*metabolism / Breast Neoplasms/genetics/*metabolism/pathology / Carcinoma, Ductal, Breast/genetics/*metabolism/pathology / Nuclear Proteins/genetics/*metabolism / Receptors, Estrogen/*biosynthesis/genetics / Receptors, Progesterone/*biosynthesis/genetics / Repressor Proteins/genetics/*metabolism / Trans-Activators/genetics/*metabolism / Transcription Factors/genetics/*metabolism</t>
  </si>
  <si>
    <t>Estradiol/*analogs &amp; derivatives/pharmacology / Nuclear Proteins/genetics/*metabolism / Receptors, Estrogen/drug effects/genetics/*metabolism / Trans-Activators/genetics/*metabolism / Transcription Factors/genetics/*metabolism</t>
  </si>
  <si>
    <t>Acetates/*pharmacology / Androgen Antagonists/*pharmacology / Androgens/*metabolism / Ethylamines/*pharmacology / Receptors, Androgen/genetics/*metabolism</t>
  </si>
  <si>
    <t>Enzyme-Linked Immunosorbent Assay/*methods / Receptors, Cytoplasmic and Nuclear/antagonists &amp; inhibitors/chemistry/genetics/*metabolism / Transcription Factors/antagonists &amp; inhibitors/chemistry/genetics/*metabolism</t>
  </si>
  <si>
    <t>Cysteine Endopeptidases/*metabolism / Multienzyme Complexes/antagonists &amp; inhibitors/*metabolism / Proteins/*metabolism / Receptors, Cytoplasmic and Nuclear/*metabolism / Ubiquitin/*metabolism / Ubiquitin-Activating Enzymes/genetics/*metabolism / Ubiquitin-Conjugating Enzymes/genetics/*metabolism</t>
  </si>
  <si>
    <t>*Androgen-Insensitivity Syndrome/genetics / *Repressor Proteins/physiology / *Rubinstein-Taybi Syndrome/genetics / *Transcription Factors/physiology</t>
  </si>
  <si>
    <t>Estradiol/*metabolism/pharmacology / Receptor, ErbB-2/drug effects/genetics/*metabolism / Receptors, Estrogen/genetics/*metabolism / Tamoxifen/*analogs &amp; derivatives/pharmacology / Trans-Activators/drug effects/genetics/*metabolism / Transcription Factors/drug effects/genetics/*metabolism</t>
  </si>
  <si>
    <t>Antineoplastic Agents, Hormonal/*pharmacology/therapeutic use / *Aromatase Inhibitors / Biomarkers, Tumor/*metabolism / Breast Neoplasms/*drug therapy/*metabolism/prevention &amp; control / Enzyme Inhibitors/*pharmacology/therapeutic use / Nitriles/*pharmacology/therapeutic use / Selective Estrogen Receptor Modulators/*pharmacology/therapeutic use / Tamoxifen/*pharmacology/therapeutic use / Triazoles/*pharmacology/therapeutic use</t>
  </si>
  <si>
    <t>*Protein Interaction Mapping / Receptors, Androgen/chemistry/*metabolism / Trans-Activators/chemistry/*metabolism / Transcription Factors/chemistry/*metabolism</t>
  </si>
  <si>
    <t>Vitamin D/genetics/*metabolism</t>
  </si>
  <si>
    <t>Pituitary Gland/drug effects/*physiology / Receptors, Thyroid Hormone/genetics/*metabolism / Thyroid Hormone Receptors alpha/genetics/*metabolism / Transcription Factors/genetics/*metabolism</t>
  </si>
  <si>
    <t>Endometrium/cytology/*metabolism / Menstrual Cycle/*metabolism / Nuclear Proteins/*metabolism / Trans-Activators/*metabolism / Transcription Factors/*metabolism</t>
  </si>
  <si>
    <t>Macrophages/*metabolism / Prostaglandin D2/*analogs &amp; derivatives/chemistry/metabolism / Receptors, Cytoplasmic and Nuclear/*metabolism / Transcription Factors/*metabolism</t>
  </si>
  <si>
    <t>Nuclear Proteins/genetics/*metabolism / Receptors, Glucocorticoid/drug effects/genetics/*metabolism / Receptors, Steroid/genetics/*metabolism / Repressor Proteins/genetics/*metabolism / Transcription Factors/genetics/*metabolism / Tyrosine/chemistry/genetics/*metabolism</t>
  </si>
  <si>
    <t>DNA-Binding Proteins/*metabolism / Receptors, Retinoic Acid/antagonists &amp; inhibitors/*metabolism / Receptors, Thyroid Hormone/antagonists &amp; inhibitors/*metabolism / Repressor Proteins/*metabolism/physiology / Transcription Factors/antagonists &amp; inhibitors/*metabolism</t>
  </si>
  <si>
    <t>Receptors, Estrogen/genetics/*metabolism / Saccharomyces cerevisiae/*genetics / Transcription Factors/*physiology / Transcriptional Activation/*physiology</t>
  </si>
  <si>
    <t>Receptors, Estrogen/agonists/*metabolism</t>
  </si>
  <si>
    <t>Cyclic AMP/*physiology / *Gene Expression Regulation, Enzymologic / Glucocorticoids/*pharmacology / Phosphoenolpyruvate Carboxykinase (GTP)/*genetics / *Receptors, Steroid / Response Elements/*physiology / Tretinoin/*pharmacology</t>
  </si>
  <si>
    <t>Peptides/*chemistry/genetics / Receptors, Androgen/*chemistry/genetics/*metabolism</t>
  </si>
  <si>
    <t>DNA-Binding Proteins/*metabolism / *Milk Proteins / Trans-Activators/*metabolism / Transcription Factors/*metabolism/*physiology</t>
  </si>
  <si>
    <t>Cell Nucleus/*metabolism / Cytoplasm/*metabolism / Subcellular Fractions/*metabolism / Transcription Factors/chemistry/*metabolism</t>
  </si>
  <si>
    <t>Receptors, Cytoplasmic and Nuclear/genetics/*metabolism / Trans-Activators/genetics/*metabolism</t>
  </si>
  <si>
    <t>Receptors, Androgen/*metabolism / Repressor Proteins/*metabolism/physiology / Trans-Activators/*metabolism/physiology</t>
  </si>
  <si>
    <t>*Gene Expression Profiling / Receptors, Thyroid Hormone/genetics/*metabolism / Trans-Activators/genetics/*metabolism / Triiodothyronine/*metabolism/pharmacology / Xenopus laevis/embryology/growth &amp; development/*physiology</t>
  </si>
  <si>
    <t>DNA-Binding Proteins/*analysis/chemistry/*metabolism / Peptide Fragments/chemistry/*metabolism / Surface Plasmon Resonance/*methods / Transcription Factors/*analysis/chemistry/*metabolism</t>
  </si>
  <si>
    <t>Antineoplastic Agents, Hormonal/*therapeutic use / Breast Neoplasms/*drug therapy/metabolism / Drug Resistance, Neoplasm/*physiology / Receptor Cross-Talk/*physiology / Receptors, Estrogen/*physiology / Receptors, Growth Factor/*physiology / Transcription Factors/metabolism/*physiology</t>
  </si>
  <si>
    <t>Aromatase/*genetics/*metabolism / Brain/*enzymology</t>
  </si>
  <si>
    <t>Carcinoma/*genetics/*physiopathology / Endometrial Hyperplasia/*genetics/*physiopathology / Endometrial Neoplasms/*genetics/*physiopathology / *Gene Expression Regulation, Neoplastic / Nuclear Proteins/*biosynthesis / Receptors, Estrogen/*physiology / Receptors, Progesterone/*physiology / Repressor Proteins/*biosynthesis / Trans-Activators/*biosynthesis / Transcription Factors/*biosynthesis</t>
  </si>
  <si>
    <t>Biosensing Techniques/*methods / Environmental Pollutants/*analysis / Receptors, Estrogen/agonists/antagonists &amp; inhibitors/*chemistry</t>
  </si>
  <si>
    <t>Receptors, Cytoplasmic and Nuclear/*antagonists &amp; inhibitors/chemistry/genetics / Steroids/*chemistry/pharmacology / Transcription Factors/*antagonists &amp; inhibitors/chemistry/genetics</t>
  </si>
  <si>
    <t>Adenocarcinoma/*metabolism / Nuclear Proteins/*biosynthesis/genetics / Salivary Gland Neoplasms/*metabolism / Trans-Activators/*biosynthesis/genetics / Transcriptional Activation/*drug effects/physiology / Tretinoin/*pharmacology</t>
  </si>
  <si>
    <t>*Milk Proteins / Trans-Activators/*chemistry/metabolism / Transcription Factors/*chemistry/metabolism / *Transcription, Genetic</t>
  </si>
  <si>
    <t>DNA-Binding Proteins/genetics/*metabolism / Receptors, Estrogen/genetics/*metabolism / Transcription Factors/genetics/*metabolism</t>
  </si>
  <si>
    <t>*Alternative Splicing / Receptors, Cytoplasmic and Nuclear/chemistry/*genetics/metabolism / Transcription Factors/chemistry/*genetics/metabolism</t>
  </si>
  <si>
    <t>Receptors, Estrogen/agonists/antagonists &amp; inhibitors/genetics/*metabolism / Saccharomyces cerevisiae/cytology/*genetics/*metabolism / Tamoxifen/*analogs &amp; derivatives/pharmacology / Transcription Factors/*genetics/*metabolism</t>
  </si>
  <si>
    <t>Interferon-gamma/*physiology / Steroids/*physiology / Transcription Factors/genetics/*physiology</t>
  </si>
  <si>
    <t>Receptors, Thyroid Hormone/*genetics/metabolism / Transcription Factors/*genetics/*metabolism / Triiodothyronine/*metabolism</t>
  </si>
  <si>
    <t>Receptors, Cytoplasmic and Nuclear/*chemistry/*metabolism / Receptors, Steroid/*chemistry/*metabolism / Transcription Factors/*chemistry/*metabolism/pharmacology</t>
  </si>
  <si>
    <t>Receptors, Calcitriol/chemistry/genetics/*metabolism / Receptors, Retinoic Acid/chemistry/genetics/*metabolism / Transcription Factors/chemistry/genetics/*metabolism / *Transcriptional Activation/drug effects / Vitamin D/*analogs &amp; derivatives/pharmacology</t>
  </si>
  <si>
    <t>Keratinocytes/*cytology/drug effects/*metabolism / Nuclear Proteins/*metabolism / Receptors, Calcitriol/*metabolism / Trans-Activators/*metabolism / Transcription Factors/*metabolism / *Transcriptional Activation/drug effects</t>
  </si>
  <si>
    <t>Androgens/*physiology / Motor Neurons/*metabolism / Receptors, Steroid/*metabolism / *Sex Differentiation / Spinal Cord/cytology/*metabolism / Transcription Factors/genetics/*metabolism</t>
  </si>
  <si>
    <t>Biological Assay/*methods / Receptors, Estrogen/*metabolism / Receptors, Retinoic Acid/*metabolism</t>
  </si>
  <si>
    <t>Trans-Activators/*physiology / Transcription Factors/*physiology</t>
  </si>
  <si>
    <t>Receptors, Cytoplasmic and Nuclear/*metabolism / Receptors, Steroid/*metabolism</t>
  </si>
  <si>
    <t>Receptors, Progesterone/genetics/*metabolism / SUMO-1 Protein/*metabolism / Transcription Factors/chemistry/*metabolism</t>
  </si>
  <si>
    <t>In this study we aim to examine gene-environment interactions (GxEs) between genes involved with estrogen metabolism and environmental factors related to estrogen exposure. GxE analyses were conducted with 1970 Korean breast cancer cases and 2052 controls in the case-control study, the Seoul Breast Cancer Study (SEBCS). A total of 11,555 SNPs from the 137 candidate genes were included in the GxE analyses with eight established environmental factors. A replication test was conducted by using an independent population from the Breast Cancer Association Consortium (BCAC), with 62,485 Europeans and 9047 Asians. The GxE tests were performed by using two-step methods in GxEScan software. Two interactions were found in the SEBCS. The first interaction was shown between rs13035764 of NCOA1 and age at menarche in the GE|2df model (p-2df = 1.2 x 10(-3)). The age at menarche before 14 years old was associated with the high risk of breast cancer, and the risk was higher when subjects had homozygous minor allele G. The second GxE was shown between rs851998 near ESR1 and height in the GE|2df model (p-2df = 1.1 x 10(-4)). Height taller than 160 cm was associated with a high risk of breast cancer, and the risk increased when the minor allele was added. The findings were not replicated in the BCAC. These results would suggest specificity in Koreans for breast cancer risk.</t>
  </si>
  <si>
    <t>Sarcomas with MEIS1-NCOA2 fusions have been so far reported in 2 cases each of primitive renal sarcomas and intraosseous pelvic rhabdomyosarcomas. Their histologic spectrum, anatomic distribution, and clinical behavior remain poorly defined. In this study, we report 6 additional spindle cell sarcomas with MEIS1-NCOA2 or NCOA1 fusions that fall into the same disease spectrum with the previously reported renal sarcomas. The patients' age range was wide (20-76 years, mean 46) and all except one were female. The tumors arose in the kidney (n = 2), and one each in the uterine corpus, vagina, scrotum, and para-rectal region. The consistent morphology was that of monomorphic spindle to ovoid cells in a storiform, whorling, or solid pattern. Alternating cellularity, myxoid stroma, and microcystic changes were seen in some cases. Mitotic activity varied greatly (&lt;1-33/10 high power fields). The immunophenotype was nonspecific, with most cases expressing variable degrees of TLE1, WT1, cyclin D1, CD56, and CD10. Using various platforms of RNA-based targeted sequencing, MEIS1-NCOA2 fusions were recurrently identified in 5 cases, and a novel MEIS1-NCOA1 fusion was found in one renal tumor. The gene fusions were validated by fluorescence in situ hybridization using custom BAC probes. Of the 5 patients with available follow-up (5 months to 8 years), all experienced local recurrences, but no distant spread or death from disease. Our results expand the clinicopathologic spectrum of sarcomas with MEIS1-NCOA2/1 fusions, providing evidence of an undifferentiated spindle cell phenotype with nonspecific immunoprofile and low-grade clinical behavior.</t>
  </si>
  <si>
    <t>Glioblastoma (GBM) recurrence is attributed to the presence of therapy-resistant glioblastoma stem cells. Steroid receptor coactivator-1 (SRC-1) acts as an oncogenic regulator in many human tumors. The relationship between SRC-1 and GBM has not yet been studied. Herein, we investigate the role of SRC-1 in GBM. In this study, we found that SRC-1 expression is positively correlated with grades of glioma and inversely correlated with glioma patient's prognosis. Steroid receptor coactivator-1 promotes the proliferation, migration, and tumor growth of GBM cells. Notably, SRC-1 knockdown suppresses the stemness of GBM cells. Mechanistically, long noncoding RNA X-inactive specific transcript (XIST) is regulated by SRC-1 at the posttranscriptional level and mediates the function of SRC-1 in promoting stemness-like properties of GBM. Steroid receptor coactivator-1 can promote the expression of Kruppel-like factor 4 (KLF4) through the XIST/microRNA (miR)-152 axis. Additionally, arenobufagin and bufalin, SRC small molecule inhibitors, can reduce the proliferation and stemness of GBM cells. This study reveals SRC-1 promotes the stemness of GBM by activating the long noncoding RNA XIST/miR-152/KLF4 pathway and provides novel markers for diagnosis and therapy of GBM.</t>
  </si>
  <si>
    <t>Uterine tumor resembling ovarian sex cord tumor (UTROSCT) is a uterine mesenchymal tumor defined histologically by showing sex cord-like growth patterns, such as sheets, nests, trabeculae, cords, or tubules, with/without Sertoli-like or Leydig-like components, and immunohistochemically by exhibiting variable sex cord markers in addition to epithelial, myogenic, and sex hormone markers. Recent years have seen the emergence in UTROSCT of novel fusion genes that involve key genes in sex hormone pathways, including ESR1 and GREB1 as the 5' partner, and (co)activator oncogenes, particularly NCOA1-3, as the 3' partner. While the identification of similar fusions in the majority of cases serves as a strong argument for UTROSCT to be a distinct entity, there is no denying significant clinicopathologic heterogeneity within the disease spectrum, which might to some extent correlate with the different fusion types. The current review gives a summary of the recently identified fusions in UTROSCT, along with their possible clinicopathologic relevance. Also discussed are unsolved issues including the relationship between UTROSCT and so-called GREB1-rearranged uterine sarcoma as well as other uterine mesenchymal tumors harboring similar fusions.</t>
  </si>
  <si>
    <t>Background: Spindle cell rhabdomyosarcoma (S-RMS) is a rare tumor that was previously considered as an uncommon variant of embryonal RMS (ERMS) and recently reclassified as a distinct RMS subtype with NCOA2, NCOA1, and VGLL2 fusion genes. In this study, we established a cell line (S-RMS1) derived from a four-month-old boy with infantile spindle cell RMS harboring SRF-NCOA2 gene fusion. Methods: Morphological and molecular characteristics of S-RMS1 were analyzed and compared with two RMS cell lines, RH30 and RD18. Whole genome sequencing of S-RMS1 and clinical exome sequencing of genomic DNA were performed. Results: S-RMS1 showed cells small in size, with a fibroblast-like morphology and positivity for MyoD-1, myogenin, desmin, and smooth muscle actin. The population doubling time was 3.7 days. Whole genome sequencing demonstrated that S-RMS1 retained the same genetic profile of the tumor at diagnosis. A Western blot analysis showed downregulation of AKT-p and YAP-p while RT-qPCR showed upregulation of endoglin and GATA6 as well as downregulation of TGFssR1 and Mef2C transcripts. Conclusion: This is the first report of the establishment of a cell line from an infantile spindle cell RMS with SRF-NCOA2 gene fusion. S-RMS1 should represent a useful tool for the molecular characterization of this rare and almost unknown tumor.</t>
  </si>
  <si>
    <t>The constitutive active/androstane receptor (CAR) is a nuclear receptor that functions as a xenobiotic sensor, which regulates the expression of enzymes involved in drug metabolism and of efflux transporters. Evaluation of the binding properties between CAR and a drug was assumed to facilitate the prediction of drug-drug interaction, thereby contributing to drug discovery. The purpose of this study is to construct a system for the rapid evaluation of interactions between CAR and drugs. We prepared recombinant CAR protein using the Escherichia coli expression system. Since isolated CAR protein is known to be unstable, we designed a fusion protein with the CAR binding sequence of the nuclear receptor coactivator 1 (NCOA1), which was expressed as a fusion protein with maltose binding protein (MBP), and purified it by several chromatography steps. The thus-obtained CAR/NCOA1 tethered protein (CAR-NCOA1) was used to evaluate the interactions of CAR with agonists and inverse agonists by a thermal denaturation experiment using differential scanning fluorometry (DSF) in the presence and absence of drugs. An increase in the melting temperature was observed with the addition of the drugs, confirming the direct interaction between them and CAR. DSF is easy to set up and compatible with multiwell plate devices (such as 96-well plates). The use of DSF and the CAR-NCOA1 fusion protein together allows for the rapid evaluation of the interaction between a drug and CAR, and is thereby considered to be useful in drug discovery.</t>
  </si>
  <si>
    <t>Allelic transmission ratio distortion (TRD) is the significant deviation from the expected ratio under Mendelian inheritance theory, which may be resulted from multiple disrupted biological processes, including germline selection, meiotic drive, gametic competition, imprint error, and embryo lethality. However, it is less known that whether or what extent the allelic TRD is present in farm animals. In this study, whole-genome resequencing technology was applied to reveal TRD loci in chicken by constructing a full-sib F1 hybrid population. Through the whole-genome resequencing data of two parents (30 x) and 38 offspring (5 x), we detected a total of 2850 TRD SNPs (p-adj &lt; 0.05) located within 400 genes showing TRD, and all of them were unevenly distributed on macrochromosomes and microchromosomes. Our findings suggested that TRD in the chicken chromosome 16 might play an important role in chicken immunity and disease resistance and the MYH1F with significant TRD and allele-specific expression could play a key role in the fast muscle development. In addition, functional enrichment analyses revealed that many genes (e.g., TGFBR2, TGFBR3, NOTCH1, and NCOA1) with TRD were found in the significantly enriched biological process and InterPro terms in relation to embryonic lethality and germline selection. Our results suggested that TRD is considerably prevalent in the chicken genome and has functional implications.</t>
  </si>
  <si>
    <t>Two distinct genetically defined entities of ependymoma arising in the supratentorial compartment are characterized by the presence of either a C11orf95-RELA or a YAP-MAMLD1 fusion, respectively. There is growing evidence that supratentorial ependymomas without these genetic features exist. In this study, we report on 18 pediatric non-RELA/non-YAP supratentorial ependymomas that were systematically characterized by means of their histology, immunophenotype, genetics, and epigenomics. Comprehensive molecular analyses included high-resolution copy number analysis, methylation profiling, analysis of fusion transcripts by Nanostring technology, and RNA sequencing. Based upon histological and immunohistochemical features two main patterns were identified-RELA-like (n = 9) and tanycytic ependymomas (n = 6). In the RELA-like group histologically assigned to WHO grade III and resembling RELA-fused ependymomas, tumors lacked nuclear expression of p65-RelA as a surrogate marker for a pathological activation of the NF-kappaB pathway. Three tumors showed alternative C11orf95 fusions to MAML2 or NCOA1. A methylation-based brain tumor classifier assigned two RELA-like tumors to the methylation class "EP, RELA-fusion"; the others demonstrated no significant similarity score. Of the tanycytic group, 5/6 tumors were assigned a WHO grade II. No gene fusions were detected. Methylation profiling did not show any association with an established methylation class. We additionally identified two astroblastoma-like tumors that both presented with chromothripsis of chromosome 22 but lacked MN1 breaks according to FISH analysis. They revealed novel fusion events involving genes in chromosome 22. One further tumor with polyploid cytogenetics was interpreted as PFB ependymoma by the brain tumor methylation classifier but had no relation to the posterior fossa. Clinical follow-up was available for 16/18 patients. Patients with tanycytic and astroblastoma-like tumors had no relapse, while 2 patients with RELA-like ependymomas died. Our data indicate that in addition to ependymomas discovered so far, at least two more supratentorial ependymoma types (RELA-like and tanycytic) exist.</t>
  </si>
  <si>
    <t>Glucocorticoid receptor (GR) is an essential transcription factor (TF), controlling metabolism, development and immune responses. SUMOylation regulates chromatin occupancy and target gene expression of GR in a locus-selective manner, but the mechanism of regulation has remained elusive. Here, we identify the protein network around chromatin-bound GR by using selective isolation of chromatin-associated proteins and show that the network is affected by receptor SUMOylation, with several nuclear receptor coregulators and chromatin modifiers preferring interaction with SUMOylation-deficient GR and proteins implicated in transcriptional repression preferring interaction with SUMOylation-competent GR. This difference is reflected in our chromatin binding, chromatin accessibility and gene expression data, showing that the SUMOylation-deficient GR is more potent in binding and opening chromatin at glucocorticoid-regulated enhancers and inducing expression of target loci. Blockage of SUMOylation by a SUMO-activating enzyme inhibitor (ML-792) phenocopied to a large extent the consequences of GR SUMOylation deficiency on chromatin binding and target gene expression. Our results thus show that SUMOylation modulates the specificity of GR by regulating its chromatin protein network and accessibility at GR-bound enhancers. We speculate that many other SUMOylated TFs utilize a similar regulatory mechanism.</t>
  </si>
  <si>
    <t>BACKGROUND: Intramuscular fat (IMF) content has become one of the most important indicators for measuring meat quality, and levels of IMF are affected by various genes. Long non-coding RNAs (lncRNAs) are widely expressed non-coding RNAs that play an important regulatory role in a variety of biological processes; however, research on the lncRNAs involved in sheep IMF deposition is still in its infancy. Aohan fine-wool sheep (AFWS), one of China's most important meat-hair, dual-purpose sheep breed, provides a great model for studying the role of lncRNAs in the regulation of IMF deposition. We identified lncRNAs by RNA sequencing in Longissimus thoracis et lumborum (LTL) samples of sheep at two ages: 2 months (Mth-2) and 12 months (Mth-12). RESULTS: We identified a total of 26,247 genes and 6935 novel lncRNAs in LTL samples of sheep. Among these, 199 mRNAs and 61 lncRNAs were differentially expressed. We then compared the structural characteristics of lncRNAs and mRNAs. We obtained target genes of differentially expressed lncRNAs (DELs) and performed enrichment analyses using Gene Ontology (GO) and the Kyoto Encyclopedia of Genes and Genomes (KEGG). We found that target mRNAs were enriched in metabolic processes and developmental pathways. One pathway was significantly enriched, namely tight junction. Based on the analysis of critical target genes, we obtained seven candidate lncRNAs that potentially regulated lipid deposition and constructed a lncRNA-mRNA co-expression network that included MSTRG.4051.3-FZD4, MSTRG.16157.3-ULK1, MSTRG.21053.3-PAQR3, MSTRG.19941.2-TPI1, MSTRG.12864.1-FHL1, MSTRG.2469.2-EXOC6 and MSTRG.21381.1-NCOA1. We speculated that these candidate lncRNAs might play a role by regulating the expression of target genes. We randomly selected five mRNAs and five lncRNAs to verify the accuracy of the sequencing data by qRT-PCR. CONCLUSIONS: Our study identified the differentially expressed mRNAs and lncRNAs during intramuscular lipid deposition in Aohan fine-wool sheep. The work may widen the knowledge about the annotation of the sheep genome and provide a working basis for investigating intramuscular fat deposition in sheep.</t>
  </si>
  <si>
    <t>BACKGROUND: Endocrine therapy resistance is a hallmark of advanced estrogen receptor (ER)-positive breast cancer. In this study, we aimed to determine acquired genomic changes in endocrine-resistant disease. METHODS: We performed DNA/RNA hybrid-capture sequencing on 12 locoregional recurrences after long-term estrogen deprivation and identified acquired genomic changes versus each tumor's matched primary. RESULTS: Despite being up to 7 years removed from the primary lesion, most recurrences harbored similar intrinsic transcriptional and copy number profiles. Only two genes, AKAP9 and KMT2C, were found to have single nucleotide variant (SNV) enrichments in more than one recurrence. Enriched mutations in single cases included SNVs within transcriptional regulators such as ARID1A, TP53, FOXO1, BRD1, NCOA1, and NCOR2 with one local recurrence gaining three PIK3CA mutations. In contrast to DNA-level changes, we discovered recurrent outlier mRNA expression alterations were common-including outlier gains in TP63 (n = 5 cases [42%]), NTRK3 (n = 5 [42%]), NTRK2 (n = 4 [33%]), PAX3 (n = 4 [33%]), FGFR4 (n = 3 [25%]), and TERT (n = 3 [25%]). Recurrent losses involved ESR1 (n = 5 [42%]), RELN (n = 5 [42%]), SFRP4 (n = 4 [33%]), and FOSB (n = 4 [33%]). ESR1-depleted recurrences harbored shared transcriptional remodeling events including upregulation of PROM1 and other basal cancer markers. CONCLUSIONS: Taken together, this study defines acquired genomic changes in long-term, estrogen-deprived disease; highlights the importance of longitudinal RNA profiling; and identifies a common ESR1-depleted endocrine-resistant breast cancer subtype with basal-like transcriptional reprogramming.</t>
  </si>
  <si>
    <t>Recurrent fusion genes involving C11orf95, C11orf95-RELA, have been identified only in supratentorial ependymomas among primary CNS tumors. Here, we report hitherto histopathologically unclassifiable high-grade tumors, under the tentative label of "ependymoma-like tumors with mesenchymal differentiation (ELTMDs)," harboring C11orf95-NCOA1/2 or -RELA fusion. We examined the clinicopathological and molecular features in five cases of ELTMDs. Except for one adult case (50 years old), all cases were in children ranging from 1 to 2.5 years old. All patients presented with a mass lesion in the cerebral hemisphere. Histologically, all cases demonstrated a similar histology with a mixture of components. The major components were embryonal-appearing components forming well-delineated tumor cell nests composed of small uniform cells with high proliferative activity, and spindle-cell mesenchymal components with a low- to high-grade sarcoma-like appearance. The embryonal-appearing components exhibited minimal ependymal differentiation including a characteristic EMA positivity and tubular structures, but histologically did not fit with ependymoma because they lacked perivascular pseudorosettes, a histological hallmark of ependymoma, formed well-delineated nests, and had diffuse and strong staining for CAM5.2. Molecular analysis identified C11orf95-NCOA1, -NCOA2, and -RELA in two, one, and two cases, respectively. t-distributed stochastic neighbor embedding analysis of DNA methylation data from two cases with C11orf95-NCOA1 or -NCOA2 and a reference set of 380 CNS tumors revealed that these two cases were clustered together and were distinct from all subgroups of ependymomas. In conclusion, although ELTMDs exhibited morphological and genetic associations with supratentorial ependymoma with C11orf95-RELA, they cannot be regarded as ependymoma. Further analyses of more cases are needed to clarify their differences and similarities.</t>
  </si>
  <si>
    <t>Cancers of the digestive system are malignant diseases. Our study focused on colon cancer, esophageal cancer (ESCC), rectal cancer, gastric cancer (GC), and rectosigmoid junction cancer to identify possible biomarkers for these diseases. The transcriptome data were downloaded from the TCGA database (The Cancer Genome Atlas Program), and a network was constructed using the WGCNA algorithm. Two significant modules were found, and coexpression networks were constructed. CytoHubba was used to identify hub genes of the two networks. GO analysis suggested that the network genes were involved in metabolic processes, biological regulation, and membrane and protein binding. KEGG analysis indicated that the significant pathways were the calcium signaling pathway, fatty acid biosynthesis, and pathways in cancer and insulin resistance. Some of the most significant hub genes were hsa-let-7b-3p, hsa-miR-378a-5p, hsa-miR-26a-5p, hsa-miR-382-5p, and hsa-miR-29b-2-5p and SECISBP2 L, NCOA1, HERC1, HIPK3, and MBNL1, respectively. These genes were predicted to be associated with the tumor prognostic reference for this patient population.</t>
  </si>
  <si>
    <t>Obesity and body fat distribution are important risk factors for the development of type 2 diabetes and metabolic syndrome. Evidence has accumulated that this risk is related to intrinsic differences in behavior of adipocytes in different fat depots. We recently identified LIM domain only 3 (LMO3) in human mature visceral adipocytes; however, its function in these cells is currently unknown. The aim of this study was to determine the potential involvement of LMO3-dependent pathways in the modulation of key functions of mature adipocytes during obesity. Based on a recently engineered hybrid rAAV serotype Rec2 shown to efficiently transduce both brown adipose tissue (BAT) and white adipose tissue (WAT), we delivered YFP or Lmo3 to epididymal WAT (eWAT) of C57Bl6/J mice on a high-fat diet (HFD). The effects of eWAT transduction on metabolic parameters were evaluated 10 weeks later. To further define the role of LMO3 in insulin-stimulated glucose uptake, insulin signaling, adipocyte bioenergetics, as well as endocrine function, experiments were conducted in 3T3-L1 adipocytes and newly differentiated human primary mature adipocytes, engineered for transient gain or loss of LMO3 expression, respectively. AAV transduction of eWAT results in strong and stable Lmo3 expression specifically in the adipocyte fraction over a course of 10 weeks with HFD feeding. LMO3 expression in eWAT significantly improved insulin sensitivity and healthy visceral adipose tissue expansion in diet-induced obesity, paralleled by increased serum adiponectin. In vitro, LMO3 expression in 3T3-L1 adipocytes increased PPARgamma transcriptional activity, insulin-stimulated GLUT4 translocation and glucose uptake, as well as mitochondrial oxidative capacity in addition to fatty acid oxidation. Mechanistically, LMO3 induced the PPARgamma coregulator Ncoa1, which was required for LMO3 to enhance glucose uptake and mitochondrial oxidative gene expression. In human mature adipocytes, LMO3 overexpression promoted, while silencing of LMO3 suppressed mitochondrial oxidative capacity. LMO3 expression in visceral adipose tissue regulates multiple genes that preserve adipose tissue functionality during obesity, such as glucose metabolism, insulin sensitivity, mitochondrial function, and adiponectin secretion. Together with increased PPARgamma activity and Ncoa1 expression, these gene expression changes promote insulin-induced GLUT4 translocation, glucose uptake in addition to increased mitochondrial oxidative capacity, limiting HFD-induced adipose dysfunction. These data add LMO3 as a novel regulator improving visceral adipose tissue function during obesity. KEY MESSAGES: LMO3 increases beneficial visceral adipose tissue expansion and insulin sensitivity in vivo. LMO3 increases glucose uptake and oxidative mitochondrial activity in adipocytes. LMO3 increases nuclear coactivator 1 (Ncoa1). LMO3-enhanced glucose uptake and mitochondrial gene expression requires Ncoa1.</t>
  </si>
  <si>
    <t>NORFA, the first lincRNA associated with sow fertility, has been shown to control granulosa cell (GC) functions and follicular atresia. However, the underlying mechanism is not fully understood. In this study, RNA-seq was performed and we noticed that inhibition of NORFA led to dramatic transcriptomic alterations in porcine GCs. A total of 1,272 differentially expressed transcripts were identified, including 1167 DEmRNAs and 105 DEmiRNAs. Furthermore, protein-protein interaction, gene-pathway function, and TF-miRNA-mRNA regulatory networks were established and yielded four regulatory modules with multiple hub genes, such as AR, ATG5, BAK1, CENPE, NR5A1, NFIX, WNT5B, ssc-miR-27b, and ssc-miR-126. Functional assessment showed that these hub DEGs were mainly enriched in TGF-beta, PI3K-Akt, FoxO, Wnt, MAPK, and ubiquitin pathways that are essential for GC states (apoptosis and proliferation) and functions (hormone secretion). In vitro, we also found that knockdown of NORFA in porcine GCs significantly induced cell apoptosis, impaired cell viability, and suppressed 17beta-estradiol (E2) synthesis. Notably, four candidate genes for sow reproductive traits (INHBA, NCOA1, TGFbeta-1, and TGFBR2) were also identified as potential targets of NORFA. These findings present a panoramic view of the transcriptome in NORFA-reduced GCs, highlighting that NORFA, a candidate lincRNA for sow fertility, is crucial for the normal states and functions of GCs.</t>
  </si>
  <si>
    <t>MicroRNAs (miRNAs) are known as important regulators of gene expression and play important roles in diverse biological activities. However, the involvement of miRNAs in cerebral ischemia remains elusive. In the present study, using the middle cerebral artery occlusion (MCAO) model and oxygen-glucose deprivation/reperfusion (OGD/RP)-induced cell injury model, we found that the expression levels of miR-34c-5p were significantly reduced in MCAO rats and OGD/RP cells. Overexpression of miR-34c-5p could improve the increased brain infarction, brain water content and neurological scores in MCAO rats, as well as the abnormal expression of inflammatory cytokines (TNF-alpha, IL-6, COX-2, iNOS, IL-10) in OGD/RP cells. Moreover, overexpression of miR-34c-5p was found to inhibit the activity of nuclear factor-kappa B (NF-kappaB) by regulating the expression of nuclear receptor coactivator 1 (NCOA1), and increase the apoptotic rate of cortical neurons by inhibiting the expression of Caspase-3 and Bax and upregulating the expression of Bcl-2. Taken together, our findings demonstrated that miR-34c-5p plays an important role in cerebral ischemia/reperfusion injury, which may be mediated through inflammatory and apoptotic signaling pathways.</t>
  </si>
  <si>
    <t>The steroid receptor coactivator-1 (SRC-1) is a nuclear receptor co-activator, known to play key roles in both estrogen response in bone and in breast cancer metastases. We previously demonstrated that the P1272S SNP (P1272S; rs1804645) in SRC-1 decreases the activity of estrogen receptor in the presence of selective estrogen receptor modulators (SERM) and that it is associated with a decrease in bone mineral density (BMD) after tamoxifen therapy, thus suggesting it may disrupt the agonist action of tamoxifen. Given such dual roles of SRC-1 in the bone microenvironment and in tumor cell-intrinsic phenotypes, we hypothesized that SRC-1 and a naturally occurring genetic variant, P1272S may promote breast cancer bone metastases. We developed a syngeneic, knock-in mouse model to study if the SRC-1 SNP is critical for normal bone homeostasis and bone metastasis. Our data surprisingly reveals that the homozygous SRC-1 SNP knock-in increases tamoxifen-induced bone protection after ovariectomy. The presence of the SRC-1 SNP in mammary glands resulted in decreased expression levels of SRC-1 and reduced tumor burden after orthotopic injection of breast cancer cells not bearing the SRC-1 SNP, but increased metastases to the lungs in our syngeneic mouse model. Interestingly, the P1272S SNP identified in a small, exploratory cohort of bone metastases from breast cancer patients was significantly associated with earlier development of bone metastasis. This study demonstrates the importance of the P1272S SNP in both the effect of SERMs on BMD and the development of tumor in the bone.</t>
  </si>
  <si>
    <t>Heat-related diseases have long been known to damage the structure and function of essential macromolecules such as proteins, lipids, and nucleic acids, thereby compromising the integrity of cells and tissues and the physiological functions of the entire organism. Heat stress is the physical discomfort caused by overheating the body and is also the initial manifestation of heat-related diseases. Cablin patchouli herb (CPB) has been used in China for two thousand years and has been used to treat heat stress, but to date, no related mechanistic research is available. In this study, KEGG and PPI networks and the TCMSP and GEO databases were used to explore the components of CPB in relation to heat stress: quercetin, genkwanin, irisolidone, 3,23-dihydroxy-12-oleanen-28-oic acid, and quercetin 7-O-beta-D-glucoside. The targets identified were EGFR, NCOA1, FOS, HIF1A, NFKBIA, and NCOA2; these proteins were verified by molecular docking and experimental verification. In short, our research represents the first report on the use of the traditional Chinese medicine CPB to treat heat stress and thus has pioneering significance.</t>
  </si>
  <si>
    <t>Biphenotypic sinonasal sarcoma (BSNS) is a rare, low grade spindle cell sarcoma, recently recognized in the WHO classification of head and neck tumors, which is characterized by a dual myogenic and neural differentiation and recurrent gene fusions, often involving PAX3-MAML3, and less commonly PAX3 fusions with other partners such as NCOA1, NCOA2, or WWTR1. Yet, in about 4% of tumors no gene rearrangements are identified. Herein, we describe a RREB1-MKL2 fusion in a BSNS lesion occurring in a 73-year-old female patient with a right maxillo-ethmoidal angle lesion. The polypoid, moderately cellular tumor with infiltrative submucosal growth was composed of fascicles of relatively bland spindle cells embedded in a loose collagenous matrix. The tumor cells showed moderate amounts of eosinophilic cytoplasm with indistinct borders and uniform, pale, ovoid to slender nuclei. The slowly proliferating neoplastic cells co-expressed smooth muscle actin and S100, and showed focal nuclear positivity for ss-catenin, while lacking staining for cytokeratins, desmin, myogenin, caldesmon, glial fibrillary acid protein, and SOX-10. Molecular analysis by targeted RNA-based next-generation sequencing identified an in-frame fusion between exon 8 of RREB1 and exon 11 of MKL2, a genetic event that was reported to be a molecular hallmark of ectomesenchymal chondromyxoid tumor. Gene rearrangements in both genes were independently verified by fluorescence in situ hybridization (FISH). To evaluate its recurrent potential an additional group of 15 fusion negative BSNS were tested for abnormalities in RREB1 and MKL2 genes by FISH, but no additional positive cases were identified.</t>
  </si>
  <si>
    <t>Uterine tumor resembling ovarian sex cord tumor (UTROSCT) is a rare mesenchymal neoplasm, of uncertain biological potential, that was recently reported to exhibit recurrent gene fusions involving NCOA2-3. The purpose of this study was to, using a larger sample size, better characterize the histopathologic and molecular diversity of UTROSCT. Twenty-six cases of UTROSCT from 5 institutions were selected for further study. Fluorescence in situ hybridization for NCOA1, NCOA2, NCOA3, ESR1 and GREB1, and targeted RNA sequencing was performed on 17 and 8 UTROSCTs, respectively. Eight cases underwent massively parallel sequencing to detect single nucleotide variants (SNV), copy number variations, and structural variants using a targeted hybrid-capture based assay. NCOA1-3 rearrangement was identified in 81.8% (18/22) of cases. The most common fusion was ESR1-NCOA3, occurring in 40.9% (9/22). GREB1-NCOA1 (n=4), ESR1-NCOA2 (n=3), and GREB1-NCOA2 (n=1) rearrangements were also identified. No recurrent SNVs were identified and no tumor had SNVs in FOXL2, DICER1, STK11, or AKT1, which can be seen in ovarian sex cord-stromal tumors. Copy number variations were infrequent. Clinical follow-up was available for 11 cases with a mean follow-up interval of 94.4 (range, 1 to 319) months. Only one case had a recurrence 66 months after the initial diagnosis and this was the single case with a GREB1-NCOA2 fusion. This study reports the morphologic spectrum of UTROSCT and confirms the recently reported recurrent NCOA2-3 gene fusions, in addition to identifying novel rearrangements involving NCOA1 in these tumors.</t>
  </si>
  <si>
    <t>The systemic decline in autophagic activity with age impairs homeostasis in several tissues, leading to age-related diseases. A mechanistic understanding of adipocyte dysfunction with age could help to prevent age-related metabolic disorders, but the role of autophagy in aged adipocytes remains unclear. Here we show that, in contrast to other tissues, aged adipocytes upregulate autophagy due to a decline in the levels of Rubicon, a negative regulator of autophagy. Rubicon knockout in adipocytes causes fat atrophy and hepatic lipid accumulation due to reductions in the expression of adipogenic genes, which can be recovered by activation of PPARgamma. SRC-1 and TIF2, coactivators of PPARgamma, are degraded by autophagy in a manner that depends on their binding to GABARAP family proteins, and are significantly downregulated in Rubicon-ablated or aged adipocytes. Hence, we propose that age-dependent decline in adipose Rubicon exacerbates metabolic disorders by promoting excess autophagic degradation of SRC-1 and TIF2.</t>
  </si>
  <si>
    <t>Recently, the action of steroid receptor coactivators (SRCs) has been recognized to be an important molecular initiating event (MIE) in estrogenic adverse outcome pathways (AOPs). However, the role of SRCs in the molecular mechanisms of many highly concerned environmental estrogens remains poorly understood. In this study, the widely studied environmental estrogen, 4-n-nonylphenol (4-n-NP), was used as a typical pollutant to study SRCs recruitment in its estrogenic effects. In MCF7 cell proliferation (E-SCREEN) assay and MVLN cell assay, 4-n-NP showed significant estrogenic potency that involved an increase in estrogen receptor alpha (ERalpha), SRC1 and SRC3 transcript levels. Moreover, 4-n-NP was found to induce estrogen response element (ERE)-mediated activity via ERalpha in MVLN cells. To investigate the mechanism by which SRCs recruitment is induced by 4-n-NP-ERalpha, a coactivators recruitment assay was performed, and the results showed that 4-n-NP-ERalpha recruited both SRC1 and SRC3, whereas it failed to recruit SRC2. Similarly, it had no interaction with SRC2 in the ERalpha-SRC2 two-hybrid yeast assay. This is the first report to investigate the novel MIE of SRCs recruitment in 4-n-NP-ERalpha-induced estrogenicity. Overall, our results suggest that the action of 4-n-NP on estrogenic effects involves the following MIEs: the activation of ERalpha, the recruitment of SRC1 and SRC3, and the induction of ERE-mediated activity. The findings also provide valuable insights into the MIE associated with the different SRCs that are recruited in the adverse outcome pathways of environmental estrogens.</t>
  </si>
  <si>
    <t>Biphenotypic sinonasal sarcoma is an anatomically restricted low-grade malignant neoplasm with dual neural and myogenic differentiation composed of a monotonous population of spindled cells with herringbone/fascicular architecture. These tumors demonstrate a unique immunoprofile with relatively consistent S100-protein and actin expression in conjunction with more variable desmin, myogenin and myoD1 staining. SOX10 is uniformly negative. Genetically, the majority of tumors harbor PAX3-MAML3 fusions, with alternate PAX3 partners including FOXO1, NCOA1, NCOA2 and WWTR1. Although the differential diagnosis of BSNS is broad, careful morphologic inspection together with targeted ancillary studies is often sufficient to arrive at the correct diagnosis. As these tumors have significant local recurrence rates but lack metastatic potential, awareness and accurate diagnosis of this rare and newly described neoplasm is critical for appropriate management.</t>
  </si>
  <si>
    <t>The steroid hormones act by binding to their receptors and subsequently interacting with coactivators. Several classes of coactivators have been identified and shown to be essential in estradiol (E2) responsiveness. The major coregulators are the p160 steroid receptor coactivator (SRC) family. Although the function of SRCs in other organs has been well studied, it has not been thoroughly studied in the placenta. In addition, the correlation between preeclampsia (PE) and SRCs has not been examined previously. Therefore, we compared the expression patterns of SRCs in normal and PE placentas. In human PE placental tissues, SRC-1 mRNA, and protein levels were downregulated in the PE group. In addition, to assess the expression of SRCs in a PE environment, we used Reduced Uterine Perfusion Pressure (RUPP) model and placental cells were cultured in hypoxia condition. SRC-1 proteins were reduced in the placenta of PE-like rat RUPP model. Furthermore, SRCs proteins were significantly downregulated in hypoxia-grown placental cells. To examine the interaction between estrogen receptors (ERs) and SRC-1 protein, we performed co-immunoprecipitation. The interaction of SRC-1 with ERalpha was significantly stronger than that with ERbeta. In PE placenta, the interaction of both ERalpha and ERbeta with SRC-1 was stronger than that in normal placenta. In summary, our results demonstrate that expression levels of SRC-1, not SRC-2 and SRC-3, were decreased in hypoxia-induced PE placenta, which may further reduce the signaling of sex steroid hormones such as E2. The dysregulated signaling of E2 by SRC-1 expression could be associated with the PE placental symptoms of patients.</t>
  </si>
  <si>
    <t>AIMS: Steroid receptor coactivator-1 (SRC-1) is a key coactivator for the efficient transcriptional activity of steroids in the regulation of hippocampal functions. However, the effect of SRC-1 on hippocampal memory processes remains unknown. Our aim was to investigate the roles of hippocampal SRC-1 in the consolidation and reconsolidation of contextual fear memory in mice. MAIN METHODS: Contextual fear conditioning paradigm was constructed in adult male C57BL/6 mice to examine the fear learning and memory processes. Adeno-associated virus (AAV) vector-mediated RNA interference (RNAi) was infused into hippocampus to block hippocampal SRC-1 level. Immunofluorescent staining was used to detect the efficiency of transfection. High plus maze and open field test were used to determine anxiety and locomotor activity. Western blot analyses were used to detect the expression of SRC-1 and synaptic proteins in the hippocampus. KEY FINDINGS: We first showed that the expression of SRC-1 was regulated by fear conditioning training in a time-dependent manner, and knockdown of SRC-1 impaired contextual fear memory consolidation without affecting innate anxiety or locomotor activity. In addition, hippocampal SRC-1 was also regulated by the retrieval of contextual fear memory, and downregulation of SRC-1 disrupted fear memory reconsolidation. Moreover, knockdown of SRC-1 reversed the increased GluR1 and PSD-95 levels induced by contextual fear memory retrieval. SIGNIFICANCE: Our data indicate that hippocampal SRC-1 is required for the consolidation and reconsolidation of contextual fear memory, and SRC-1 may be a potential therapeutic target for mental disorders that are involved in hippocampal memory dysfunction.</t>
  </si>
  <si>
    <t>Rhabdomyosarcoma (RMS) encompasses a heterogenous collection of tumors in which new groups have recently been identified that improved the World Health Organization (WHO) classification. While performing RNA-sequencing in our routine practice, we identified 3 cases of well-differentiated RMS harboring new fusion genes. We also analyzed these tumors through array-comparative genomic hybridization. Clinically, these tumors were deep paraspinal tumors, occurring in neo-nat and young children. The patients underwent resection and adjuvant therapy. At the time of last follow-up (ranging from 12 to 108 mo), they were alive without disease. Histologically, these tumors consisted of well-differentiated rhabdomyoblastic proliferations with nuclear atypia, infiltrative borders, and a specific growth pattern. These tumors harbored new fusion genes involving SRF and either FOXO1 or NCOA1. We compared the expression profiles of these 3 tumors to the expression data of a series of 33 skeletal muscle tumors including embryonal RMSs, alveolar rhandomyosarcomas, RMSs with VGLL2 fusions, RMSs with the myoD1 mutation, EWSR1/FUS-TFCP2 epithelioid and spindle cell RMSs of the bone, and rhabdomyomas with PTCH1 loss. According to clustering analyses, the 3 SRF-fused tumors formed a distinct group with a specific expression profile different from that of the other types of skeletal muscle tumors. Array-comparative genomic hybridization showed a recurrent gain of chromosome 11. These 3 tumors define a new group of RMS associated with a fusion of the SRF gene. FOXO1 rearrangements, usually used to confirm the diagnosis of alveolar RMS and identify poor-outcome RMSs, were identified in a nonalveolar RMS for the first time.</t>
  </si>
  <si>
    <t>Introduction: Shuanghuanglian (SHL) oral liquid is a well-known traditional Chinese medicine preparation administered for respiratory tract infections in China. However, the underlying pharmacological mechanisms remain unclear. The present study aims to determine the potential pharmacological mechanisms of SHL oral liquid based on network pharmacology. Methods: Network pharmacology-based strategy including collection and analysis of putative compounds and target genes, network construction, Kyoto Encyclopedia of Genes and Genomes (KEGG) pathway, and Gene Ontology (GO) enrichment, identification of key compounds and target genes, and molecule docking was performed in this study. Results: A total of 82 bioactive compounds and 226 putative target genes of SHL oral liquid were collected. Of note, 28 hub target genes including 4 major hub target genes: estrogen receptor 1 (ESR1), nuclear receptor coactivator 2 (NCOA2), nuclear receptor coactivator 1 (NCOA1), androgen receptor (AR) and 5 key compounds (quercetin, luteolin, baicalein, kaempferol and wogonin) were identified based on network analysis. The hub target genes mainly enriched in pathways including PI3K-Akt signaling pathway, human cytomegalovirus infection, and human papillomavirus infection, which could be the underlying pharmacological mechanisms of SHL oral liquid for treating diseases. Moreover, the key compounds had great molecule docking binding affinity with the major hub target genes. Conclusion: Using network pharmacology analysis, SHL oral liquid was found to contain anti-virus, anti-inflammatory, and "multi-compounds and multi-targets" with therapeutic actions. These findings may provide a valuable direction for further clinical application and research.</t>
  </si>
  <si>
    <t>Background: Zuojinwan (ZJW), a famous Chinese medicine formula, has been widely used to treat colorectal cancer (CRC). However, its bioactive compounds, potential targets, and molecular mechanism remain largely elusive. Aim: A network pharmacology-based strategy combined with molecular docking studies and in vitro validation were employed to investigate bioactive compounds, potential targets, and molecular mechanism of ZJW against CRC. Materials and Methods: Bioactive compounds and potential targets of ZJW, as well as related genes of CRC, were acquired from public databases. Important ingredients, potential targets, and signaling pathways were determined through bioinformatics analysis, including protein-protein interaction (PPI), the Gene Ontology (GO), and the Kyoto Encyclopedia of Genes and Genomes (KEGG). Subsequently, molecular docking and cell experiments were performed to further verify the findings. Results: A total of 36 bioactive ingredients of ZJW and 163 gene targets of ZJW were identified. The network analysis revealed that quercetin, baicalein, wogonin, beta-sitosterol, and isorhamnetin may be candidate agents. The AKT1, JUN, CDKN1A, BCL2L1, and NCOA1 could become potential drug targets. The KEGG indicated that PI3K-AKT signaling pathway may play an important role in the effect of ZJW against CRC. Molecular docking suggested that quercetin, baicalein, and wogonin combined well with AKT1 and JUN. The in vitro experiment showed that quercetin, the most important ingredient of ZJW, could induce apoptosis of HCT116 cells through PI3K-Akt signaling pathway. This finding was congruent with the prediction obtained through the network pharmacology approach. Conclusion: This study comprehensively illuminated the active ingredients, potential targets, and molecular mechanism of ZJW against CRC. It also provided a promising approach to uncover the scientific basis and therapeutic mechanism of traditional Chinese medicine (TCM) formula treating for disease.</t>
  </si>
  <si>
    <t>Background/Aims: Multiple studies have found that microRNAs (miRNAs) are involved in the development of cerebral ischemia. MiR-579-3p can inhibit inflammatory responses and apoptosis, leading to ischemia/reperfusion (I/R) damage. However, the mechanism of how miR-579-3p actions in brain I/R injury remains unclear. This study aimed to investigate the mechanism of the role of miR-579-3p in brain I/R injury. Methods: A rat model of cerebral ischemia-reperfusion injury was established by suture method. The effects of miR-579-3p on cerebral infarction size, brain water content, and neurological symptoms were evaluated. Flow cytometry was used to detect apoptosis. ELISA was used to detect the level of inflammatory factors. Western blot was used to detect the expression of P65, NCOA1, Bcl-2 and Bax. The relationship between miR-579-3p and NCOA1 was analyzed by bioinformatics analysis and luciferase assay. Results: Overexpression of miR-579-3p reduced infarct volume, brain water content and neurological deficits. Overexpression of miR-579-3p inhibited the expression level of the inflammatory cytokines, such as TNF-alpha, IL-6, COX-2 and iNOS, and increased the expression level of IL-10. MiR-579-3p overexpression inhibited NF-small ka, CyrillicB activity by reducing NRIP1. In addition, miR-579-3p could reduce the apoptotic rate of cortical neurons. Overexpression of miR-579-3p inhibited the activity of caspase-3, increased the expression level of anti-apoptotic gene Bcl-2 in neurons, and decreased the expression level of apoptotic gene Bax. Conclusion: miR-579-3p can be used to treat brain I/R injury, and its neuroprotective effect may be ascribed to the reduction of inflammation and apoptosis.</t>
  </si>
  <si>
    <t>Nuclear receptor coactivators (NCOAs), consisting of coactivators and corepressors, dramatically enhance the transcriptional activity of nuclear receptors. Hypoxia-inducible factor-1alpha (HIF-1alpha) is a transcription factor that plays a major role under hypoxic conditions. This study was performed with the focus on the association of NCOAs with HIF-1alpha in the serum of chronic kidney disease (CKD) patients. Sixty patients with stage 5 CKD and 30 healthy controls from The Second Affiliated Hospital of Shantou University Medical College, between March 21, 2019, and October 30, 2019, were recruited in this prospective cohort study. We analyzed the serum levels of NCOAs (NCOA1, NCOA2, and NCOA3), HIF-1alpha, vascular endothelial growth factor (VEGF), etc. and assessed whether there was any relationship between these parameters and CKD disease. We found that circulating NCOA1 was positively associated with circulating NCOA2, NCOA3, and HIF-1alpha. A positive correlation was also observed between NCOA2 and NCOA1, NCOA3, HIF-1alpha, and VEGF. Furthermore, statistically significant correlations between NCOA3 and NCOA1, NCOA2, and HIF-1alpha were observed. The serum levels of VEGF in the CKD group were higher than those of the healthy control group. Circulating NCOA1 and circulating NCOA2 were negatively associated with procalcitonin. In conclusion, there was an association between circulating NCOA1, NCOA2, NCOA3, and circulating HIF-1alpha, and circulating VEGF was a risk factor for CKD disease. However, more studies should be performed to confirm this hypothesis.</t>
  </si>
  <si>
    <t>Macrophage derived foam cells in atherosclerotic plaques are the major factor responsible for the pathogenesis of atherosclerosis (AS). During advanced AS, macrophage-specific macroautophagy/autophagy is dysfunctional. 1, 25-dihydroxy vitamin D3 (VitD3) and its receptor VDR (vitamin D receptor) are reported to inhibit foam cell formation and induce autophagy; however, the role of VitD3-VDR-induced autophagy and foam cell formation in AS has not been explored. Here we find that VitD3 significantly recovered oxidized low-density lipoprotein-impaired autophagy, as well as increased autophagy-mediated lipid breakdown in mouse bone marrow-derived macrophages and human monocyte-derived macrophages, thus inhibiting the conversion of macrophages into foam cells. Importantly, VitD3 functions through its receptor VDR to upregulate autophagy and attenuate the accumulation of lipids in macrophages. Moreover, this study is the first occasion to report the interesting link between VitD3 signaling and PTPN6/SHP-1 (protein tyrosine phosphatase non-receptor type 6) in macrophages. VitD3-induced autophagy was abrogated in the presence of the PTPN6/Ptpn6 shRNA or inhibitor. VDR along with RXRA (retinoid X receptor alpha), and NCOA1 (nuclear receptor coactivator 1), are recruited to a specific response element located on the gene promoter and induce PTPN6 expression. PTPN6 contributes to VitD3-mediated autophagy by regulating autophagy-related genes via activation of MAPK1 (mitogen-activated protein kinase 1) and CEBPB (CCAAT enhancer binding protein beta). Furthermore, expression of PTPN6 is also crucial for VitD3-mediated inhibition of macrophage foam cell formation through autophagy. Thus, VitD3-VDR-PTPN6 axis-regulated autophagy attenuates foam cell formation in macrophages.</t>
  </si>
  <si>
    <t>Background: Chuanxiong Rhizoma is one of the traditional Chinese medicines which have been used for years in the treatment of diabetic nephropathy (DN). However, the mechanism of Chuanxiong Rhizoma in DN has not yet been fully understood. Methods: We performed network pharmacology to construct target proteins interaction network of Chuanxiong Rhizoma. Active ingredients were acquired from the Traditional Chinese Medicine Systems Pharmacology Database and Analysis Platform. DRUGBANK database was used to predict target proteins of Chuanxiong Rhizoma. Gene ontology (GO) biological process analyses and Kyoto Encyclopedia of Genes and Genomes (KEGG) pathway enrichment analyses were also performed for functional prediction of the target proteins. Molecular docking was applied for evaluating the drug interactions between hub targets and active ingredients. Results: Twenty-eight target genes fished by 6 active ingredients of Chuanxiong Rhizoma were obtained in the study. The top 10 significant GO analyses and 6 KEGG pathways were enriched for genomic analysis. We also acquired 1366 differentially expressed genes associated with DN from GSE30528 dataset, including five target genes: KCNH2, NCOA1, KDR, NR3C2 and ADRB2. Molecular docking analysis successfully combined KCNH2, NCOA1, KDR and ADRB2 to Myricanone with docking scores from 4.61 to 6.28. NR3C2 also displayed good docking scores with Wallichilide and Sitosterol (8.13 and 8.34, respectively), revealing good binding forces to active compounds of Chuanxiong Rhizoma. Conclusions: Chuanxiong Rhizoma might take part in the treatment of DN through pathways associated with steroid hormone, estrogen, thyroid hormone and IL-17. KCNH2, NCOA1, KDR, ADRB2 and NR3C2 were proved to be the hub targets, which were closely related to corresponding active ingredients of Chuanxiong Rhizoma.</t>
  </si>
  <si>
    <t>Uterine tumor resembling ovarian sex cord tumor (UTROSCT) is a rare uterine neoplasm of uncertain malignant potential. We present the case of a 69-year-old woman who underwent hysterectomy for postmenopausal bleeding and was found to have a myometrial UTROSCT. RNA-sequencing identified a somatic GREB1-NCOA1 fusion, supporting the diagnosis. Next-generation sequencing is increasingly being adopted in diagnostic pathology laboratories. This report highlights the value of RNA-sequencing in identifying rare fusion events to support pathologic diagnoses.</t>
  </si>
  <si>
    <t>Aberrantly elevated steroid receptor coactivator-1 (SRC-1) expression and activity are strongly correlated with cancer progression and metastasis. Here we report, for the first time, the development of a proteolysis targeting chimera (PROTAC) that is composed of a selective SRC-1 binder linked to a specific ligand for UBR box, a unique class of E3 ligases recognizing N-degrons. We showed that the bifunctional molecule efficiently and selectively induced the degradation of SRC-1 in cells through the N-degron pathway. Importantly, given the ubiquitous expression of the UBR protein in most cells, PROTACs targeting the UBR box could degrade a protein of interest regardless of cell types. We also showed that the SRC-1 degrader significantly suppressed cancer cell invasion and migration in vitro and in vivo. Together, these results demonstrate that the SRC-1 degrader can be an invaluable chemical tool in the studies of SRC-1 functions. Moreover, our findings suggest PROTACs based on the N-degron pathway as a widely useful strategy to degrade disease-relevant proteins.</t>
  </si>
  <si>
    <t>Objective: Fulminant type 1 diabetes (FT1D) is a type of type 1 diabetes, which is characterized by rapid onset of disease and severe metabolic disorders. We intend to screen for crucial genes and potential molecular mechanisms in FT1D in this study. Method: We downloaded GSE44314, which includes six healthy controls and five patients with FT1D, from the GEO database. Identification of differentially expressed genes (DEGs) was performed by NetworkAnalyst. The Gene Ontology (GO) and Kyoto Encyclopedia of Genes and Genomes (KEGG) enrichment analyses of DEGs were screened by an online tool-Database for Annotation, Visualization, and Integration Discovery (DAVID). Protein-protein interaction (PPI) network and hub genes among DEGs were analyzed by NetworkAnalyst. And we also use NetworkAnalyst to find out the microRNAs (miRNAs) and transcription factors (TFs) which regulate the expression of DEGs. Result: We identified 130 DEGs (60 upregulated and 70 downregulated DEGs) between healthy controls and FT1D patients. GO analysis results revealed that DEGs were mostly enriched in generation of precursor metabolites and energy, neurohypophyseal hormone activity, and mitochondrial inner membrane. KEGG pathway analysis demonstrated that DEGs were mostly involved in nonalcoholic fatty liver disease. Results indicated that NCOA1, SRF, ERBB3, EST1, TOP1, UBE2S, INO80, COX7C, ITGAV, and COX6C were the top hub genes in the PPI network. Furthermore, we recognized that LDLR, POTEM, IFNAR2, BAZ2A, and SRF were the top hub genes in the miRNA-target gene network, and SRF, TSPAN4, CD59, ETS1, and SLC25A25 were the top hub genes in the TF-target gene network. Conclusion: Our study pinpoints key genes and pathways associated with FT1D by a sequence of bioinformatics analysis on DEGs. These identified genes and pathways provide more detailed molecular mechanisms of FT1D and may provide novel therapeutic targets.</t>
  </si>
  <si>
    <t>BACKGROUND: Complex genomic changes that arise in tumors are a consequence of chromosomal instability. In tumor cells genomic aberrations disrupt core signaling pathways involving various genes, thus delineating of signaling pathways can help understand the pathogenesis of cancer. The bioinformatics tools can further help in identifying networks of interactions between the genes to get a greater biological context of all genes affected by chromosomal instability. METHODS: Karyotypic analyses was done in 150 clinically confirmed breast cancer patients and 150 age and gender matched healthy controls after 72 h Peripheral lymphocyte culturing and GTG-banding. Reactome database from Cytoscape software version 3.7.1 was used to perform in-silico analysis (functional interaction and gene enrichment). RESULTS: Frequency of chromosomal aberrations (structural and numerical) was found to be significantly higher in patients as compared to controls. The genes harbored by chromosomal regions showing increased aberration frequency in patients were further analyzed in-silico. Pathway analysis on a set of genes that were not linked together revealed that genes HDAC3, NCOA1, NLRC4, COL1A1, RARA, WWTR1, and BRCA1 were enriched in the RNA Polymerase II Transcription pathway which is involved in recruitment, initiation, elongation and dissociation during transcription. CONCLUSION: The current study employs the information inferred from chromosomal instability analysis in a non-target tissue for determining the genes and the pathways associated with breast cancer. These results can be further extrapolated by performing either mutation analysis in the genes/pathways deduced or expression analysis which can pinpoint the relevant functional impact of chromosomal instability.</t>
  </si>
  <si>
    <t>The frequency and functions of Th17-polarized CCR6(+)RORyt(+)CD4(+) T cells are rapidly compromised upon HIV infection and are not restored with long-term viral suppressive antiretroviral therapy (ART). In line with this, Th17 cells represent selective HIV-1 infection targets mainly at mucosal sites, with long-lived Th17 subsets carrying replication-competent HIV-DNA during ART. Therefore, novel Th17-specific therapeutic interventions are needed as a supplement of ART to reach the goal of HIV remission/cure. Th17 cells express high levels of peroxisome proliferator-activated receptor gamma (PPARy), which acts as a transcriptional repressor of the HIV provirus and the rorc gene, which encodes for the Th17-specific master regulator RORyt. Thus, we hypothesized that the pharmacological inhibition of PPARy will facilitate HIV reservoir reactivation while enhancing Th17 effector functions. Consistent with this prediction, the PPARy antagonist T0070907 significantly increased HIV transcription (cell-associated HIV-RNA) and RORyt-mediated Th17 effector functions (IL-17A). Unexpectedly, the PPARy antagonism limited HIV outgrowth from cells of ART-treated people living with HIV (PLWH), as well as HIV replication in vitro. Mechanistically, PPARy inhibition in CCR6(+)CD4(+) T cells induced the upregulation of transcripts linked to Th17-polarisation (RORyt, STAT3, BCL6 IL-17A/F, IL-21) and HIV transcription (NCOA1-3, CDK9, HTATIP2). Interestingly, several transcripts involved in HIV-restriction were upregulated (Caveolin-1, TRIM22, TRIM5alpha, BST2, miR-29), whereas HIV permissiveness transcripts were downregulated (CCR5, furin), consistent with the decrease in HIV outgrowth/replication. Finally, PPARy inhibition increased intracellular HIV-p24 expression and prevented BST-2 downregulation on infected T cells, suggesting that progeny virion release is restricted by BST-2-dependent mechanisms. These results provide a strong rationale for considering PPARy antagonism as a novel strategy for HIV-reservoir purging and restoring Th17-mediated mucosal immunity in ART-treated PLWH.</t>
  </si>
  <si>
    <t>OBJECTIVE: Shufeng Jiedu capsule (SFJDC) is a well-known Chinese patent drug that is recommended as a basic prescription and applied widely in the clinical treatment of COVID-19. However, the exact molecular mechanism of SFJDC remains unclear. The present study aims to determine the potential pharmacological mechanisms of SFJDC in the treatment of COVID-19 based on network pharmacology. METHODS: The network pharmacology-based strategy includes collection and analysis of active compounds and target genes, network construction, identification of key compounds and hub target genes, KEGG and GO enrichment, recognition and analysis of main modules, as well as molecule docking. RESULTS: A total of 214 active chemical compounds and 339 target genes of SFJDC were collected. Of note, 5 key compounds ( beta -sitosterol, luteolin, kaempferol, quercetin, and stigmasterol) and 10 hub target genes (TP53, AKT1, NCOA1, EGFR, PRKCA, ANXA1, CTNNB1, NCOA2, RELA and FOS) were identified based on network analysis. The hub target genes mainly enriched in pathways including MAPK signaling pathway, PI3K-Akt signaling pathway and cAMP signaling pathway, which could be the underlying pharmacological mechanisms of SFJDC for treating COVID-19. Moreover, the key compounds had high binding activity with three typical target genes. CONCLUSIONS: By network pharmacology analysis, SFJDC was found to effectively improve immune function and reduce inflammatory responses based on its key compounds, hub target genes, and the relevant pathways. These findings may provide valuable evidence for explaining how SFJDC exerting the therapeutic effects on COVID-19, providing a holistic view for further clinical application.</t>
  </si>
  <si>
    <t>Aims: Accumulation of reactive oxygen species (ROS) promotes vascular disease in obesity, but the underlying molecular mechanisms remain poorly understood. The adaptor p66Shc is emerging as a key molecule responsible for ROS generation and vascular damage. This study investigates whether epigenetic regulation of p66Shc contributes to obesity-related vascular disease. Methods and results: ROS-driven endothelial dysfunction was observed in visceral fat arteries (VFAs) isolated from obese subjects when compared with normal weight controls. Gene profiling of chromatin-modifying enzymes in VFA revealed a significant dysregulation of methyltransferase SUV39H1 (fold change, -6.9, P &lt; 0.01), demethylase JMJD2C (fold change, 3.2, P &lt; 0.01), and acetyltransferase SRC-1 (fold change, 5.8, P &lt; 0.01) in obese vs. control VFA. These changes were associated with reduced di-(H3K9me2) and trimethylation (H3K9me3) as well as acetylation (H3K9ac) of histone 3 lysine 9 (H3K9) on p66Shc promoter. Reprogramming SUV39H1, JMJD2C, and SRC-1 in isolated endothelial cells as well as in aortas from obese mice (LepOb/Ob) suppressed p66Shc-derived ROS, restored nitric oxide levels, and rescued endothelial dysfunction. Consistently, in vivo editing of chromatin remodellers blunted obesity-related vascular p66Shc expression. We show that SUV39H1 is the upstream effector orchestrating JMJD2C/SRC-1 recruitment to p66Shc promoter. Indeed, SUV39H1 overexpression in obese mice erased H3K9-related changes on p66Shc promoter, while SUV39H1 genetic deletion in lean mice recapitulated obesity-induced H3K9 remodelling and p66Shc transcription. Conclusion: These results uncover a novel epigenetic mechanism underlying endothelial dysfunction in obesity. Targeting SUV39H1 may attenuate oxidative transcriptional programmes and thus prevent vascular disease in obese individuals.</t>
  </si>
  <si>
    <t>AIMS: The G-protein-coupled estrogen receptor GPR30 (also referred to as GPER) has been implicated in the estrogenic regulation of hippocampal plasticity and spatial memory; however, the molecular mechanisms are largely unclear. METHODS: In this study, we initially examined the levels of GPR30 in the hippocampus of postnatal, ovariectomy (OVX)- and letrozole (LET)-treated female mice. Under G1, G15, and/or OVX treatment, the spatial memory, spine density, levels of ERalpha, ERbeta, and SRC-1, selected synaptic proteins, mTORC2 signals (Rictor and p-AKT Ser473), and actin polymerization dynamics were subsequently evaluated. Furthermore, G1, G15, and/or E2 combined with SRC-1 and/or PI3K inhibitors, actin cytoskeleton polymerization modulator JPK, and CytoD treatments were used to address the mechanisms that underlie GPR30 regulation in vitro. Finally, mTORC2 activator A-443654 (A4) was used to explore the role of mTORC2 in GPR30 regulation of spatial memory. RESULTS: The results showed that high levels of GPR30 were detected in the adult hippocampus and the levels were downregulated by OVX and LET. OVX induced an impairment of spatial memory, and changes in other parameters previously described were reversed by G1 and mimicked by G15. Furthermore, the E2 effects on SRC-1 and mTORC2 signals, synaptic proteins, and actin polymerization were inhibited by G15, whereas G1 effects on these parameters were inhibited by the blockade of SRC-1 or PI3K; the levels of synaptic proteins were regulated by JPK and CytoD. Importantly, G15-induced actin depolymerization and spatial memory impairment were rescued by mTORC2 activation with A4. CONCLUSIONS: Taking together, these results demonstrated that decreased GPR30 induces actin depolymerization through SRC-1 and PI3K/mTORC2 pathways and ultimately impairs learning and memory, indicating its potential role as a therapeutic target against hippocampus-based, E2-related memory impairments.</t>
  </si>
  <si>
    <t>The heterogeneity of ALK tyrosine-kinase inhibitor (TKI) responses poses a puzzling question to clinicians. Different variants of ALK rearrangements might be one of the mechanisms explaining this phenomenon. Therefore, identifying specific fusion forms is crucial to clinical practice. This case report assesses the clinical efficacy of an ALK-TKI in a new ALK-rearrangement variant. Next-generation sequencing was performed in tumor tissue of one lung adenocarcinoma patient, and one new fusion form of an ALK rearrangement (NCOA1-ALK) was identified. This patient had progression-free survival &gt;18 months with crizotinib treatment. Our findings provide valuable information about responses to crizotinib in patients with this form of ALK rearrangement and better understanding of ALK-TKI applications.</t>
  </si>
  <si>
    <t>Steroid receptor coactivator 1 (Src-1) and Twist1 are aberrantly upregulated in a variety of tumors and play an important role in tumor progression. However, the exact role of Src-1 and Twist1 in nasopharyngeal carcinoma (NPC) is uncertain. In this study, we investigated the possible prognostic value and biological effect of Src-1 and Twist1 in NPC. Src-1 and Twist1 expression was detected in a cohort of NPC patients (n = 134) by qRT-PCR. Kaplan-Meier survival analysis was used comparing overall survival (OS) and progression-free survival (PFS). Multivariate analysis was performed using the Cox proportional hazard regression model. Biologic effect of Src-1 and Twist1 in NPC cell lines was evaluated by western blot, colony formation assay, soft agar assay, scratch wound healing assay, transwell invasion assay and tumor xenografts growth. We have found that Src-1 and Twist1 were aberrantly upregulated in human NPC tissues, and associated with advanced tumor stage, distant metastasis and unfavorable prognosis. Knockdown of Src-1 or Twist1 in human NPC cell line CNE-1 suppressed colony formation, anchorage-independent growth, cell migration, invasion and tumor xenografts growth, while enforced expression of Src-1 or Twist1 in human NPC cell line HNE-2 promotes anchorage-independent growth, cell migration and invasion. In addition, Src-1 and Twist1 could suppress E-cadherin expression and increase Vimentin expression, thus suggested that Src-1 and Twist1 enhanced the malignant behaviors of NPC cells via inducing epithelial-mesenchymal transition (EMT). Our data indicated that Src-1 and Twist1 could be possible prognostic biomarkers and potential therapy targets for patients with NPC.</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</si>
  <si>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</si>
  <si>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Fibroblastic/myofibroblastic neoplasms represent a broad, and occasionally diagnostically challenging, category of soft tissue neoplasms. A subset of these tumors defy conventional classification. However, with the advent of next-generation sequencing, the identification of disease-defining molecular alterations is gradually improving their subclassification. Following identification of two index cases of a distinctive fibroblastic neoplasm with a fusion gene involving PRRX1 and NCOA1, we performed a retrospective review to further characterize this entity. We identified two additional cases, including one with a fusion between PRRX1 and NCOA2. The average patient age was 38 years, and three patients were female. Two tumors occurred on the neck, and the others involved the groin and thigh. Tumors were centered in the subcutis and ranged from 2.3 to 14.0 cm (average 5.8 cm). Morphologically, they were predominantly hypocellular, with focal hypercellularity. They were composed of monomorphic spindle-stellate cells with a vague fascicular pattern. The nuclei were bland with only rare mitotic activity, and occasional multinucleation. The intervening stroma was typically abundant and ranged from myxoid to collagenous, with frequent rope-like collagen bundles. Three of the cases had a prominent vasculature ranging from numerous small curvilinear vessels to ectatic and branching staghorn-like vessels. Immunohistochemistry was negative for desmin, smooth muscle actin, S100, CD34, keratin, and epithelial membrane antigen. Each of the patients was treated by simple excision and none of the tumors were associated with local recurrence or metastasis. Based on their unique morphological and molecular attributes, we believe this represents a novel fibroblastic tumor for which we have tentatively proposed the name "PRRX-NCOAx-rearranged fibroblastic tumor."</t>
  </si>
  <si>
    <t>Breast cancer (BC) is a worldwide malignant and a leading death cancer in women. Studies have shown that adjuvant tamoxifen reduces the recurrence rate and metastasis in BC. Even though tamoxifen has been used for the therapy of BC for decades, the resistance of it on BC cells could not be ignored. In this study, we first established a tamoxifen-resistant BC cell line and then demonstrated the overexpression of nuclear envelope integral membrane protein 1 (NEMP1) in the tamoxifen-resistant BC cells. Moreover, through a cell viability assay combined with depletion or overexpression technology, we addressed the important role of NEMP1 for the tamoxifen resistance in BC cells. Importantly, we further revealed that NEMP1 modulated tamoxifen resistance by regulating nuclear receptor coactivator 1 (NCOA1). In general, NEMP1 shows responsibility for the resistance of tamoxifen through regulating NCOA1 in BC cells. These results broaden the understanding of the tamoxifen resistance during the chemotherapy in BC and may provide new therapy method for BC.</t>
  </si>
  <si>
    <t>Uterine mesenchymal tumors are genetically heterogenous; those with uniform cytomorphology, best exemplified by endometrial stromal tumors, often contain various fusion genes. Novel fusions involving ESR1 and GREB1, key factors in sex hormone pathways, have been implicated in rare uterine mesenchymal tumors. Particularly, the fusions between 5'-ESR1/GREB1 and 3'-NCOA2/NCOA3 were recently identified in 4 uterine tumors resembling ovarian sex-cord tumor (UTROSCT). By RNA sequencing, pathology review, and FISH screening, we identified 4 uterine sarcomas harboring rearranged GREB1, including GREB1-NCOA2 and the novel GREB1-NR4A3, GREB1-SS18, and GREB1-NCOA1, validated by RT-PCR and/or FISH. They occurred in the myometrium of postmenopausal women and were pathologically similar despite minor differences. Tumor cells were generally uniform and epithelioid, with vesicular nuclei and distinct to prominent nucleoli. Growth patterns included solid sheets, trabeculae/cords, nests, and fascicles. Only 1 tumor showed small foci of definitive sex-cord components featuring well-formed tubules, retiform structures, Leydig-like cells, and lipid-laden cells and exhibiting convincing immunoreactivity to sex-cord markers (calretinin, alpha-inhibin, and Melan-A). In contrast, all the 4 classic UTROSCT we collected occurred in premenopausal patients, consisted predominantly of unequivocal sex-cord elements, prominently expressed multiple sex-cord markers, and harbored ESR1-NCOA3 fusion. Combined with previously reported cases, GREB1-rearranged tumors involved significantly older women (P=0.001), tended to be larger and more mitotically active, showed more variable and often inconspicuous sex-cord differentiation, and appeared to behave more aggressively than ESR1-rearranged UTROSCT. Therefore, these 2 groups of tumors might deserve separate consideration, despite some overlapping features and the possibility of belonging to the same disease spectrum.</t>
  </si>
  <si>
    <t>BACKGROUND: Investigation for a naturally occurring anti-obesity drug has become the need of society all over the world. Betulinic acid (BA) is a lupane-type pentacyclic triterpene and is sourced from various organisms. This high potential biologically active molecule is reported to have anti-obesity effect. In this study, we report the molecular mechanism of action of BA that underlies anti-obesity activity and also an improved method of its isolation common teak tree. METHODS: Mouse pre-adipocyte cells were used to develop hyperlipidemic conditions in vitro. Change in expression of genes associated to adipogenesis was checked using quantitative real-time PCR (qPCR). Co-factor specificity of PPAR gamma was analyzed through immune precipitation and immunoblot. RESULTS: Betulinic acid was found to be effective in reducing the lipid content in 3T3L1 cells. Level of PPAR gamma and LXR alpha was reduced in connection to reduced adipogenesis. Change in steroid responsive co-activators (SRCs) during BA treatment proved that the compound can impart profound change in co-factor selectivity, which is crucial in determining the activity profile of PPAR gamma. BA treatment enhanced the SRC-1 interaction with PPAR gamma while reducing the levels of SRC-3. CONCLUSION: Present study has proved that betulinic acid, a promising candidate in anti-obesity drug development, has potential in regulating the activity of PPAR gamma through co-factor modulation.</t>
  </si>
  <si>
    <t>Per-Arnt-Sim (PAS) domains are key regions that occur in different regulatory proteins from all kingdoms of life. PAS domains show a remarkably conserved structural scaffold, despite a highly variable primary sequence. In this study we have attempted to address some of the gaps in knowledge regarding the druggability of PAS-A domains, differences in structure and dynamics within the PAS domain family and how this affects the druggability potential, as well as give insight into the druggability of steroid receptor coactivators and putative binding modes of the NCOA1. Investigations were performed through a range of computational methods including molecular docking studies, atomistic molecular dynamics simulations, and hotspot mapping. Atomistic molecular dynamics simulations show that the function of the AhR PAS-B domain is regulated by the dynamics of the highly conserved tyrosine Y322 residue, which acts as a "gatekeeper" controlling the access to the binding cavity and finely tuning the binding affinity. Furthermore, the transition between the partially unfolded and helical conformation of the loop1 segment within PAS-B domains was shown to be essential for the generation of "druggable" sites, especially for the NCOA1 PAS-B domain. Finally, our simulations indicated the undruggability of PAS-A domains, caused by the inherent characteristics of their putative binding sites. In conclusion, this work emphasises the role of intrinsic dynamics in tuning the druggability of PAS-B domains and shows that PAS-B domains of steroid receptor coactivators, such as NCOA1, can be targeted by small molecule ligands, which highlights the potential of developing new therapeutics designed to target these coactivators using structure-based approaches.</t>
  </si>
  <si>
    <t>Accumulating evidence suggests that the epigenetic alterations caused by histone modifications have important roles in the genesis of gastric cancer (GC), particularly the well-studied acetylation and methylation modifications. In the present study, a Bioinformatics analysis of the expression of histone modification-associated genes in GC and normal tissues was performed by using datasets from Oncomine, the Gene Expression Omnibus (GEO) and The Cancer Genome Atlas (TCGA). The clinical data of GC patients were downloaded from TCGA to determine the association between histone modification-associated gene expression and clinicopathological parameters or survival of GC. Finally, lysine acetyltransferase 2A (KAT2A), nuclear receptor coactivator 1 (NCOA1), SMYD family member 5 (SMYD5), protein arginine methyltransferase 1 (PRMT1) and PRDF1-RIZ (PR)/Su(var)3-9, enhancer-of-zeste and trithorax (SET) domain 16 (PRDM16) were screened; KAT2A, SMYD5 and PRMT1 were upregulated, while PRDM16 expression was downregulated in GC. Analysis of the GEO and Oncomine datasets revealed that NCOA1 was upregulated, which was contrary to the result obtained with the TCGA stomach adenocarcinoma dataset. Aberrant expression of KAT2A, NCOA1, SMYD5 and PRMT1 was more obvious in gastric intestinal-type adenocarcinoma; low NCOA1 expression was associated with better overall survival of GC patients [hazard ratio (HR)=0.690, 95% CI=0.570-0.840, P&lt;0.001] and was an independent predictor for patients diagnosed with GC (HR=0.639, 95% CI=0.437-0.933, P=0.020). Correlation analysis and protein-protein interaction network analysis indicated a close association between ATAD2 and estrogen receptor 1 (ESR1), PRMT1, NCOA1 and KAT2A. In conclusion, differential expression of KAT2A, NCOA1, SMYD5, PRMT1 and PRDM16 was identified in GC vs. normal tissues, low NCOA1 expression was associated with poor survival of GC and ATAD2 may interact with ESR1 to regulate NCOA1 and PRMT1 in GC.</t>
  </si>
  <si>
    <t>Background: Thyroid hormone (TH) acts on TH receptors (TRs) and regulates gene transcription by binding of TRs to TH response elements (TREs) in target gene promoters. The transcriptional activity of TRs is modulated by interactions with TR-coregulatory proteins. Mutations in TRalpha cause resistance to thyroid hormone alpha (RTHalpha). In this study, we analyzed if, beyond reduced triiodothyronine (T3) affinity, altered interactions with cofactors or different TREs could account for the differential impaired transcriptional activity of different mutants. Methods: We evaluated four mutants derived from patients (D211G, M256T, A263S, and R384H) and three artificial mutants at equivalent positions in patients with RTHbeta (T223A, L287V, and P398H). The in vitro transcriptional activity was evaluated on TRE-luciferase reporters (DR4, IR0, and ER6). The affinity for T3 and interaction with coregulatory proteins (nuclear receptor corepressor 1 [NCoR1] and steroid receptor coactivator 1 [SRC1]) were also determined. Results: We found that the affinity for T3 was significantly reduced for all mutants, except for TRalpha1-T223A. The reduction in the T3 sensitivity of the transcriptional activity on three TREs, the dissociation of the corepressor NCoR1, and the association of the coactivator SRC1 recruitment for each mutant correlated with the reduced affinity for T3. We did not observe mutation-specific alterations in interactions with cofactors or TREs. Conclusions: In summary, the degree of impaired transcriptional activity of mutants is mainly determined by their reduced affinity for T3.</t>
  </si>
  <si>
    <t>Hu sheep and Small-tailed Han sheep are the most widely raised and most famous maternal sheep breeds in China, which are known for precocious puberty, perennial oestrus and high fecundity (1-6 lambs each parity). Therefore, it is crucial to increase litter size of these two breeds for intensive sheep industry. The objective of this study was to identify potential genetic markers linked with sheep litter size located at ten genes. This study collected blood sample of 537 Hu sheep and 420 Small-tailed Han sheep with litter size of first parity. The average litter sizes in Hu sheep and Small-tailed Han sheep were 2.21 and 1.93. DNA-pooling sequencing method was used for detecting the potential single nucleotide polymorphisms (SNPs) in ten genes related to follicle development and female reproduction. SNPscan(R) was used for individually genotyping. As a result, a total of 78 putative SNPs in nine out of ten candidate genes (except NOG) were identified. In total, 50 SNPs were successfully genotyped in Hu sheep and Small-tailed Han sheep. After quality control, a total of 42 SNPs in Hu sheep and 44 SNPs in Small-tailed Han sheep were finally used for further analysis. Association analysis revealed that nine SNPs within six genes (KIT: g.70199073A&gt;G, KITLG: g.124520653G&gt;C, ADAMTS1: g.127753565T&gt;C, ADAMTS1: g.127754640G&gt;T, NCOA1: g.31928165C&gt;T, NCOA1: g.32140565G&gt;A, LIFR: g.35862868C&gt;T, LIFR: g.35862947G&gt;T and NGF: g.91795933T&gt;C) were significantly associated with litter size in Hu sheep or Small-tailed Han sheep. A combined haplotypes analysis of the two loci (LIFR: g.35862868C&gt;T and LIFR: g.35862947G&gt;T) revealed that H2H3 (CTTT) combined haplotypes had the largest litter size than the rest combined haplotypes and more than those with either mutation alone in Small-tailed Han sheep. Taken together, our study suggests that nine significant SNPs in six genes can be served as useful genetic markers for MAS in sheep.</t>
  </si>
  <si>
    <t>Background: Drynariae Rhizoma (DR) has been widely used in the prevention and treatment of various fractures. However, the specific mechanisms of DR's active ingredients have not been elucidated. The purpose of this study was to explore the synergistic mechanisms of DR for treating fracture. Methods: A network pharmacology approach integrating ingredient screening, target exploration, active ingredients-gene target network construction, protein-protein interaction network construction, molecular docking, gene-protein classification, gene ontology (GO) functional analysis, KEGG pathway enrichment analysis, and signaling pathway integration was used. Results: This approach identified 17 active ingredients of DR, interacting with 144 common gene targets and 143 protein targets of DR and fracture. NCOA1, GSK3B, TTPA, and MAPK1 were identified as important gene targets. Five most important protein targets were also identified, including MAPK1, SRC, HRAS, RXRA, and NCOA1. Molecular docking found that DR has a good binding potential with common protein targets. GO functional analysis indicated that common genes involve multiple processes, parts and functions in biological process, cellular component, and molecular function, including positive regulation of transcription from RNA polymerase II promoter, signal transduction, cytosol, extracellular exosome, cytoplasm, and protein binding. The KEGG pathway enrichment analysis indicated that common gene targets play a role in repairing fractures in multiple signaling pathways, including MAPK, PI3K/AKT, Ras, and VEGF signaling pathways. MAPK and PI3K/AKT signaling pathways were involved in osteoblast formation, Ras signaling pathway was involved in enhancing mesenchymal stromal cell migration, and VEGF signaling pathway was involved in angiogenesis. Conclusion: The study revealed the correlation between DR and fracture and the potential synergistic mechanism of different targets of DR in the treatment of fractures, which provides a reference for the development of new drugs.</t>
  </si>
  <si>
    <t>BACKGROUND Septic shock occurs when sepsis is associated with critically low blood pressure, and has a high mortality rate. This study aimed to undertake a bioinformatics analysis of gene expression profiles for risk prediction in septic shock. MATERIAL AND METHODS Two good quality datasets associated with septic shock were downloaded from the Gene Expression Omnibus (GEO) database, GSE64457 and GSE57065. Patients with septic shock had both sepsis and hypotension, and a normal control group was included. The differentially expressed genes (DEGs) were identified using OmicShare tools based on R. Functional enrichment of DEGs was analyzed using DAVID. The protein-protein interaction (PPI) network was established using STRING. Survival curves of key genes were constructed using GraphPad Prism version 7.0. Each putative central gene was analyzed by receiver operating characteristic (ROC) curves using MedCalc statistical software. RESULTS GSE64457 and GSE57065 included 130 RNA samples derived from whole blood from 97 patients with septic shock and 33 healthy volunteers to obtain 975 DEGs, 455 of which were significantly down-regulated and 520 were significantly upregulated (P&lt;0.05). Kyoto Encyclopedia of Genes and Genomes (KEGG) pathway analysis identified significantly enriched DEGs in four signaling pathways, MAPK, TNF, HIF-1, and insulin. Six genes, WDR82, ASH1L, NCOA1, TPR, SF1, and CREBBP in the center of the PPI network were associated with septic shock, according to survival curve and ROC analysis. CONCLUSIONS Bioinformatics analysis of gene expression profiles identified four signaling pathways and six genes, potentially representing molecular mechanisms for the occurrence, progression, and risk prediction in septic shock.</t>
  </si>
  <si>
    <t>Cigarette smoke contains over 4800 compounds, including at least 200 toxicants or endocrine disruptors. Currently, effects of cigarette smoke on thyroid hormone (TH) levels remains to be clarified. Here, we demonstrate that cigarette smoke extract (CSE) possesses thyroid hormone properties and acts synergistically as a partial agonist for thyroid hormone receptors (TRs) in the presence of TH. In transient gene expression experiments, CSE stimulated transcriptional activity with TH in a dose-dependent manner. Stimulatory effects were observed with physiological TH concentrations, although CSE did not activate TRs without TH. CSE (5%) dissolved in phosphate-buffered saline (PBS) supplemented with 1 nM TH was approximately comparable to 3.2+/-0.1 and 2.3+/-0.2 nM of TRalpha1 and TRbeta1, respectively. To illustrate probable mechanisms of the CSE agonistic activity, effects on TR mediated transcriptional functions with cofactors were investigated. With a mammalian two-hybrid assay, CSE recruited the nuclear coactivators glucocorticoid receptor interacting protein 1 (GRIP1) and steroid receptor coactivator 1 (SRC1) to the TR. Unsaturated carbonyl compounds, acrolein, crotonaldehyde, and methyl vinyl ketone, representative constituents of CSE, retained such agonistic properties and possibly contributed to stimulatory effects. The results suggest that CSE recruits a transcriptional activator and may reinforce TH binding to the TR additively, resulting in gene expression. CSE partially agonizes TH action and may disturb the function of various nuclear hormone receptor types and their cofactors to disrupt the physiological processes.</t>
  </si>
  <si>
    <t>The constitutive androstane receptor (CAR) is a nuclear receptor that acts as a transcription factor for a variety of genes, including genes encoding xenobiotic, steroid, and drug-metabolizing enzymes and transporters. Transactivation of a target gene by a transcription factor is generally mediated through the concerted and stepwise recruitment of various proteins termed coregulators, including coactivators and corepressors. In this study, TRIM24 (also known as transcriptional intermediary factor 1 alpha) was found to interact with the CAR. TRIM24 enhanced the CAR-dependent transactivation in reporter assays using the direct repeat-4 motif, a binding site of the CAR. This enhancement was synergistically augmented in the presence of steroid receptor coactivator (SRC) 1 or SRC2, both of which are coactivators of the CAR. In addition, TRIM24 was recruited to the CAR-binding element of the CYP2B6 promoter together with the CAR. We also noted that knockdown of TRIM24 suppressed CAR-induced CYP2B6 mRNA expression in HepTR/CAR and HepaRG cells and suppressed CAR-induced CYP3A4 mRNA expression in HepaRG cells but not HepTR/CAR cells. From these results, we suggest that TRIM24 is a novel coactivator of the CAR that is involved in cell- and/or promoter- selective transactivation.</t>
  </si>
  <si>
    <t>Estradiol potentiates hypothalamic-pituitary-adrenal activity and delays the return of glucocorticoid secretion to baseline after a stressor exposure in female rats; we investigated whether estradiol effects involve actions on glucocorticoid receptor (GR) translocation and expression of receptor co-chaperones. In Experiment 1 intact females and ovariectomized (OVX) females were treated for four days with vehicle (VEH), 17beta-estradiol benzoate (EB), or EB and progesterone (EB + P). Samples were taken from rats in the home cage (baseline) or after 30 min of restraint stress in a plastic restrainer (post-restraint) (n = 10/group). OVX-VEH treatment reduced baseline and post-restraint plasma concentrations of corticosterone versus all other treatments. Western blots indicated that OVX-VEH treated rats had greater hippocampal cytosolic GR expression than other treatments. Stress increased hippocampal nuclear GR expression, but without treatment differences. In Experiment 2 OVX rats were treated daily with VEH, EB, or EB + P (n = 8/group). OVX-VEH rats showed a lower stimulation of corticosterone secretion by restraint stress than other treatments and OVX-EB + P treated rats had lower concentrations than the OVX-EB group, suggesting progesterone mitigated estradiol effects. Quantitative polymerase chain reaction experiments indicated that stress increased Fkbp5 mRNA in the ventral hippocampus, with no effect of stress or treatment on Nr3c1 (GR), Nr3c2 (MR), Fkbp4, Bag1, or Ncoa1 (SRC-1) expression. Thus, the hypothesis is that estradiol effects on negative feedback are mediated by altered expression of receptor co-chaperones or co-modulators in the hippocampus was not supported. Estradiol may blunt feedback by limiting the availability of cytosolic GR protein.</t>
  </si>
  <si>
    <t>OBJECTIVE: To investigate whether ulipristal acetate (UPA) treatment modifies the expression of progesterone receptor (PR), its nuclear cofactors steroid receptor coactivator-1 (SRC1) and nuclear corepressor-1 (NCoR1), prosurvival factor B-cell lymphoma 2 (Bcl-2), and Akt in uterine myomas. PATIENTS: Prospective study of 59 women with symptomatic myomas undergoing myomectomy. Forty-two patients were treated preoperatively with UPA; the remaining 17 were not and they served as controls. METHOD: Tissue microarrays were obtained from surgical specimens and immunohistochemistry was performed. Blinded quantification of expression of PR (PR-A vs. PR-B), coactivator SRC1 and corepressor NCoR1, and prosurvival factor Bcl-2, and Akt and evaluation of Akt phosphorylation levels. RESULTS: Compared with the control group, UPA does not alter PR protein levels or expression patterns in myomas, and the PR-A/PR-B ratio was similar, as well as cytoplasmic or nuclear expression of cofactors SRC1 and NCoR1. Bcl-2 was heterogeneously expressed throughout the samples and no significant modification in expression was evidenced. No significant difference was found in Akt expression and phosphorylation between treated and untreated myomas. CONCLUSION: This study did not find any significant change in the expression of the studied factors in myomas after UPA exposure. In conclusion, various theories on myomas cells proposed on the basis of in vitro studies are not supported in vivo.</t>
  </si>
  <si>
    <t>Th17 cells are major players in multiple autoimmune diseases and are developmentally contingent on reciprocal functionality between the transcription factor Retineic acid receptor-related orphan nuclear receptor gamma (RORgammat) and Forkhead box protein P3 (Foxp3). Here we deciphered a previously unappreciated role of Steroid receptor coactivator 1 (SRC1) in defining the lineage decision for the development of Th17 versus induced T-regulatory (iTreg) cells. We demonstrate that SRC1 functions as a critical coactivator for RORgammat in vivo to promote the functional dominance of RORgammat over Foxp3 and thus establishing an unopposed Th17 differentiation program. In the absence of SRC1, T cell polarization resulted in decreased IL-17(+) and increased Foxp3(+) cells during both in vitro differentiation and in vivo development of experimental autoimmune encephalomyelitis. Mechanistically, T cell receptor (TCR) signaling molecule protein kinase C theta (PKC-theta)-mediated phosphorylation of SRC1 is important for inducing enhanced RORgammat-SRC1 interaction, stable DNA binding, and resultant IL-17A transcription. Furthermore, phospho-SRC1-mediated recruitment of CARM1 induced prominent asymmetric dimethylation of H3R17 while preventing repressive H3K9 trimethylation and hence further modifying the IL-17 locus for optimal transcription. Moreover, binding of phospho-SRC1 to RORgammat displaced bound Foxp3, leading to prompt degradation of the dissociated Foxp3 via a ubiquitin-proteosomal pathway and hence reversing the inhibitory action of Foxp3 on RORgammat activity. Thus, SRC1 acts as a crucial molecular mediator to integrate positive PKC-theta-dependent TCR signals to induce peak RORgammat activity and establish phenotypic dominance of Th17 over the iTreg pathway.</t>
  </si>
  <si>
    <t>AIMS: Estrogens play pivotal roles in hippocampal synaptic plasticity through nuclear receptors (nERs; including ERalpha and ERbeta) and the membrane receptor (mER; also called GPR30), but the underlying mechanism and the contributions of nERs and mER remain unclear. Mammalian target of rapamycin complex 2 (mTORC2) is involved in actin cytoskeleton polymerization and long-term memory, but whether mTORC2 is involved in the regulation of hippocampal synaptic plasticity by ERs is unclear. METHODS: We treated animals with nER antagonists (MPP/PHTPP) or the mER antagonist (G15) alone or in combination with A-443654, an activator of mTORC2. Then, we examined the changes in hippocampal SRC-1 expression, mTORC2 signaling (rictor and phospho-AKTSer473), actin polymerization (phospho-cofilin and profilin-1), synaptic protein expression (GluR1, PSD95, spinophilin, and synaptophysin), CA1 spine density, and synapse density. RESULTS: All of the examined parameters except synaptophysin expression were significantly decreased by MPP/PHTPP and G15 treatment. MPP/PHTPP and G15 induced a similar decrease in most parameters except p-cofilin, GluR1, and spinophilin expression. The ER antagonist-induced decreases in these parameters were significantly reversed by mTORC2 activation, except for the change in SRC-1, rictor, and synaptophysin expression. CONCLUSIONS: nERs and mER contribute similarly to the changes in proteins and structures associated with synaptic plasticity, and mTORC2 may be a novel target of hippocampal-dependent dementia such as Alzheimer's disease as proposed by previous studies.</t>
  </si>
  <si>
    <t>Steroid receptor coactivator 1 (SRC-1) interacts with nuclear receptors and other transcription factors (TFs) to initiate transcriptional networks and regulate downstream genes which enable the cancer cell to evade therapy and metastasise. Here we took a top-down discovery approach to map out the SRC-1 transcriptional network in endocrine resistant breast cancer. First, rapid immunoprecipitation mass spectrometry of endogenous proteins (RIME) was employed to uncover new SRC-1 TF partners. Next, RNA sequencing (RNAseq) was undertaken to investigate SRC-1 TF target genes. Molecular and patient-derived xenograft studies confirmed STAT1 as a new SRC-1 TF partner, important in the regulation of a cadre of four SRC-1 transcription targets, NFIA, SMAD2, E2F7 and ASCL1. Extended network analysis identified a downstream 79 gene network, the clinical relevance of which was investigated in RNAseq studies from matched primary and local-recurrence tumours from endocrine resistant patients. We propose that SRC-1 can partner with STAT1 independently of the estrogen receptor to initiate a transcriptional cascade and control regulation of key endocrine resistant genes.</t>
  </si>
  <si>
    <t>Adipogenesis is a complex biological process involving synchronised interplay of different nuclear receptors. Aberration in the process leads to obesity and associated disorders. Addressing the complexity of molecular mechanisms, we worked on characterising the changes in NR1C3/PPARgamma-, NR1H3/LXRalpha- and NCoAs/SRCs-associated microRNA, genes and proteins during different time points of adipogenesis. Glucose uptake of differentiating cells was checked at selected time points with FACS. Observations on gene expression pattern pointed a correlation in adipogenic-related genes and increased expression of PPARgamma, but not LXRalpha. Western blot experiments also supported the gene expression pattern. MicroRNAs that vary during adipogenesis was selected using bioinformatics tools and database. Real-time PCR-based experiments showed a change in the expression of mmu-mir-23a-3p, 206-3p, 17-3p, 126a-3p and 1a-3p. Mmu-mir-23a-3p showed a gradual decrease in expression corresponding to the progression of adipogenesis. MicroRNA 23a-3p and 1a-3p showed positive association to the mRNA levels of NCoA1 and 3. Overall, the study elaborates time-dependent variations in nucleic acid and protein expression during adipogenesis in accordance to fatty acid and glucose metabolism.</t>
  </si>
  <si>
    <t>Hippocampal synaptic plasticity is the basis of spatial memory and cognition and is strongly regulated by both testicular androgens (testosterone, T) and hippocampal estrogens (17beta-estradiol, E2) converted from T by aromatase, which is inhibited by letrozole (LET), but the contribution of each pathway to spatial memory and the associated mechanisms are unclear. In this study, we first used orchiectomy (ORX) and LET injection to investigate the effects of T and hippocampal E2 on spatial memory and hippocampal synaptic plasticity. Next, we examined the changes in steroid receptors and steroid receptor coactivator-1 (SRC-1) under these treatments. Finally, we constructed an SRC-1 RNA interference lentivirus and an AROM overexpression lentivirus to explore the roles of SRC-1 under T replacement and AROM overexpression. The results revealed spatial memory impairment only after LET. LET induced more actin depolymerization and greater losses of spines, synapses, and postsynaptic proteins compared with ORX. Moreover, although ERalpha and ERbeta were affected by LET and ORX at similar levels, AR, GPR30, and SRC-1 were dramatically decreased by LET compared with ORX. Finally, the T and AROM overexpression-induced changes in synaptic proteins and actin polymerization were blocked by SRC-1 inhibition. These results demonstrate that testicular androgens play a limited role, whereas local E2 is more important for cognition, which may explain why castrated men such as eunuchs usually do not have cognitive disorders. These results also suggest a pivotal role of SRC-1 in the action of steroids; thus, SRC-1 may serve as a novel therapeutic target for cognitive disorders.</t>
  </si>
  <si>
    <t>Astrocytes mediate the action of thyroid hormone in the brain on other neural cells through the production of the active hormone triiodothyronine (T3) from its precursor thyroxine. T3 has also many effects on the astrocytes in vivo and in culture, but whether these actions are directly mediated by transcriptional regulation is not clear. In this work, we have analyzed the genomic response to T3 of cultured astrocytes isolated from the postnatal mouse cerebral cortex using RNA sequencing. Cultured astrocytes express relevant genes of thyroid hormone metabolism and action encoding type 2 deiodinase (Dio2), Mct8 transporter (Slc16a2), T3 receptors (Thra1 and Thrb), and nuclear corepressor (Ncor1) and coactivator (Ncoa1). T3 changed the expression of 668 genes (4.5% of expressed genes), of which 117 were responsive to T3 in the presence of cycloheximide. The Wnt and Notch pathways were downregulated at the posttranscriptional level. Comparison with the effect of T3 on astrocyte-enriched genes in mixed cerebrocortical cultures isolated from fetal cortex revealed that the response to T3 is influenced by the degree of astrocyte maturation and that, in agreement with its physiological effects, T3 promotes the transition between the fetal and adult patterns of gene expression.</t>
  </si>
  <si>
    <t>Steroids have been demonstrated to play profound roles in the regulation of hippocampal function by acting on their receptors, which need coactivators for their transcriptional activities. Previous studies have shown that steroid receptor coactivator-1 (SRC-1) is the predominant coactivator in the hippocampus, but its exact role and the underlying mechanisms remain unclear. In this study, we constructed SRC-1 RNA interference (RNAi) lentiviruses, injected them into the hippocampus of male mice, and then examined the changes in the expression of selected synaptic proteins, CA1 synapse density, postsynaptic density (PSD) thickness, and in vivo long-term potentiation (LTP). Spatial learning and memory behavior changes were investigated using the Morris water maze. We then transfected the lentiviruses into cultured hippocampal cells and examined the changes in synaptic protein and phospho-cyclic AMP response element-binding protein (pCREB) expression. The in vivo results showed that SRC-1 knockdown significantly decreased the expression of synaptic proteins and CA1 synapse density as well as PSD thickness; SRC-1 knockdown also significantly impaired in vivo LTP and disrupted spatial learning and memory. The in vitro results showed that while the expression of synaptic proteins was significantly decreased by SRC-1 knockdown, pCREB expression was also significantly decreased. The above results suggest a pivotal role of SRC-1 in the regulation of hippocampal synaptic plasticity and spatial learning and memory, strongly indicating SRC-1 may serve as a novel therapeutic target for hippocampus-dependent memory disorders.</t>
  </si>
  <si>
    <t>Previous studies have demonstrated that several members of the Forkhead-box (FOX) family of genes are associated with tumor progression and metastasis. The objective of the current study was to screen candidate FOX family genes identified from analysis of molecular networks in clear cell renal cell carcinoma (ccRCC). The expression of FOX family genes as well as FOX family-associated genes was examined, and Kaplan-Meier survival analysis was performed in The Cancer Genome Atlas (TCGA) cohort (n=525). Patient characteristics, including sex, age, tumor diameter, laterality, tumor-node-metastasis, tumor grade, stage, white blood cell count, platelet count, the levels of hemoglobin, overall survival (OS) and disease-free survival (DFS), were collected for univariate and multivariate Cox proportional hazards ratio analyses. A total of seven candidate FOX family genes were selected from the TCGA database subsequent to univariate and multivariate Cox proportional hazards ratio analyses. FOXA1, FOXA2, FOXD1, FOXD4L2, FOXK2 and FOXL1 were associated with poor OS time, while FOXA1, FOXA2, FOXD1 and FOXK2 were associated with poor DFS time (P&lt;0.05). FOXN2 was associated with favorable outcomes for overall and disease-free survival (P&lt;0.05). In the gene cluster network analysis, the expression of FOX family-associated genes, including nuclear receptor coactivator (NCOA)1, NADH-ubiquinone oxidoreductase flavoprotein 3 (NDUFV3), phosphatidylserine decarboxylase (PISD) and pyruvate kinase liver and red blood cell (PKLR), were independent prognostic factors for OS in patients with ccRCC. Results of the present study revealed that the expression of FOX family genes, including FOXA1, FOXA2, FOXD1, FOXD4L2, FOXK2 and FOXL1, and FOX family-associated genes, including NCOA1, NDUFV3, PISD and PKLR, are independent prognostic factors for patients with ccRCC.</t>
  </si>
  <si>
    <t>Nuclear receptor coactivator 1 (NCOA1) plays crucial roles in the regulation of gene expression mediated by a wide spectrum of steroid receptors such as androgen receptor (AR), estrogen receptor alpha (ER alpha), and estrogen receptor beta (ER beta). Therefore, dysregulations of NCOA1 have been found in a variety of cancer types. However, the clinical relevance and the functional roles of NCOA1 in human esophageal squamous cell carcinoma (ESCC) are less known. We found in this study that elevated levels of NCOA1 protein and/or mRNA as well as amplification of the NCOA1 gene occur in human ESCC. Elevated levels of NCOA1 due to these dysregulations were not only associated with more aggressive clinic-pathologic parameters but also poorer survival. Results from multiple cohorts of ESCC patients strongly suggest that the levels of NCOA1 could serve as an independent predictor of overall survival. In addition, silencing NCOA1 in ESCC cells remarkably decreased proliferation, migration, and invasion. These findings not only indicate that NCOA1 plays important roles in human ESCC but the levels of NCOA1 also could serve as a potential prognostic biomarker of ESCC and targeting NCOA1 could be an efficacious strategy in ESCC treatment.</t>
  </si>
  <si>
    <t>The dysregulation of miRNAs has been increasingly recognized as a critical mediator of cancer development and progression. Here, we show that frequent deletion of the MIR135A1 locus is associated with poor prognosis in primary breast cancer. Forced expression of miR-135a decreased breast cancer progression, while inhibition of miR-135a with a specific miRNA sponge elicited opposing effects, suggestive of a tumor suppressive role of miR-135a in breast cancer. Estrogen receptor alpha (ERalpha) bound the promoter of MIR135A1 for its transcriptional activation, whereas tamoxifen treatment inhibited expression of miR-135a in ERalpha(+) breast cancer cells. miR-135a directly targeted ESR1, ESRRA, and NCOA1, forming a negative feedback loop to inhibit ERalpha signaling. This regulatory feedback between miR-135a and ERalpha demonstrated that miR-135a regulated the response to tamoxifen. The tamoxifen-mediated decrease in miR-135a expression increased the expression of miR-135a targets to reduce tamoxifen sensitivity. Consistently, miR-135a expression was downregulated in ERalpha(+) breast cancer cells with acquired tamoxifen resistance, while forced expression of miR-135a partially resensitized these cells to tamoxifen. Tamoxifen resistance mediated by the loss of miR-135a was shown to be partially dependent on the activation of the ERK1/2 and AKT pathways by miR-135a-targeted genes. Taken together, these results indicate that deletion of the MIR135A1 locus and decreased miR-135a expression promote ERalpha(+) breast cancer progression and tamoxifen resistance.Significance: Loss of miR-135a in breast cancer disrupts an estrogen receptor-induced negative feedback loop, perpetuating disease progression and resistance to therapy.Graphical Abstract: http://cancerres.aacrjournals.org/content/canres/78/17/4915/F1.large.jpg Cancer Res; 78(17); 4915-28. (c)2018 AACR.</t>
  </si>
  <si>
    <t>RORgammat controls the differentiation of TH17 cells, which are mediators of autoimmune conditions such as experimental autoimmune encephalomyelitis (EAE). RORgammat also regulates thymocyte development and lymph node genesis. Here we show that the function of RORgammat is regulated by its sumoylation. Loss of Sumo3, but not Sumo1, dampens TH17 differentiation and delays the progression of thymic CD8(+) immature single-positive cells (ISPs). RORgammat is SUMO3-modified by E3 ligase PIAS4 at lysine 31 (K31), and the mutation of K31 to arginine in mice prevents RORgammat sumoylation, leading to impaired TH17 differentiation, resistance to TH17-mediated EAE, accumulation of thymic ISPs, and a lack of Peyer's patches. Mechanistically, sumoylation of RORgammat-K31 recruits histone acetyltransferase KAT2A, which stabilizes the binding of SRC1 to enhance RORgammat transcription factor activity. This study thus demonstrates that sumoylation is a critical mechanism for regulating RORgammat function, and reveals new drug targets for preventing TH17-mediated autoimmunity.</t>
  </si>
  <si>
    <t>Biphenotypic sinonasal sarcoma (BSNS) is a recently recognized type of sarcoma arising exclusively in the sinonasal tract displaying unique clinical course, histopathology, and genetics. Due to its rarity, only case series and case reports are available. In order to provide an overview of the current understanding of this disease, we present a comprehensive review of the literature and present three previously unreported cases of BSNS. A total of 55 genetically characterized and 41 cases without molecular data were identified in the literature. Two-thirds of patients were female and the peak incidence was in the fifth decade. Fatal outcome was rare (two cases with intracranial extension) and local recurrence occurred in 31.6%, all occurring within 5 years after initial treatment. Histologically, BSNS is highly cellular in the majority of cases and composed of fascicles of spindle cells, with entrapped hyperplastic surface epithelium being a frequent finding. The immunohistochemical profile is characteristic due to the biphasic nature of this lesion, with shared features of both myogenic and neural origin. Rhabdomyoblastic differentiation is apparent in a subset of cases. The most common genetic event is the PAX3-MAML3 fusion (58.6%) but isolated PAX3 rearrangement (19.2%), absence of rearrangements (9.1%), PAX3-FOXO1 (8.1%), PAX3-NCOA1 (4%), and isolated MAML3 rearrangement (2%) have also been reported. In conclusion, the recognition of BSNS is crucial due to its relatively indolent clinical course. A selected immunohistochemical panel and/or molecular confirmation can be used to aid in appropriate diagnosis and consequently in prognostication and to avoid overtreatment with chemotherapy regimens used in its mimics.</t>
  </si>
  <si>
    <t>High expression of several androgen receptor coactivators is frequently reported in prostate cancer. Coactivators such as p300/CBP are involved in modulation of androgen receptor activity by increasing the effects of androgenic hormones and enhancing agonistic activity of antiandrogens. Studies in the field of prostate cancer frequently examined the role of p300/CBP and SRC-1 (NCOA1). In addition to their effects on steroid receptor activity, coactivators may influence other cellular functions such as migration and invasion. Steroid receptor coactivators may target various downstream genes, thus modulating proliferative and migratory responses in specific prostate cancer models. This chapter will focus on methodologies used to analyze the role of steroid receptor coactivators in prostate cancer.</t>
  </si>
  <si>
    <t>Thyroid cancer is the most common endocrine cancer, and has a high incidence of lymphatic metastasis. Vascular endothelial growth factor C (VEGFC) is essential for development of lymphatic vessels and lymphatic metastases during carcinogenesis. Steroid receptor coactivator-1 (SRC-1) interacts with nuclear receptors and transcription factors to promote tumor proliferation and metastasis. However, the correlation between SRC-1 and VEGFC levels in the lymphatic metastases of thyroid cancer remains unclear. We analyzed 20-paired specimens of thyroid cancer tissue and normal thyroid tissue and found increased levels of SRC-1 and VEGFC proteins in 13/20 and 15/20 thyroid cancer specimens, respectively, when compared with those levels in specimens of normal thyroid tissue. A high level of SRC-1 expression was positively correlated with VEGFC and lymphatic endothelial cell marker LYVE-1 expression. Papillary thyroid carcinoma cell line TPC-1 displayed high levels of SRC-1 and VEGFC expression and was selected for stable knockdown of SRC-1 in vitro Inhibition of SRC-1 significantly reduced the VEGFC levels in TPC-1 cells. We found that SRC-1 binds to transcription factor NF-kB (p50/p65), and that this coactivation complex directly promoted VEGFC transcription, which could be abrogated by SRC-1 knockdown. Up-regulated NF-kB signaling was also confirmed in thyroid cancer tissues. In vivo studies showed that SRC-1 knockdown restricted tumor growth, reduced the numbers of LYVE-1-positive lymphatic vessels, and decreased the levels of VEGFC in tumor tissues. These results suggest a tumorigenic role for SRC-1 in thyroid cancer via its ability to regulate VEGFC expression.</t>
  </si>
  <si>
    <t>Reproduction is an important trait in sheep breeding as well as in other livestock. However, despite its importance the genetic mechanisms of litter size in domestic sheep (Ovis aries) are still poorly understood. To explore genetic mechanisms underlying the variation in litter size, we conducted multiple independent genome-wide association studies in five sheep breeds of high prolificacy (Wadi, Hu, Icelandic, Finnsheep, and Romanov) and one low prolificacy (Texel) using the Ovine Infinium HD BeadChip, respectively. We identified different sets of candidate genes associated with litter size in different breeds: BMPR1B, FBN1, and MMP2 in Wadi; GRIA2, SMAD1, and CTNNB1 in Hu; NCOA1 in Icelandic; INHBB, NF1, FLT1, PTGS2, and PLCB3 in Finnsheep; ESR2 in Romanov and ESR1, GHR, ETS1, MMP15, FLI1, and SPP1 in Texel. Further annotation of genes and bioinformatics analyses revealed that different biological pathways could be involved in the variation in litter size of females: hormone secretion (FSH and LH) in Wadi and Hu, placenta and embryonic lethality in Icelandic, folliculogenesis and LH signaling in Finnsheep, ovulation and preovulatory follicle maturation in Romanov, and estrogen and follicular growth in Texel. Taken together, our results provide new insights into the genetic mechanisms underlying the prolificacy trait in sheep and other mammals, suggesting targets for selection where the aim is to increase prolificacy in breeding projects.</t>
  </si>
  <si>
    <t>In the hippocampus, local estrogens (E2) derived from testosterone that is catalyzed by aromatase play important roles in the regulation of hippocampal neural plasticity, but the underlying mechanisms remain unclear. The actin cytoskeleton contributes greatly to hippocampal synaptic plasticity; however, whether it is regulated by local E2 and the related mechanisms remain to be elucidated. In this study, we first examined the postnatal developmental profiles of hippocampal aromatase and specific proteins responsible for actin cytoskeleton dynamics. Then we used aromatase inhibitor letrozole (LET) to block local E2 synthesis and examined the changes of these proteins and steroid receptor coactivator-1 (SRC-1), the predominant coactivator for steroid nuclear receptors. Finally, SRC-1 specific RNA interference was used to examine the effects of SRC-1 on the expression of these actin remodeling proteins. The results showed a V-type profile for aromatase and increased profiles for actin cytoskeleton proteins in both male and female hippocampus without obvious sex differences. LET treatment dramatically decreased the F-actin/G-actin ratio, the expression of Rictor, phospho-AKT (ser473), Profilin-1, phospho-Cofilin (Ser3), and SRC-1 in a dose-dependent manner. In vitro studies demonstrated that LET induced downregulation of these proteins could be reversed by E2, and E2 induced increase of these proteins were significantly suppressed by SRC-1 shRNA interference. These results for the first time clearly demonstrated that local E2 inhibition could induce aberrant actin polymerization; they also showed an important role of SRC-1 in the mediation of local E2 action on hippocampal synaptic plasticity by regulation of actin cytoskeleton dynamics.</t>
  </si>
  <si>
    <t>Epidemiological and experimental findings suggest that the development of gastric cancer (GC) is regulated by steroid hormones. In postmenopausal women and older men, the majority of steroid hormones are produced locally in peripheral tissue through the enzymatic conversion of steroid precursors. Therefore, using reverse transcription-quantitative polymerase chain reaction analysis, the mRNA expression of genes encoding steroidogenic enzymes, including steroid sulfatase (STS), hydroxy-delta-5-steroid dehydrogenase 3 beta- and steroid delta-isomerase 1 (HSD3B1), 17beta-hydroxysteroid dehydrogenase type 7 and aromatase (CYP19A1), was investigated in primary tumoral and adjacent healthy gastric mucosa from 60 patients with GC. Furthermore, the mRNA levels for estrogen receptor alpha, estrogen receptor beta (ESR2) and androgen receptor (AR), along with their coregulators, including proline, glutamate and leucine rich protein 1, CREB binding protein, nuclear receptor coactivator 1 (NCOA1), nuclear receptor corepressor 1 (NCOR1) and nuclear receptor subfamily 2 group F member 1 (NR2F1), were investigated. Additionally, the association between the mRNA expression of these genes and the clinicopathological features of patients with GC was examined. Significantly decreased levels of STS, HSD3B1, ESR2, AR, NCOA1 and NCOR1 mRNA, in addition to significantly increased levels of CYP19A1 mRNA were demonstrated in tumoral tissue samples compared with adjacent healthy gastric tissue samples. Deregulated expression of these genes in the analyzed tissue samples was associated with certain clinicopathological features of GC, such as age and localization of the tumor. The results of the current study suggest that all of the genes analyzed are expressed in tumoral and adjacent healthy gastric mucosa. In addition, the results indicate that abnormal expression of STS, ESR2, AR, NCOA1 and NCOR1 may serve a role in the development and progression of GC, and may be associated with specific clinicopathological features in patients with GC.</t>
  </si>
  <si>
    <t>During ontogeny, fetal liver (FL) acts as a major site for hematopoietic stem cell (HSC) maturation and expansion, whereas HSCs in the adult bone marrow (ABM) are largely quiescent. HSCs in the FL possess faster repopulation capacity as compared with ABM HSCs. However, the molecular mechanism regulating the greater self-renewal potential of FL HSCs has not yet extensively been assessed. Recently, we published RNA sequencing-based gene expression analysis on FL HSCs from 14.5-day mouse embryo (E14.5) in comparison to the ABM HSCs. We reanalyzed these data to identify key transcriptional regulators that play important roles in the expansion of HSCs during development. The comparison of FL E14.5 with ABM HSCs identified more than 1,400 differentially expressed genes. More than 200 genes were shortlisted based on the gene ontology (GO) annotation term "transcription." By morpholino-based knockdown studies in zebrafish, we assessed the function of 18 of these regulators, previously not associated with HSC proliferation. Our studies identified a previously unknown role for tdg, uhrf1, uchl5, and ncoa1 in the emergence of definitive hematopoiesis in zebrafish. In conclusion, we demonstrate that identification of genes involved in transcriptional regulation differentially expressed between expanding FL HSCs and quiescent ABM HSCs, uncovers novel regulators of HSC function.</t>
  </si>
  <si>
    <t>Increasing evidence supports that microRNA (miRNA) plays a significant functional role in cancer progression by directly regulating respective targets. In this study, the expression levels of miR-105-1 and its target gene were analyzed using genes microarray and hierarchical clustering analysis followed by validation with quantitative RT-PCR in hepatocellular carcinoma (HCC) and normal liver tissues. We examined the expression of nuclear receptor coactivator 1 (NCOA1), the potential target gene of miR-105-1, following the transfection of miR-105-1 mimics or inhibitors. Our results showed that miR-105-1 was downregulated in HCC tissues when compared with normal liver tissues and patients with lower miR-105-1 expression had shorter overall survival (OS) and progression free survival (PFS). Moreover, NCOA1 was confirmed to be a direct target of miR-105-1. Furthermore, concomitant high expression of NCOA1 and low expression of miR-105-1 correlated with a shorter median OS and PFS in HCC patients. In conclusion, our results provide the first evidence that NCOA1 is a direct target of miR-105-1 suggesting that NCOA1 and miR-105-1 may have potential prognostic value and may be useful as tumor biomarkers for the diagnosis of HCC patients.</t>
  </si>
  <si>
    <t>The regulation of initiation and progression during carcinogenesis of bladder carcinoma is not completely elucidated. Dysregulation of microRNAs has been detected to play critical roles in the development of various cancers, including bladder carcinoma, whereas the involvement of miR-223-3p in the tumorigenesis of bladder carcinoma has not been studied. Here, we show that significantly higher levels of nuclear receptor coactivator 1 and significantly lower levels of miR-223-3p were detected in bladder carcinoma tissue, compared to the adjacent non-tumor tissue. In addition, the levels of nuclear receptor coactivator 1 and miR-223-3p were inversely correlated. Moreover, low miR-223-3p levels in bladder carcinoma specimens were associated with poor prognosis. In vitro, depletion of miR-223-3p increased bladder carcinoma cell invasion, which was abolished by overexpression of nuclear receptor coactivator 1. Bioinformatics studies demonstrate that miR-223-3p may bind to the 3'-UTR of nuclear receptor coactivator 1 messenger RNA to inhibit its protein translation in bladder carcinoma cells. Together, our study highlights miR-223-3p as a previously unrecognized microRNA that inhibits bladder carcinoma invasiveness via nuclear receptor coactivator 1, and this finding may be important for developing innovative therapeutic targets in treating bladder carcinoma.</t>
  </si>
  <si>
    <t>BACKGROUND: Interferon-gamma (IFN-gamma) or interleukin-4 (IL-4) drives widely different transcriptional programs in macrophages. However, how IFN-gamma and IL-4 alter expression of histone-modifying enzymes involved in epigenetic regulation and how this affects the resulting phenotypic polarization is incompletely understood. METHODS AND RESULTS: We investigated steady-state messenger RNA levels of 84 histone-modifying enzymes and related regulators in colony-stimulating factor-1 differentiated primary human macrophages using quantitative polymerase chain reaction. IFN-gamma or IL-4 treatment for 6-48 h changed 11 mRNAs significantly. IFN-gamma increased CIITA, KDM6B, and NCOA1, and IL-4 also increased KDM6B by 6 h. However, either cytokine decreased AURKB, ESCO2, SETD6, SUV39H1, and WHSC1, whereas IFN-gamma alone decreased KAT2A, PRMT7, and SMYD3 mRNAs only after 18 h, which coincided with decreased cell proliferation. Rendering macrophages quiescent by growth factor starvation or adenovirus-mediated overexpression of p27(kip1) inhibited expression of AURKB, ESCO2, SUV39H1, and WHSC1, and mRNA levels were restored by overexpressing the S-phase transcription factor E2F1, implying their expression, at least partly, depended on proliferation. However, CIITA, KDM6B, NCOA1, KAT2A, PRMT7, SETD6, and SMYD3 were regulated independently of effects on proliferation. Silencing KDM6B, the only transcriptional activator upregulated by both IFN-gamma and IL-4, pharmacologically or with short hairpin RNA, blunted a subset of responses to each cytokine. CONCLUSION: These findings demonstrate that IFN-gamma or IL-4 can regulate the expression of histone acetyl transferases and histone methyl transferases independently of effects on proliferation and that upregulation of the histone demethylase, KDM6B, assists phenotypic polarization by both cytokines.</t>
  </si>
  <si>
    <t>Multiple myeloma (MM) is an incurable malignancy of mature B-lymphoid cells, and its pathogenesis is only partially understood. Previous studies have demonstrated that a number of Non-Hodgkin Lymphoma (NHL) associated genes also show susceptibility to MM, suggesting malignancies originating from B cells may share similar genetic susceptibility. Several recent large-scale genome-wide association studies (GWAS) have identified HLA-I, HLA-II, CXCR5, ETS1, LPP and NCOA1 genes as genetic risk factors associated with NHL, and this study aimed to investigate whether these genes polymorphisms confer susceptibility with MM in the Chinese Han population. In 827 MM cases and 709 healthy controls of Chinese Han, seven single nucleotide polymorphisms (SNPs) in the HLA-I region (rs6457327), the HLA-II region (rs2647012 and rs7755224), the CXCR5 gene (rs4938573), the ETS1 gene (rs4937362), the LPP gene (rs6444305), and the NCOA1 region (rs79480871) were genotyped using the Sequenom platform. Our study indicated that genotype and allele frequencies of rs79480871 showed strong associations with MM patients (pa = 3.5x10-4 and pa = 1.5x10-4), and the rs6457327 genotype was more readily associated with MM patients than with controls (pa = 4.9x10-3). This study was the first to reveal the correlation between NCOA1 gene polymorphisms and MM patients, indicating that NCOA1 might be a novel susceptibility gene for MM patients in the Chinese Han population.</t>
  </si>
  <si>
    <t>Steroid receptor coactivator-1 (SRC-1), a well-studied coactivator of estrogen receptor (ER), is known to play an important and functional role in the development and maintenance of bone tissue. Previous reports suggest SRC-1 maintains bone mineral density primarily through its interaction with ER. Here we demonstrate that SRC-1 can also affect bone development independent of estrogen signaling as ovariectomized SRC-1 knockout (SRC-1 KO) mouse had decreased bone mineral density. To identify estrogen-independent SRC-1 target genes in osteoblastogenesis, we undertook an integrated analysis utilizing ChIP-Seq and mRNA microarray in transformed osteoblast-like U2OS-ERalpha cells. We identified critical osteoblast differentiation genes regulated by SRC-1, but not by estrogen including alkaline phosphatase and osteocalcin. Ex vivo primary culture of osteoblasts from SRC-1 wild-type and KO mice confirmed the role of SRC-1 in osteoblastogenesis, associated with altered ALPL levels. Together, these data indicate that SRC-1 can impact osteoblast function in an ER-independent manner.</t>
  </si>
  <si>
    <t>Steroid receptor coactivators (SRCs) are essential regulators of nuclear hormone receptor function. SRCs coactivate transcription mediated by hormone stimulation of nuclear receptors and other transcription factors and have essential functions in human physiology and health. The SRCs are over expressed in a number of cancers such as breast, prostate, endometrial and pancreatic cancers where they promote tumor growth, invasion, metastasis and chemo-resistance. With their multiple roles in cancer, the SRCs are promising targets for the development of small molecule agents that can interfere with their function. For instance, perturbing SRC function with small molecule inhibitors and stimulators has been shown to be effective in reducing tumor growth in vivo. These early studies demonstrate that targeting the SRCs might prove effective for cancer treatment and more effort should be made to realize the untapped potential of developing drugs designed to target these coactivators.</t>
  </si>
  <si>
    <t>Retinoid-related orphan receptor gamma (RORgamma) directly controls the differentiation of Th17 cell and the production of interleukin-17, which plays an integral role in autoimmune diseases. To obtain insight into RORgamma, we have determined the first crystal structure of a ternary complex containing RORgamma ligand-binding domain (LBD) bound with a novel synthetic inhibitor and a repressor peptide, 22-mer peptide from silencing mediator of retinoic acid and thyroid hormone receptor (SMRT). Comparison of a binary complex of nonliganded (apo) RORgamma-LBD with a nuclear receptor co-activator (NCoA-1) peptide has shown that our inhibitor displays a unique mechanism different from those caused by natural inhibitor, ursolic acid (UA). The compound unprecedentedly induces indirect disruption of a hydrogen bond between His479 on helix 11 (H11) and Tyr502 on H12, which is crucial for active conformation. This crystallographic study will allow us to develop novel synthetic compounds for autoimmune disease therapy.</t>
  </si>
  <si>
    <t>INTRODUCTION: A classification of rhabdomyosarcoma (RMS) with prognostic relevance has primarily relied on clinical features and histologic classification as either embryonal or alveolar RMS. The PAX3-FOXO1 and PAX7-FOXO1 gene fusions occur in 80% of cases with the alveolar subtype and are more predictive of outcome than histologic classification. Identifying additional molecular hallmarks that further subclassify RMS is an active area of research. Areas Covered: The authors review the current state of the PAX3-FOXO1 and PAX7-FOXO1 fusions as prognostic biomarkers. Emerging biomarkers, including mRNA expression profiling, MYOD1 mutations, RAS pathway mutations and gene fusions involving NCOA2 or VGLL2 are also reviewed. Expert commentary: Strategies for modifying RMS risk stratification based on molecular biomarkers are emerging with the potential to transform the clinical management of RMS, ultimately improving patient outcomes by tailoring therapy to predicted patient risk and identifying targets for novel therapies.</t>
  </si>
  <si>
    <t>Interleukin (IL)-17-producing T cells play important roles in autoimmunity, chronic inflammation and host protection against extracellular bacteria and fungi. The retinoic acid receptor-related orphan receptors (ROR) alpha and gamma are key regulators of the IL-17-producing phenotype. We previously showed that the isoflavone biochanin A enhanced ROR-mediated transcriptional activity. Here, we investigated the possible mechanisms underlying this ROR activation. Biochanin A-treated murine thymoma EL4 and primary splenocytes demonstrated enhanced induction of IL-17. Biochanin A also induced tyrosine-phosphorylation of signal transducer and activator of transcription 3 (STAT3) in these cells. Stable knockdown of either RORgamma or STAT3 in EL4 cells canceled biochanin A-induced upregulation of IL-17 expression. Importantly, biochanin A enhanced complex formation between RORgamma and STAT3 or nuclear-receptor coactivator 1 (NCOA1). Furthermore, the biochanin A-induced RORgamma-NCOA1 complex was disrupted by a dominant negative mutant of STAT3 or by the STAT3 specific inhibitor Stattic. These results suggest that biochanin A activates RORgamma-dependent IL-17 transcription through the enhancement of STAT3 phosphorylation and STAT3-mediated recruitment of NCOA1 to RORgamma.</t>
  </si>
  <si>
    <t>OBJECTIVE: 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METHODS: In this study, the sex differences of expressions of SRC-1 and cytoskeleton-associated protein Profilin-1 in normal and SCI mice were detected by immunohistochemistry at 1-, 3-, and 7 days after injury, respectively. RESULTS: Although the SRC-1 expression in female mice was lower than that in males under normal conditions, its expression in females was more dominant after SCI. The expression of Profilin-1 in both sexes increased first, and then decreased at 3 days after injury. However, there was a second increase in females at 7 days after injury. CONCLUSION: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</si>
  <si>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BACKGROUND/AIMS: Reports regarding the role of androgen in breast cancer (BC) are conflicting. Some studies suggest that androgen could lead to undesirable responses in the presence of certain BC tumor characteristics. We have shown that androgen induces C-X-C motif chemokine 12 (CXCL12) in BC cell lines. Our aim was to identify the mechanisms regulating the phenotypic effects of androgen-induced CXCL12 on Androgen Receptor (AR) positive BC cell lines. METHODS: We analyzed the expression of CXCL12 and its receptors with qPCR and ELISA and the role of Nuclear Receptor Coactivator 1 (NCOA1) in this effect. AR effects on the CXCL12 promoter was studied via Chromatin-immunoprecipitation. We also analyzed publically available data from The Cancer Genome Atlas to verify AR-CXCL12 interactions and to identify the effect or Aromatase Inhibitors (AI) therapy on CXCL12 expression and disease progression in AR positive cases. RESULTS: CXCL12 induction occurs only in AR-positive BC cell lines, possibly via an Androgen Response Element, upstream of the CXCL12 promoter. The steroid receptor co-regulator NCOA1 is critical for this effect. Androgen only induced the motility of p53-mutant BC cells T47D cells via upregulation of CXCR4 expression while they had no effect on wild-type p53 MCF-7 cells. Loss of CXCR4 expression and depletion of CXCL12 abolished the effect of androgen in T47D cells while inhibition of p53 expression in MCF-7 cells made them responsive to androgen and increased their motility in the presence to androgen. Patients with estrogen receptor positive (ER+)/AR+ BC treated with AIs were at increased risk of disease progression compared to ER+/AR+ non-AI treated and ER+/AR- AI treated cases. CONCLUSION: AIs may lead to unfavorable responses in some ER/AR positive BC cases, especially in patients with AR+, p53 mutant tumors.</t>
  </si>
  <si>
    <t>Crucial for immune and anti-inflammatory cellular responses, signal transducer and activator of transcription 6 (STAT6) regulates transcriptional activation in response to interleukin-4 and -13 -induced tyrosine phosphorylation by direct interaction with coactivators. The interaction of STAT6 with nuclear coactivator 1 (NCoA1) is mediated by a short region of the STAT6 transactivation domain that includes the motif LXXLL and interacts with the PAS-B domain of NCoA1. Despite the availability of an X-ray structure of the PAS-B domain/ Leu(794)-Gly(814)-STAT6 complex, the mechanistic details of this interaction are still poorly understood. Here, we determine the structure of the NCoA1(257-385)/STAT6(783-814) complex using Nuclear Magnetic Resonance (NMR) and X-ray crystallography. The STAT6(783-814) peptide binds with additional N-terminal amino acids to NCoA1(257-385), compared to the STAT6(794-814) peptide, explaining its higher affinity. Secondary and tertiary structures existing in the free peptide are more highly populated in the complex, suggesting binding by conformational selection.</t>
  </si>
  <si>
    <t>Approximately 1000 chemicals have been reported to possibly have endocrine disrupting effects, some of which are used in consumer products, such as personal care products (PCPs) and cosmetics. We conducted data integration combined with gene network analysis to: (i) identify causal molecular mechanisms between endocrine disrupting chemicals (EDCs) used in PCPs and breast cancer; and (ii) screen candidate EDCs associated with breast cancer. Among EDCs used in PCPs, four EDCs having correlation with breast cancer were selected, and we curated 27 common interacting genes between those EDCs and breast cancer to perform the gene network analysis. Based on the gene network analysis, ESR1, TP53, NCOA1, AKT1, and BCL6 were found to be key genes to demonstrate the molecular mechanisms of EDCs in the development of breast cancer. Using GeneMANIA, we additionally predicted 20 genes which could interact with the 27 common genes. In total, 47 genes combining the common and predicted genes were functionally grouped with the gene ontology and KEGG pathway terms. With those genes, we finally screened candidate EDCs for their potential to increase breast cancer risk. This study highlights that our approach can provide insights to understand mechanisms of breast cancer and identify potential EDCs which are in association with breast cancer.</t>
  </si>
  <si>
    <t>The complex formation between transcription factors (TFs) and coactivator proteins is required for transcriptional activity, and thus disruption of aberrantly activated TF/coactivator interactions could be an attractive therapeutic strategy. However, modulation of such protein-protein interactions (PPIs) has proven challenging. Here we report a cell-permeable, proteolytically stable, stapled helical peptide directly targeting nuclear receptor coactivator 1 (NCOA1), a coactivator required for the transcriptional activity of signal transducer and activator of transcription 6 (STAT6). We demonstrate that this stapled peptide disrupts the NCOA1/STAT6 complex, thereby repressing STAT6-mediated transcription. Furthermore, we solved the first crystal structure of a stapled peptide in complex with NCOA1. The stapled peptide therefore represents an invaluable chemical probe for understanding the precise role of the NCOA1/STAT6 interaction and an excellent starting point for the development of a novel class of therapeutic agents.</t>
  </si>
  <si>
    <t>Aging-related decline of estrogens, especially 17beta-estradiol (E2), has been shown to play an important role in the impairment of learning and memory in dementias, such as Alzheimer's disease (AD), but the underlying molecular mechanisms are poorly understood. In this study, we first demonstrated decreases in E2 signaling (aromatase, classic estrogen receptor ERalpha and ERbeta and their coactivator SRC-1), mTORC2 signaling (Rictor and phospho-AKTser473) and actin polymerization (phospho-Cofilin, Profilin-1 and the F-actin/G-actin ratio) in the hippocampus of old female mice compared with those levels detected in the adult hippocampus. We then showed that ERalpha and ERbeta antagonists induced a significant decrease in SRC-1, mTORC2 signaling, actin polymerization, and CA1 spine density, as well as impairments of learning and memory; however, ovariectomy-induced changes of these parameters could be significantly reversed by treatment with ER agonists. We further showed that expression of SRC-1, mTORC2 signaling and actin polymerization could be upregulated by E2 treatment, and the effects of E2 were blocked by the ER antagonists but mimicked by the agonists. We also showed that the lentivirus-mediated SRC-1 knockdown significantly inhibited the agonist-activated mTORC2 signaling and actin polymerization, and the lentivirus-mediated Rictor knockdown also significantly inhibited the agonist-activated actin polymerization. Finally, we demonstrated that the ERalpha and ERbeta antagonists induced a disruption in actin polymerization and an impairment of spatial memory, which were rescued by activation of mTORC2. Taken together, the above results clearly demonstrated an mTORC2-dependent regulation of actin polymerization that contributed to the effects of ERalpha and ERbeta on spatial learning, which may provide a novel target for the prevention and treatment of E2-related dementia in the aged population.</t>
  </si>
  <si>
    <t>OBJECTIVE: We performed single-variant and gene-based association analyses of plasma amyloid-beta (abeta) concentrations using whole exome sequence from 1,414 African and European Americans. Our goal was to identify genes that influence plasma abeta42 concentrations and abeta42:abeta40 ratios in late middle age (mean = 59 years), old age (mean = 77 years), or change over time (mean = 18 years). METHODS: Plasma abeta measures were linearly regressed onto age, gender, APOE epsilon4 carrier status, and time elapsed between visits (fold-changes only) separately by race. Following inverse normal transformation of the residuals, seqMeta was used to conduct race-specific single-variant and gene-based association tests while adjusting for population structure. Linear regression models were fit on autosomal variants with minor allele frequencies (MAF)&gt;/=1%. T5 burden and Sequence Kernel Association (SKAT) gene-based tests assessed functional variants with MAF&lt;/=5%. Cross-race fixed effects meta-analyses were Bonferroni-corrected for the number of variants or genes tested. RESULTS: Seven genes were associated with abeta in late middle age or change over time; no associations were identified in old age. Single variants in KLKB1 (rs3733402; p = 4.33x10-10) and F12 (rs1801020; p = 3.89x10-8) were significantly associated with midlife abeta42 levels through cross-race meta-analysis; the KLKB1 variant replicated internally using 1,014 additional participants with exome chip. ITPRIP, PLIN2, and TSPAN18 were associated with the midlife abeta42:abeta40 ratio via the T5 test; TSPAN18 was significant via the cross-race meta-analysis, whereas ITPRIP and PLIN2 were European American-specific. NCOA1 and NT5C3B were associated with the midlife abeta42:abeta40 ratio and the fold-change in abeta42, respectively, via SKAT in African Americans. No associations replicated externally (N = 725). CONCLUSION: We discovered age-dependent genetic effects, established associations between vascular-related genes (KLKB1, F12, PLIN2) and midlife plasma abeta levels, and identified a plausible Alzheimer's Disease candidate gene (ITPRIP) influencing cell death. Plasma abeta concentrations may have dynamic biological determinants across the lifespan; plasma abeta study designs or analyses must consider age.</t>
  </si>
  <si>
    <t>The uterine cervix is the boundary structure between the uterus and the vagina and is key for the maintenance of pregnancy and timing of parturition. Here we report on a comparative transcriptomic study of the cervix of four placental mammals, mouse, guinea pig, rabbit and armadillo, and one marsupial, opossum. Our aim is to investigate the evolution of cervical gene expression as related to putative mechanisms for functional progesterone withdrawal. Our findings are: 1) The patterns of gene expression in eutherian (placental) mammals are consistent with the notion that an increase in the E/P4 signaling ratio is critical for cervical ripening. How the increased E/P4 ratio is achieved, however, is variable between species. 2) None of the genes related to steroid signaling, that are modulated in eutherian species, change expression during opossum gestation. 3) A tendency for decreased expression of progesterone receptor co-activators (NCOA1, -2 and -3, and CREBBP) towards term is a shared derived feature of eutherians. This suggests that parturition is associated with broad scale histone de-acetylation. Western-blotting on mouse cervix confirmed large scale histone de-acetylation in labor. This finding may have important implications for the control of premature cervical ripening and prevention of preterm birth in humans.</t>
  </si>
  <si>
    <t>We have shown Bisphenol A (BPA) acts as an androgen receptor (AR) antagonist in the previous study. However, the mechanisms underlying anti-androgenic effects of BPA remain unclear. The objective of this study was to explore whether the AR signaling was involved in AR antagonism of BPA. The Cell Counting Kit-8 (CCK-8) assay and Real-Time Cell Analysis (RTCA) iCELLigence system were applied to analyze the mouse Sertoli cell TM4 proliferation. The mammalian two-hybrid assays were performed to investigate the effects of BPA on the AR amino- and carboxyl-terminal regions (N/C) interaction and the interactions of the AR with steroid receptor coactivator-1 (SRC-1), co-repressors including silencing mediator for thyroid hormone receptors (SMRT) and nuclear receptor co-repressor (NCoR). BPA exposure resulted in decreased TM4 cell proliferation. BPA inhibited the AR N/C interaction significantly. Furthermore, BPA enhanced the interactions of AR-SMRT and AR-NCoR significantly. In conclusion, these data suggest BPA inhibits Sertoli cell proliferation due to its anti-androgenic actions. The mechanisms responsible for AR antagonism of BPA involve inhibiting the AR N/C interaction and enhancing the interactions of AR-SMRT and AR-NCoR. The data uncover novel anti-androgenic mechanisms by which BPA antagonizes AR signaling, contributing to Sertoli cell proliferation suppression and male reproductive toxicology.</t>
  </si>
  <si>
    <t>Sarcomas arising in the sinonasal region are uncommon and encompass a wide variety of tumor types, including the newly described biphenotypic sinonasal sarcoma (BSNS), which is characterized by a monomorphic spindle cell proliferation with dual neural and myogenic phenotypes. Most BSNSs harbor a pathognomonic PAX3-MAML3 fusion driven by t(2;4)(q35;q31.1), whereas the alternative fusion partner gene remains unidentified in a subset of PAX3-rearranged cases. As NCOA1 on 2p23 is a known partner in PAX3-related fusions in other tumor types (ie, alveolar rhabdomyosarcoma), we investigated its status by fluorescence in situ hybridization (FISH) and reverse transcription polymerase chain reaction assays in 2 BSNS cases showing only PAX3 gene rearrangements. Novel PAX3-NCOA1 fusions were identified in these 2 index cases showing an inv(2)(q35p23) by FISH and confirmed by reverse transcription polymerase chain reaction. Five additional BSNS cases with typical morphology were studied by FISH, revealing a PAX3-MAML3 fusion in 4 cases and only PAX3 rearrangement in the remaining case without abnormalities in MAML3 or NCOA1 gene. Except for 1 case with surface ulceration, all other tumors lacked increased mitotic activity or necrosis, and all cases immunohistochemically coexpressed S100 protein and actin, but lacked SOX10 reactivity. Interestingly, the 2 PAX3-NCOA1-positive cases showed desmin reactivity and displayed a small component of rhabdomyoblastic cells, which were not seen in the more common PAX3-MAML3 fusion cases. In conclusion, we report a novel PAX3-NCOA1 fusion in BSNS, which appears to be associated with focal rhabdomyoblastic differentiation and should be distinguished from PAX3-NCOA1-positive alveolar rhabdomyosarcoma or malignant Triton tumor. SOX10 immunohistochemistry is a useful marker in distinguishing BSNS from peripheral nerve sheath tumors.</t>
  </si>
  <si>
    <t>Coregulators span a broad and extensive domain in modulating cellular transcriptional activity. Studies have established a dynamic role for such coregulators in various endocrine cancers. Steroid hormone receptors (SHRs) play a pivotal role in such endocrine cancers, and interact abundantly with transcriptional coregulators in altering gene expression. Several families of coregulators have implications in propagating the development, progression and invasion of breast, prostate, and other hormone-responsive cancers. This mini-review aims to discuss different classes of coregulators involved in endocrine cancers and highlight unique information regarding each family with relevance to mechanism, intervention, and novel directions being investigated. (c) 2016 IUBMB Life, 68(7):504-515, 2016.</t>
  </si>
  <si>
    <t>BACKGROUND: We studied the association between the expression of a subset of previously identified genes and clinical outcome in patients with head and neck cancer. METHODS: We analyzed by reverse transcriptase-polymerase chain reaction (RT-PCR) the expression of 89 genes in tumor biopsies from stage III to IVa/b chemotherapy treated patients (n = 46). Two additional cohorts analyzed by RNAseq (The Cancer Genome Atlas [TCGA] project; n = 371) or immunohistochemistry (IHC; n = 73) were used to validate results. RESULTS: Thirty genes were associated with local-recurrence or progression-free survival. The best multi-gene decision-tree model to predict local recurrence included nuclear receptor coactivator 1 (NCOA1) and serum-amyloid A2 (SAA2) expression, whereas the best model to predict disease recurrence included creatine kinase mitochondrial 1 (CKMT1) and metal-regulatory transcription factor 1 (MTF1). Both models were associated with cancer-specific survival. Results were confirmed analyzing the RNAseq data included in the TCGA project. CKMT1 and NCOA1 were identified as independent risk factors for survival in an independent cohort analyzed by immunohistochemistry. CONCLUSION: CKMT1 and NCOA1 expression has prognostic significance in advanced-stage head and neck carcinoma. (c) 2015 Wiley Periodicals, Inc. Head Neck 38: E1392-E1403, 2016.</t>
  </si>
  <si>
    <t>BACKGROUND AND PURPOSE: The organic cation transporter 1 (OCT1) transports cationic drugs into hepatocytes. The high hepatic expression of OCT1 is controlled by the HNF4alpha and USF transcription factors. Pregnane X receptor (PXR) mediates induction of the principal xenobiotic metabolizing enzymes and transporters in the liver. Here, we have assessed the down-regulation of OCT1 expression by PXR activation. EXPERIMENTAL APPROACH: We used primary human hepatocytes and related cell lines to measure OCT1 expression and activity, by assaying MPP(+) accumulation. Western blotting, qRT-PCR, the OCT1 promoter gene reporter constructs and chromatin immunoprecipitation assays were also used. KEY RESULTS: OCT1 mRNA in human hepatocytes was down-regulated along with reduced [(3) H]MPP(+) accumulation in differentiated HepaRG cells after treatment with rifampicin. Rifampicin and hyperforin as well as the constitutively active PXR mutant T248D suppressed activity of the 1.8 kb OCT1 promoter construct in gene reporter assays. Silencing of both PXR and HNF4alpha in HepaRG cells blocked the PXR ligand-mediated down-regulation of OCT1 expression. The mutation of HNF4alpha and USF1 (E-box) responsive elements reversed the PXR-mediated inhibition in gene reporter assays. Chromatin immunoprecipitation assays indicated that PXR activation sequestrates the SRC-1 coactivator from the HNF4alpha response element and E-box of the OCT1 promoter. Consistent with these findings, exogenous overexpression of the SRC-1, but not the PGC1alpha coactivator, relieved the PXR-mediated repression of OCT1 transactivation. CONCLUSIONS AND IMPLICATIONS: PXR ligands reduced the HNF4alpha-mediated and USF-mediated transactivation of OCT1 gene expression by competing for SRC-1 and decreased delivery of a model OCT1 substrate into hepatocytes.</t>
  </si>
  <si>
    <t>Maladaptive glucocorticoid effects contribute to stress-related psychopathology. The glucocorticoid receptor (GR) that mediates many of these effects uses multiple signaling pathways. We have tested the hypothesis that manipulation of downstream factors ('coregulators') can abrogate potentially maladaptive GR-mediated effects on fear-motivated behavior that are linked to corticotropin releasing hormone (CRH). For this purpose the expression ratio of two splice variants of steroid receptor coactivator-1 (SRC-1) was altered via antisense-mediated 'exon-skipping' in the central amygdala of the mouse brain. We observed that a change in splicing towards the repressive isoform SRC-1a strongly reduced glucocorticoid-induced responsiveness of Crh mRNA expression and increased methylation of the Crh promoter. The transcriptional GR target gene Fkbp5 remained responsive to glucocorticoids, indicating gene specificity of the effect. The shift of the SRC-1 splice variants altered glucocorticoid-dependent exploratory behavior and attenuated consolidation of contextual fear memory. In conclusion, our findings demonstrate that manipulation of GR signaling pathways related to the Crh gene can selectively diminish potentially maladaptive effects of glucocorticoids.</t>
  </si>
  <si>
    <t>The androgen receptor (AR) is overexpressed and hyperactivated in human castration-resistant prostate cancer (CRPC). However, the determinants of AR overexpression in CRPC are poorly defined. Here we show that retinoic acid receptor-related orphan receptor gamma (ROR-gamma) is overexpressed and amplified in metastatic CRPC tumors, and that ROR-gamma drives AR expression in the tumors. ROR-gamma recruits nuclear receptor coactivator 1 and 3 (NCOA1 and NCOA3, also known as SRC-1 and SRC-3) to an AR-ROR response element (RORE) to stimulate AR gene transcription. ROR-gamma antagonists suppress the expression of both AR and its variant AR-V7 in prostate cancer (PCa) cell lines and tumors. ROR-gamma antagonists also markedly diminish genome-wide AR binding, H3K27ac abundance and expression of the AR target gene network. Finally, ROR-gamma antagonists suppressed tumor growth in multiple AR-expressing, but not AR-negative, xenograft PCa models, and they effectively sensitized CRPC tumors to enzalutamide, without overt toxicity, in mice. Taken together, these results establish ROR-gamma as a key player in CRPC by acting upstream of AR and as a potential therapeutic target for advanced PCa.</t>
  </si>
  <si>
    <t>Some estrogen receptor-alpha (ERalpha)-targeted breast cancer therapies such as tamoxifen have tissue-selective or cell-specific activities, while others have similar activities in different cell types. To identify biophysical determinants of cell-specific signaling and breast cancer cell proliferation, we synthesized 241 ERalpha ligands based on 19 chemical scaffolds, and compared ligand response using quantitative bioassays for canonical ERalpha activities and X-ray crystallography. Ligands that regulate the dynamics and stability of the coactivator-binding site in the C-terminal ligand-binding domain, called activation function-2 (AF-2), showed similar activity profiles in different cell types. Such ligands induced breast cancer cell proliferation in a manner that was predicted by the canonical recruitment of the coactivators NCOA1/2/3 and induction of the GREB1 proliferative gene. For some ligand series, a single inter-atomic distance in the ligand-binding domain predicted their proliferative effects. In contrast, the N-terminal coactivator-binding site, activation function-1 (AF-1), determined cell-specific signaling induced by ligands that used alternate mechanisms to control cell proliferation. Thus, incorporating systems structural analyses with quantitative chemical biology reveals how ligands can achieve distinct allosteric signaling outcomes through ERalpha.</t>
  </si>
  <si>
    <t>Non-Hodgkin lymphomas include a biologically and clinically heterogeneous group of cancers distinguished by genetics, histology, and treatment outcomes. New discoveries regarding the genomic alterations and epidemiological exposures associated with these lymphomas have enhanced our understanding of factors that contribute to lymphomagenesis for specific subtypes. We explore the impact of normal B-cell biology engineered for recognizing a wide variety of antigens on the development of specific lymphoma subtypes, review lymphoma genetics, and examine the epidemiology of B-cell NHLs including recent investigations of risk factors for particular lymphoma subtypes based on large pooled analyses. Burkitt lymphoma, an aggressive form of B-cell NHL involving translocation of the MYC gene and an immunoglobulin gene has been associated with a history of eczema, hepatitis C, and occupation as a cleaner. Increased risk of diffuse large B-cell lymphoma has been associated with increased young adult body mass index, history of B-cell-activating autoimmune diseases, hepatitis C, and several single nucleotide variants involving the human leukocyte antigen (HLA) region of chromosome 6 and non-HLA loci near EXOC2, PVT1, MYC, and NCOA1. Tumor sequencing studies suggest that multiple pathways are involved in the development of DLBCL. Additional studies of epidemiological exposures, genome wide associations, and tumor sequencing in follicular, lymphoplasmacytic, marginal zone, and mantle cell lymphoma demonstrate overlapping areas of increased risk factors and unique factors for specific subtypes. Integrating these findings is important for constructing comprehensive models of NHL pathogenesis, which could yield novel targets for therapy and strategies for lymphoma prevention in certain populations.</t>
  </si>
  <si>
    <t>It is hypothesized that the pesticide cypermethrin may induce androgen receptor (AR) antagonism via ligand-independent mechanisms. The Real-Time Cell Analysis (RTCA) iCELLigence system was used to investigate the inhibitory effect of cypermethrin on interleukin-6 (IL-6)-induced ligand-independent LNCaP cell growth. Then, the mammalian two-hybrid assays were applied to clarify whether the mechanism of IL-6-induced AR antagonism of cypermethrin was associated with the interactions of the AR and co-activator steroid receptor co-activator-1 (SRC-1) and co-repressor silencing mediator for retinoid and thyroid hormone receptors (SMRT). Cypermethrin inhibited the LNCaP cell growth induced by IL-6. The interactions of AR-SRC-1 and AR-SMRT mediated by IL-6 were suppressed by cypermethrin. The results indicate that the IL-6-mediated AR antagonism induced by cypermethrin is related to repress the recruitment of co-regulators SRC-1 and SMRT to the AR in a ligand-independent manner. Inhibition of the interactions of AR-SRC-1 and AR-SMRT mediated by IL-6 contributes to the AR antagonism induced by cypermethrin.</t>
  </si>
  <si>
    <t>The transcription factor retinoid acid-related orphan receptor gamma t (RORgammat) directs the differentiation of Th17 cells. Th17 cells mediate pathological immune responses responsible for autoimmune diseases, including psoriasis and multiple sclerosis. Previous studies focused on RORgammat target genes and their function in Th17 differentiation. In this study, we assessed posttranscriptional regulation of RORgammat and identified a functional ubiquitination site, K446. Mutation of K446 to arginine to prevent ubiquitination greatly enhanced recruitment of steroid receptor coactivator 1 (SRC1), a coactivator critical for RORgammat activity. Correspondingly, the K446 to arginine mutation potentiated Th17 differentiation. We also showed that ubiquitin-specific protease (USP)15 interacted with RORgammat, removed ubiquitin from K446, and stimulated RORgammat activity by enhancing coactivator SRC1 recruitment. Knockdown of USP15 or expression of inactive USP15 impaired Th17 differentiation, suggesting a positive role for USP15-mediated deubiquitination of RORgammat in Th17 differentiation. Therefore, ubiquitination of K446 limits RORgammat-mediated Th17 differentiation by inhibiting the recruitment of coactivator SRC1. Our study will inform the development of treatments that target RORgammat ubiquitination pathways to limit Th17-mediated autoimmunity.</t>
  </si>
  <si>
    <t>Due to the urgent need for new prostate cancer (PCa) therapies, the role of androgen receptor (AR)-interacting proteins should be investigated. In this study we aimed to address whether the AR coactivator nuclear receptor coactivator 1 (NCOA1) is involved in PCa progression. Therefore, we tested the effect of long-term NCOA1 knockdown on processes relevant to metastasis formation. [(3)H]-thymidine incorporation assays revealed a reduced proliferation rate in AR-positive MDA PCa 2b and LNCaP cells upon knockdown of NCOA1, whereas AR-negative PC3 cells were not affected. Furthermore, Boyden chamber assays showed a strong decrease in migration and invasion upon NCOA1 knockdown, independently of the cell line's AR status. In order to understand the mechanistic reasons for these changes, transcriptome analysis using cDNA microarrays was performed. Protein kinase D1 (PRKD1) was found to be prominently up-regulated by NCOA1 knockdown in MDA PCa 2b, but not in PC3 cells. Inhibition of PRKD1 reverted the reduced migratory potential caused by NCOA1 knockdown. Furthermore, PRKD1 was negatively regulated by AR. Immunohistochemical staining of PCa patient samples revealed a strong increase in NCOA1 expression in primary tumors compared with normal prostate tissue, while no final conclusion could be drawn for PRKD1 expression in tumor specimens. Thus, our findings directly associate the AR/NCOA1 complex with PRKD1 regulation and cellular migration and support the concept of therapeutic inhibition of NCOA1 in PCa.</t>
  </si>
  <si>
    <t>The molecular etiology of follicular thyroid tumors is largely unknown, rendering the diagnostics of these tumors challenging. The somatic alterations present in these tumors apart from RAS gene mutations and PAX8/PPARG translocations are not well described. To evaluate the profile of somatic alteration in follicular thyroid tumors, a total of 82 thyroid tissue samples derived from 48 patients were subjected to targeted Illumina HiSeq next generation sequencing of 372 cancer-related genes. New somatic alterations were identified in oncogenes (MDM2, FLI1), transcription factors and repressors (MITF, FLI1, ZNF331), epigenetic enzymes (KMT2A, NSD1, NCOA1, NCOA2), and protein kinases (JAK3, CHEK2, ALK). Single nucleotide and large structural variants were most and least frequently identified, respectively. A novel translocation in DERL/COX6C was detected. Many somatic alterations in non-coding gene regions with high penetrance were observed. Thus, follicular thyroid tumor somatic alterations exhibit complex patterns. Most tumors contained distinct somatic alterations, suggesting previously unreported heterogeneity.</t>
  </si>
  <si>
    <t>BACKGROUND: The androgen receptor (AR) can be stimulated by interleukin-6 (IL-6) in the absence of androgens to induce prostate cancer progression. The purpose of this study was to investigate whether the co-activator steroid receptor coactivator-1 (SRC-1) and co-repressor silencing mediator for retinoid and thyroid hormone receptors (SMRT) are involved in IL-6-induced AR activation. METHODS: The effects of IL-6 on LNCaP cell proliferation were monitored using real-time cell analysis (RTCA) iCELLigence system. The impacts of IL-6 on the association of the AR with SRC-1 and SMRT were investigated using the mammalian two-hybrid assay. RESULTS: IL-6 increased the proliferation of LNCaP cells with maximal induction at 50 ng/mL. The AR-SRC-1interaction was enhanced by IL-6, with maximal induction at the concentration of 50 ng/mL (P&lt;0.05). IL-6 decreased the AR-SMRT interaction and a marked reduction was detected at 50 ng/mL (P&lt;0.05). CONCLUSIONS: IL-6 enhances LNCaP cells proliferation, which suggests that IL-6 might cause AR-positive prostate cancer growth through activation of the AR. The mechanism of IL-6-induced AR activation is mediated through enhancing AR-SRC-1 interaction and inhibiting AR-SMRT interaction. We have shown a significant role for SRC-1 and SMRT in modulating IL-6-induced AR transactivation.</t>
  </si>
  <si>
    <t>AIMS: Biphenotypic sinonasal sarcoma (SNS) is a locally aggressive tumour that occurs in the sinonasal region. PAX3-MAML3 has recently been identified as a recurrent fusion gene event in this entity; however, a subset of tumours harbour alternative PAX3 rearrangement without the involvement of MAML3. In this study we sought to characterize the molecular profile of a large series of cases, with a special emphasis on tumours with alternative fusions. METHODS AND RESULTS: Forty-four examples of SNS were screened by fluorescence in-situ hybridization and reverse transcription polymerase chain reaction to better characterize its molecular profile and identify potential novel fusion genes. Twenty-four were positive for PAX3-MAML3 (55%), 15 showed rearrangements of PAX3 without MAML3 involvement (34%), one showed rearrangement of MAML3 without PAX3 involvement, and four were negative for the involvement of either gene (9%). Among 15 cases with PAX3 involvement only, three were found to harbour PAX3-FOXO1. Two of these cases arose in the nasal cavities of female patients (aged 31 and 47 years), and one showed bilateral involvement of the nasal cavities of a 35-year-old male. A fourth case involved the skull base of a 47-year-old male, and was positive for PAX3-NCOA1. Patients with fusion-negative tumours were slightly older. CONCLUSION: More than half of the SNSs in this series were positive for PAX3-MAML3. However, a subset of tumours may harbour alternative PAX3 fusion genes or show no involvement of PAX3. Except for a possible weak association between age and molecular profile, the overall morphological and immunophenotypic features of all cases seem to be similar. Because of the rarity of these tumours, the impact of the molecular profile on the clinical course of these tumours remains to be determined.</t>
  </si>
  <si>
    <t>MicroRNAs (miRNAs) are small, non-coding RNAs acting as post-transcriptional regulators of gene expression. Though implicated in multiple CNS disorders, miRNAs have not been examined in any psychiatric disease state in anterior cingulate cortex (AnCg), a brain region centrally involved in regulating mood. We performed qPCR analyses of 29 miRNAs previously implicated in psychiatric illness (major depressive disorder (MDD), bipolar disorder (BP) and/or schizophrenia (SZ)) in AnCg of patients with MDD and BP versus controls. miR-132, miR-133a and miR-212 were initially identified as differentially expressed in BP, miR-184 in MDD and miR-34a in both MDD and BP (although none survived multiple correction testing and must be considered preliminary). In silico target prediction algorithms identified putative targets of differentially expressed miRNAs. Nuclear Co-Activator 1 (NCOA1), Nuclear Co-Repressor 2 (NCOR2) and Phosphodiesterase 4B (PDE4B) were selected based upon predicted targeting by miR-34a (with NCOR2 and PDE4B both targeted by miR-184) and published relevance to psychiatric illness. Luciferase assays identified PDE4B as a target of miR-34a and miR-184, while NCOA1 and NCOR2 were targeted by miR-34a and 184, respectively. qPCR analyses were performed to determine whether changes in miRNA levels correlated with mRNA levels of validated targets. NCOA1 showed an inverse correlation with miR-34a in BP, while NCOR2 demonstrated a positive correlation. In sum, this is the first study to demonstrate miRNA changes in AnCg in psychiatric illness and validate miR-34a as differentially expressed in CNS in MDD. These findings support a mechanistic role for miRNAs in the regulation of stress-responsive genes disrupted in psychiatric illness.</t>
  </si>
  <si>
    <t>OBJECTIVE: The aim of the present investigation was to examine the effect of inhibition of endoplasmic reticulum stress signaling, mediated by IRE1 (inositol requiring enzyme 1), which is a central mediator of the unfolded protein response on the expression of genes encoding glucocorticoid receptor (NR3C1) and some related proteins (SGK1, SGK3, NCOA1, NCOA2, ARHGAP35, NNT) and their hypoxic regulation in U87 glioma cells for evaluation of their possible significance in the control of the glioma growth. METHODS: The expression of NR3C1,SGK1,SGK3, NCOA1, NCOA2, ARHGAP35, and NNT genes in U87 glioma cells, transfected by empty vector pcDNA3.1 (control) and cells without IRE1 signaling enzyme function (transfected by dnIRE1) upon hypoxia, was studied by quantitative polymerase chain reaction. RESULTS: Inhibition of IRE1 signaling enzyme function up-regulates the expression of NR3C1, SGK1, NCOA1, NCOA2, ARHGAP35, and NNT genes in U87 glioma cells in comparison with the control glioma cells, with more significant changes for NR3C1, SGK1, and NNT genes. At the same time, the expression of SGK3 gene is strongly down-regulated in glioma cells upon inhibition of IRE1. We have also shown that hypoxia increases the expression of NR3C1, SGK1, NCOA2, ARHGAP35, and NNT genes but decreases SGK3 and NCOA1 genes expression in control glioma cells. Moreover, the inhibition of both enzymatic activities (kinase and endoribonuclease) of IRE1 in U87 glioma cells enhances the eff ect of hypoxia on the expression of SGK1, SGK3, and NNT genes, but decreases the sensitivity of NR3C1 gene to hypoxic condition. Furthermore, the expression of NCOA1 gene is resistant to hypoxia in control glioma cells, but NCOA2 and ARHGAP35 genes are resistant to this condition in glioma cells without functional activity of IRE1 signaling enzyme. CONCLUSIONS: Results of this investigation demonstrate that inhibition of IRE1 signaling enzyme function affects the expression of NR3C1, SGK1, SGK3, NCOA1, NCOA2, ARHGAP35, and NNT genes in U87 glioma cells in gene specific manner and that all these genes are regulated by hypoxia preferentially through IRE1 signaling pathway of the endoplasmic reticulum stress.</t>
  </si>
  <si>
    <t>Daidzein is a major dietary source of isoflavones found in Leguminosae, and belongs to the family of diphenolic compounds. The estrogenic effects of daidzein to prompt bone formation and prevent bone resorption have been observed in animal models and cultured cells. In our study, we studied the effects of daidzein, raloxifene and E2 on expression of the osteoblast-produced bone regulatory factors OPG, RANKL and IL-6 in human osteoblastic MG-63 cells. Results suggest that treatment with daidzein, raloxifene and E2 increased the levels of OPG and decreased those of RANKL and IL-6. The effects of daidzein on OPG and RANKL expression are mediated by both ERalpha and ERbeta but those on IL-6 production primarily by ERalpha. Moreover, daidzein may promote activation of the classic estrogen response element (ERE) pathway through increasing ERalpha, ERbeta and steroid hormone receptor coactivator (SRC)-1 expression. E2 was also able to enhance transcription derived from the ERE, while raloxifene has no effect on it. Raloxifene increased ERalpha protein and gene expression levels but had no effect on ERbeta protein and gene expression at 0.1muM. E2 was found significantly increased the protein and mRNA levels of SRC-1, while raloxifene has no effect on it compared with control. This ability of daidzein to affect osteoblastic cells makes it a good candidate for the treatment of bone loss in postmenopausal women.</t>
  </si>
  <si>
    <t>The aim of this work is to better understand the genetic mechanisms determining two complex traits affecting porcine meat quality: intramuscular fat (IMF) content and its fatty acid (FA) composition. With this purpose, expression Genome-Wide Association Study (eGWAS) of 45 lipid-related genes associated with meat quality traits in swine muscle (Longissimus dorsi) of 114 Iberian x Landrace backcross animals was performed. The eGWAS identified 241 SNPs associated with 11 genes: ACSM5, CROT, FABP3, FOS, HIF1AN, IGF2, MGLL, NCOA1, PIK3R1, PLA2G12A and PPARA. Three expression Quantitative Trait Loci (eQTLs) for IGF2, ACSM5 and MGLL were identified, showing cis-acting effects, whereas 16 eQTLs had trans regulatory effects. A polymorphism in the ACSM5 promoter region associated with its expression was identified. In addition, strong candidate genes regulating ACSM5, FOS, PPARA, PIK3R1, PLA2G12A and HIF1AN gene expression were also seen. Notably, the analysis highlighted the NR3C1 transcription factor as a strong candidate gene involved in the regulation of the 45 genes analysed. Finally, the IGF2, MGLL, MC2R, ARHGAP6, and NR3C1 genes were identified as potential regulators co-localizing within QTLs for fatness and growth traits in the IBMAP population. The results obtained increase our knowledge in the functional regulatory mechanisms involved in these complex traits.</t>
  </si>
  <si>
    <t>BACKGROUND: Obesity is a risk factor for colorectal cancer (CRC). Normal and tumor cells respond to metabolic hormones, such as leptin and insulin. Thus, obesity-associated resistance to these hormones likely leads to changes in gene expression and behavior of tumor cells. However, the mechanisms affected by leptin and insulin signaling in CRC cells remain mostly unknown. METHODS: We hypothesized that microRNAs (miRNAs) are involved in the regulation of tumorigenesis-related gene expression in CRC cells by leptin and insulin. To test this hypothesis, miRNA levels in the CRC-derived cell lines HCT-116, HT-29 and DLD-1 were profiled, following leptin and insulin treatment. Candidate miRNAs were validated by RT-qPCR. Predicted miRNA targets with known roles in cancer, were validated by immunoblots and reporter assays in HCT-116 cells. Transfection of HCT-116 cells with candidate miRNA mimic was used to test in vitro effects on proliferation and invasion. RESULTS: Of ~800 miRNAs profiled, miR-4443 was consistently up-regulated by leptin and insulin in HCT-116 and HT-29, but not in DLD-1, which lacked normal leptin receptor expression. Dose response experiments showed that leptin at 100 ng/ml consistently up-regulated miR-4443 in HCT-116 cells, concomitantly with a significant decrease in cell invasion ability. Transfection with miR-4443 mimic decreased invasion and proliferation of HCT-116 cells. Moreover, leptin and miR-4443 transfection significantly down-regulated endogenous NCOA1 and TRAF4, both predicted targets of miR-4443 with known roles in cancer metastasis. miR-4443 was found to directly regulate TRAF4 and NCOA1, as validated by a reporter assay. The up-regulation of miR-4443 by leptin or insulin was attenuated by the inhibition of MEK1/2. CONCLUSIONS: Our findings suggest that miR-4443 acts in a tumor-suppressive manner by down-regulating TRAF4 and NCOA1 downstream of MEK-C/EBP-mediated leptin and insulin signaling, and that insulin and/or leptin resistance (e.g. in obesity) may suppress this pathway and increase the risk of metastatic CRC.</t>
  </si>
  <si>
    <t>Framingham Heart Study suggests that dysfunction of steroid receptor coactivator-1 may be involved in the development of hypertension. However, there is no functional evidence linking steroid receptor coactivator-1 to the regulation of blood pressure. We used immunohistochemistry to map the expression of steroid receptor coactivator-1 protein in mouse brain, especially in regions implicated in the regulation of blood pressure. Steroid receptor coactivator-1 protein was found in central amygdala, medial amygdala, supraoptic nucleus, arcuate nucleus, ventromedial, dorsomedial, paraventricular hypothalamus, and nucleus of the solitary tract. To determine the effects of steroid receptor coactivator-1 protein on cardiovascular system we measured blood pressures, blood flow velocities, echocardiographic parameters, and aortic input impedance in female steroid receptor coactivator-1 knockout mice and their wild type littermates. Steroid receptor coactivator-1 knockout mice had higher blood pressures and increased aortic stiffness when compared to female wild type littermates. Additionally, the hearts of steroid receptor coactivator-1 knockout mice seem to consume higher energy as evidenced by increased impedance and higher heart rate pressure product when compared to female wild type littermates. Our results demonstrate that steroid receptor coactivator-1 may be functionally involved in the regulation of blood pressure and aortic stiffness through the regulation of sympathetic activation in various neuronal populations.</t>
  </si>
  <si>
    <t>Dendritic cells (DC) are the major antigen-presenting cells bridging innate and adaptive immunity, a function they perform by converting quiescent DC to active, mature DC with the capacity to activate naive T cells. They do this by migrating from the tissues to the T cell area of the secondary lymphoid tissues. Here, we demonstrate that myeloid cell-specific genetic deletion of PTP1B (LysM PTP1B) leads to defects in lipopolysaccharide-driven bone marrow-derived DC (BMDC) activation associated with increased levels of phosphorylated Stat3. We show that myeloid cell-specific PTP1B deletion also causes decreased migratory capacity of epidermal DC, as well as reduced CCR7 expression and chemotaxis to CCL19 by BMDC. PTP1B deficiency in BMDC also impairs their migration in vivo. Further, immature LysM PTP1B BMDC display fewer podosomes, increased levels of phosphorylated Src at tyrosine 527, and loss of Src localization to podosome puncta. In co-culture with T cells, LysM PTP1B BMDC establish fewer and shorter contacts than control BMDC. Finally, LysM PTP1B BMDC fail to present antigen to T cells as efficiently as control BMDC. These data provide first evidence for a key regulatory role for PTP1B in mediating a central DC function of initiating adaptive immune responses in response to innate immune cell activation.</t>
  </si>
  <si>
    <t>The human pregnane X receptor (PXR) is a promiscuous nuclear receptor that functions as a sensor to a wide variety of xenobiotics and regulates expression of several drug metabolizing enzymes and transporters. We have generated "Adnectins", derived from 10th fibronectin type III domain ((10)Fn3), that target the PXR ligand binding domain (LBD) interactions with the steroid receptor co-activator-1 (SRC-1) peptide, displacing SRC-1 binding. Adnectins are structurally homologous to the immunoglobulin superfamily. Three different co-crystal structures of PXR LBD with Adnectin-1 and CCR1 (CC chemokine receptor-1) antagonist Compound-1 were determined. This structural information was used to modulate PXR affinity for a related CCR1 antagonist compound that entered into clinical trials for rheumatoid arthritis. The structures of PXR with Adnectin-1 reveal specificity of Adnectin-1 in not only targeting the interface of the SRC-1 interactions but also engaging the same set of residues that are involved in binding of SRC-1 to PXR. Substituting SRC-1 with Adnectin-1 does not alter the binding conformation of Compound-1 in the ligand binding pocket. The structure also reveals the possibility of using Adnectins as crystallization chaperones to generate structures of PXR with compounds of interest.</t>
  </si>
  <si>
    <t>Nuclear receptor coactivators (NCOAs) are multifunctional transcriptional coregulators for a growing number of signal-activated transcription factors. The members of the p160 family (NCOA1/2/3) are increasingly recognized as essential and nonredundant players in a number of physiological processes. In particular, accumulating evidence points to the pivotal roles that these coregulators play in inflammatory and metabolic pathways, both under homeostasis and in disease. Given that chronic inflammation of metabolic tissues ("metainflammation") is a driving force for the widespread epidemic of obesity, insulin resistance, cardiovascular disease, and associated comorbidities, deciphering the role of NCOAs in "normal" vs "pathological" inflammation and in metabolic processes is indeed a subject of extreme biomedical importance. Here, we review the evolving and, at times, contradictory, literature on the pleiotropic functions of NCOA1/2/3 in inflammation and metabolism as related to nuclear receptor actions and beyond. We then briefly discuss the potential utility of NCOAs as predictive markers for disease and/or possible therapeutic targets once a better understanding of their molecular and physiological actions is achieved.</t>
  </si>
  <si>
    <t>The constitutive androstane receptor (CAR) plays a key role in the expression of xenobiotic/steroid and drug metabolizing enzymes and their transporters. In this study, we demonstrated that protein arginine methyltransferase 5 (PRMT5) is a novel CAR-interacting protein. Furthermore, the PRMT-dependent induction of a CAR reporter gene, which was independent of methyltransferase activity, was enhanced in the presence of steroid receptor coactivator 1 (SRC1), peroxisome proliferator-activated receptor-gamma coactivator 1 alpha (PGC-1alpha) or DEAD box DNA/RNA helicase DP97. Using tetracycline inducible-hCAR system in HepG2 cells, we showed that knockdown of PRMT5 with small interfering RNA suppressed tetracycline -induced mRNA expression of CYP2B6 but not of CYP2C9 or CYP3A4. PRMT5 enhanced phenobarbital-mediated transactivation of a phenobarbital-responsive enhancer module (PBREM)-driven reporter gene in co-operation with PGC-1alpha in rat primary hepatocytes. Based on these findings, we suggest PRMT5 to be a gene (or promoter)-selective coactivator of CAR by mediating the formation of complexes between hCAR and appropriate coactivators.</t>
  </si>
  <si>
    <t>ASXL1, ASXL2 and ASXL3 are epigenetic scaffolds for BAP1, EZH2, NCOA1, nuclear receptors and WTIP. Here, functional proteomics of the ASXL family members are reviewed with emphasis on mutation spectra, the ASXM2 domain and the plant homeodomain (PHD) finger. Copy number gains of ASXL1 occur in chromosome 20q11.2 duplication syndrome and cervical cancer. Truncation mutations of ASXLs occur in autism, Bohring-Opitz and related syndromes, hematological malignancies and solid tumors, such as prostate cancer, breast cancer and high-grade glioma, which are gain- or loss-of-function mutations. The ASXM2 domain is a binding module for androgen receptor and estrogen receptor alpha, while the PHD finger is a ligand of WTIP LIM domains and a putative chromatin-binding module. Phylogenetic analyses of 139 human PHD fingers revealed that ASXL PHD fingers cluster with those of BPTF, DIDO, ING1, KDM5A (JARID1A), KMT2E (MLL5), PHF2, PHF8 and PHF23. The cell context-dependent epigenetic code of ASXLs should be deciphered to develop therapeutics for human diseases.</t>
  </si>
  <si>
    <t>Thyroid hormones (TH) regulate mammary function. Hypothyroidism (HypoT) has deleterious effects on lactation, litter growth and survival. We analyzed the effect of chronic 6-propyl-2-thiouracil (PTU)-induced HypoT in the expression of nuclear receptors, co-regulators and oxytocin receptor (OTR) on lactation (L) days 2, 7 and 14. TH receptors (TRs) were increased on L7 at mRNA and protein levels, except TRalpha protein, that fell on L14. HypoT decreased TRalpha2 mRNA on L7 and TRalpha1 protein on L2, while TRbeta1 protein increased on L14. HypoT increased estrogen receptor beta (ERbeta) mRNA on L7 but decreased its protein levels on L14. Progesterone receptor A (PRA) mRNA decreased from L2 to L14 while PRB increased, and at protein levels PRA levels showed a nadir on L7, while PRB peaked. HypoT decreased PRA mRNA and protein and increased PRB mRNA at L14. Nuclear receptor co-activator (NCOA) 1 and RXRalpha mRNA showed an opposite pattern to the TRs, while NCOA2 increased at L14; HypoT blocked the variations in NCOA1 and NCOA2. HypoT increased NCOR1 on L2 and decreased OTR at L2 and circulating estradiol and NCOR2 at L14. In controls the most notable changes occurred on L7, suggesting it is a key inflection point in mammary metabolism. The low levels of TRalpha1, NCOA1 and OTR, and increased NCOR1 produced by HypoT on L2 may hinder the mammary ability to achieve normal milk synthesis and ejection, leading to defective lactation. Later on, altered ER and PR expression may impair further mammary function.</t>
  </si>
  <si>
    <t>Several studies have reported that microRNA (MIR) is involved in the pathogenesis and progression of ischemic diseases, including cerebral ischemia, and that MIR-22 may inhibit the inflammatory response and cell apoptosis, which contribute to ischemia/reperfusion (I/R) injury. However, the specific function of MIR-22 in cerebral I/R injury remains far from clear. This study aimed to examine the potential protective effect of MIR-22 against cerebral I/R injury and its mechanism. As predicted, adenovirus-mediated MIR-22 overexpression markedly reduced the neurological score and infarct size (P &lt; 0.05). We demonstrated that MIR-22 overexpression resulted in a reduction in inflammatory cytokines TNF-alpha, IL-6, COX-2, and iNOS, whereas the level of IL-10 was enhanced. MIR-22 overexpression significantly inhibited NF-kappaB activity by decreasing NF-kappaB coactivator NCOA1 expression. Furthermore, we found that MIR-22 could reduce the apoptotic rate of cortical neurons. Caspase-3 activity was inhibited by MIR-22, and the expression of the anti-apoptosis gene Bcl-2 in neurons was increased and that of the pro-apoptosis gene Bax decreased following MIR-22 overexpression. Our results suggest that MIR-22 could be used to treat cerebral I/R injury and that its neuroprotective effect may be attributed to a reduction in inflammation and apoptosis.</t>
  </si>
  <si>
    <t>The p160 family of steroid receptor coactivators (SRCs) are pleiotropic transcription factor coactivators and "master regulators" of gene expression that promote cancer cell proliferation, survival, metabolism, migration, invasion, and metastasis. Cancers with high p160 SRC expression exhibit poor clinical outcomes and resistance to therapy, highlighting the SRCs as critical oncogenic drivers and, thus, therapeutic targets. microRNAs are important epigenetic regulators of protein expression. To examine the regulation of p160 SRCs by microRNAs, we used and combined 4 prediction algorithms to identify microRNAs that could target SRC1, SRC2, and SRC3 expression. For validation of these predictions, we assessed p160 SRC protein expression and cell viability after transfection of corresponding microRNA mimetics in breast cancer, uveal melanoma, and prostate cancer (PC) cell lines. Transfection of selected microRNA mimetics into breast cancer, uveal melanoma, and PC cells depleted SRC protein expression levels and exerted potent antiproliferative activity in these cell types. In particular, microRNA-137 (miR-137) depleted expression of SRC1, SRC2, and very potently, SRC3. The latter effect can be attributed to the presence of 3 miR-137 recognition sequences within the SRC3 3'-untranslated region. Using reverse phase protein array analysis, we identified a network of proteins, in addition to SRC3, that were modulated by miR-137 in PC cells. We also found that miR-137 and its host gene are epigenetically silenced in human cancer specimens and cell lines. These results support the development and testing of microRNA-based therapies (in particular based on restoring miR-137 levels) for targeting the oncogenic family of p160 SRCs in cancer.</t>
  </si>
  <si>
    <t>In contrast to studies focused on cigarette smoking and risk of breast cancer occurrence, this study explored the influence of smoking on breast cancer recurrence and progression. The goal was to evaluate the interaction between smoking history and gene expression levels on recurrence and overall survival of breast cancer patients. Multivariable Cox proportional hazards models were fitted for 48 cigarette smokers, 50 non-smokers, and the total population separately to determine which gene expressions and gene expression/cigarette usage interaction terms were significant in predicting overall and disease-free survival in breast cancer patients. Using methods similar to Andres et al. (BMC Cancer 13:326, 2013a; Horm Cancer 4:208-221, 2013b), multivariable analyses revealed CENPN, CETN1, CYP1A1, IRF2, LECT2, and NCOA1 to be important predictors for both breast carcinoma recurrence and mortality among smokers. Additionally, COMT was important for recurrence, and NAT1 and RIPK1 were important for mortality. In contrast, only IRF2, CETN1, and CYP1A1 were significant for disease recurrence and mortality among non-smokers, with NAT2 additionally significant for survival. Analysis of interaction between smoking status and gene expression values using the combined samples revealed significant interactions between smoking status and CYP1A1, LECT2, and CETN1. Signatures consisting of 7-8 genes were highly predictive for breast cancer recurrence and overall survival among smokers, with median C-index values of 0.8 and 0.73 for overall survival and recurrence, respectively. In contrast, median C-index values for non-smokers was only 0.59. Hence, significant interactions between gene expression and smoking status can play a key role in predicting breast cancer patient outcomes.</t>
  </si>
  <si>
    <t>Noncompaction cardiomyopathy (NCC) is a congenital heart disease that causes ventricular dysfunction and high mortality rate in children. The mechanisms responsible for NCC are still unknown. The steroid receptor coactivator-1 (SRC-1) and SRC-3 are transcriptional coactivators for nuclear hormone receptors and certain other transcription factors that regulate many genes in development and organ function. However, the roles of SRC-1/3 in heart morphogenesis, function and NCC occurrence are unknown. This study aims to examine the spatial and temporal expression patterns of SRC-1/3 in the heart and investigate the specific roles of SRC-1/3 in heart development, function and NCC occurrence. Immunochemical analysis detected SRC-1/3 expressions in the proliferating cardiomyocytes of mouse heart at prenatal and neonatal stages, while these expressions disappeared within two weeks after birth. Through generating and characterizing mouse lines with global or cardiomyocyte-specific knockouts of SRC-1/3, we found ablation of SRC-1/3 in the myocardial lineage resulted in prominent trabeculae, deep intertrabecular recesses and thin ventricular wall and septum. These developmental defects caused a failure of trabecular compaction, decreased internal ventricular dimension, reduced cardiac ejection fraction and output and led to a high rate of postnatal mortality. Collectively, these structural and functional abnormalities closely simulate the phenotype of NCC patients. Further molecular analysis of cardiomyocytes in vivo and in vitro revealed that SRC-1/3 directly up-regulate cyclin E2, cyclin B1 and myocardin to promote cardiomyocyte proliferation and differentiation. In conclusion, SRC-1/3 are required for cardiomyocyte proliferation and differentiation at earlier developmental stages, and their dysfunction causes NCC-like abnormalities in the hearts of newborn and adult mice.</t>
  </si>
  <si>
    <t>Aberrant activation of Janus kinase-3 (Jak3) and its key down-stream effectors, Signal Transducer and Activator of Transcription-3 (STAT3) and STAT5, is a key feature of malignant transformation in cutaneous T-cell lymphoma (CTCL). However, it remains only partially understood how Jak3/STAT activation promotes lymphomagenesis. Recently, non-coding microRNAs (miRNAs) have been implicated in the pathogenesis of this malignancy. Here, we show that (i) malignant T cells display a decreased expression of a tumor suppressor miRNA, miR-22, when compared to non-malignant T cells, (ii) STAT5 binds the promoter of the miR-22 host gene, and (iii) inhibition of Jak3, STAT3, and STAT5 triggers increased expression of pri-miR-22 and miR-22. Curcumin, a nutrient with anti-Jak3 activity and histone deacetylase inhibitors (HDACi) also trigger increased expression of pri-miR-22 and miR-22. Transfection of malignant T cells with recombinant miR-22 inhibits the expression of validated miR-22 targets including NCoA1, a transcriptional co-activator in others cancers, as well as HDAC6, MAX, MYCBP, PTEN, and CDK2, which have all been implicated in CTCL pathogenesis. In conclusion, we provide the first evidence that de-regulated Jak3/STAT3/STAT5 signalling in CTCL cells represses the expression of the gene encoding miR-22, a novel tumor suppressor miRNA.</t>
  </si>
  <si>
    <t>The precise mechanisms that lead to parturition are incompletely defined. Surfactant protein-A (SP-A), which is secreted by fetal lungs into amniotic fluid (AF) near term, likely provides a signal for parturition; however, SP-A-deficient mice have only a relatively modest delay (~12 hours) in parturition, suggesting additional factors. Here, we evaluated the contribution of steroid receptor coactivators 1 and 2 (SRC-1 and SRC-2), which upregulate SP-A transcription, to the parturition process. As mice lacking both SRC-1 and SRC-2 die at birth due to respiratory distress, we crossed double-heterozygous males and females. Parturition was severely delayed (~38 hours) in heterozygous dams harboring SRC-1/-2-deficient embryos. These mothers exhibited decreased myometrial NF-kappaB activation, PGF2alpha, and expression of contraction-associated genes; impaired luteolysis; and elevated circulating progesterone. These manifestations also occurred in WT females bearing SRC-1/-2 double-deficient embryos, indicating that a fetal-specific defect delayed labor. SP-A, as well as the enzyme lysophosphatidylcholine acyltransferase-1 (LPCAT1), required for synthesis of surfactant dipalmitoylphosphatidylcholine, and the proinflammatory glycerophospholipid platelet-activating factor (PAF) were markedly reduced in SRC-1/-2-deficient fetal lungs near term. Injection of PAF or SP-A into AF at 17.5 days post coitum enhanced uterine NF-kappaB activation and contractile gene expression, promoted luteolysis, and rescued delayed parturition in SRC-1/-2-deficient embryo-bearing dams. These findings reveal that fetal lungs produce signals to initiate labor when mature and that SRC-1/-2-dependent production of SP-A and PAF is crucial for this process.</t>
  </si>
  <si>
    <t>Nuclear receptor coactivator 1 (NCOA1) is overexpressed in a subset of breast cancer and its increased expression positively correlates with disease recurrence and metastasis. Although NCOA1 is known to promote breast cancer metastasis through working with multiple transcription factors to upregulate the expression of Twist1, ITGA5, CSF-1, SDF1 and CXCR4, the role of NCOA1 in breast tumor angiogenesis has not been investigated. In this study, we found that the microvascular density (MVD) was significantly decreased and increased in Ncoa1-knockout and NCOA1-overexpressing mammary tumors, respectively, in several breast cancer mouse models. Knockout or knockdown of NCOA1 in breast cancer cell lines also markedly compromised their capability to induce angiogenesis in Matrigel plugs embedded subcutaneously in mice, while this compromised capability could be rescued by VEGFa treatment. At the molecular level, NCOA1 upregulates VEGFa expression in both mouse mammary tumors and cultured breast cancer cells, and it does so by associating with both c-Fos, which is recruited to the AP-1 site at bp -938 of the VEGFa promoter, and HIF1alpha, which is recruited to the HIF1alpha-binding element at bp -979 of the VEGFa promoter, to enhance VEGFa transcription. In 140 human breast tumors, high NCOA1 protein correlates with high MVD and patients with both high NCOA1 and high MVD showed significantly shorter survival time. In summary, this study revealed a novel mechanism that NCOA1 potentiates breast cancer angiogenesis through upregulating HIF1alpha and AP-1-mediated VEGFa expression, which reinforces the rational of targeting NCOA1 in controlling breast cancer progression and metastasis.</t>
  </si>
  <si>
    <t>OBJECTIVES: To study the expression patterns of steroid receptor coactivators (SRC) and steroid-induced stromal cell-derived factor-1 (SDF-1) in endometriosis, and to explore the roles of SRC in the steroid-induced SDF-1 expression endometriosis. METHODS: From May 2010 to October 2012, 16 endometriosis cases at stages III or IV according to the revised American Society for Reproductive Medicine classification undergoing surgery in the First Affiliated Hospital to Nanjing Medical University were enrolled in this study. Their ectopic endometrium were from ovarian endometriomata which were identified pathologically with 9 cases at proliferative phase and 7 cases at secretory phase. The normal endometrium were acquired from the healthy women with normal menstrual cycle (n = 10, proliferative phase = 5, secretory phase = 5). The mRNA levels of SRC and SDF-1alpha during the menstrual cycle were detected by quantitative real-time polymerase chain reaction. Ectopic endometrium stromal cells were purified and cultured in medium containing 17beta-estradiol (10(-8) mol/L) or 17beta-estradiol (10(-8) mol/L) + progesterone (10(-6) mol/L). At 24, 48, 72 and 96 hours, the supernatants were collected to measure SDF-1alpha expression by ELISA. Ectopic endometrium stromal cells were transfected respectively with siRNA of SRC-1 and SRC-2 using lipofectamine. Two days after transfection, 17beta-estradiol (10(-8) mol/L) or 17beta-estradiol (10(-8) mol/L) + progesterone (10(-6) mol/L) were added into the media. On the third day after the steroid hormones treatment, the media were collected to quantify SDF-1alpha expression with ELISA. RESULTS: (1) Cyclical changes: the SRC-1, SRC-2 and SDF-1alpha showed marked cyclic differences in normal endometrium (P &lt; 0.05). In proliferative phase and secretory phase, the SRC-1, SRC-2 and SDF-1alpha were 5.6 +/- 1.2, 3.8 +/- 1.1, 2.7 +/- 0.5 and 2.6 +/- 1.0, 2.1 +/- 1.0, 1.6 +/- 0.5, respectively. There was no periodic variation in the expression of SRC-1, SRC-2 and SDF-1alpha in ectopic endometrium throughout the menstrual cycle. (2) Steroid-induced SDF-1alpha expression in ectopic endometrium stromal cells: the 17beta-estradiol-induced SDF-1alpha expression was (1 803 +/- 196), (2 272 +/- 261) and (2 162 +/- 258) ng/L at 48, 72 and 96 hours . At the same time points, the SDF-1alpha expression induced by 17beta-estradiol and progesterone was (1 307 +/- 150), (1 518 +/- 301) and (1 550 +/- 144) ng/L, respectively. There was significant difference between two groups (P &lt; 0.05 ). (3) The effects of SRC silencing on steroid hormones-induced SDF-1alpha expression in ectopic endometrium stromal cells: the expression of 17beta-estradiol-induced SDF-1alpha at 72 hours was significantly decreased from (2 313 +/- 357) ng/L to (1 155 +/- 244) ng/L after the silencing of SRC-1 (P &lt; 0.05). After the silencing of SRC-2, the 17beta-estradiol-induced SDF-1alpha at 72 hours was (1 958 +/- 324) ng/L. There was no significant difference compared with the before the silencing (P &gt; 0.05). The expression of SDF-1alpha at 72 hours induced by 17beta-estradiol+progesterone was (1 534 +/- 449) ng/L and (2 051 +/- 380) ng/L respectively before and after the silencing of SRC-2 and showed the significant difference (P &lt; 0.05). CONCLUSION: During the expression of SDF-1alpha regulated by steroids in ectopic endometrium cells, SRC-1 is the major coactivator of 17beta-estradiol and SRC-2 is the major coactivator of progesterone.</t>
  </si>
  <si>
    <t>Although 40-60% of ovarian cancer (OVCA)s express estrogen receptor (ER)alpha, only a minor proportion of patients respond to anti-estrogen treatment with ER antagonist tamoxifen (TAM). The mechanism underlying TAM resistance in the course of OVCA progression is incompletely understood. However, interleukin-6 (IL-6) plays a critical role in the development and progression of OVCA. Here we explore an association between IL-6 and TAM resistance. We demonstrate that both exogenous (a relatively short period of treatment with recombinant IL-6) and endogenous IL-6 (by transfecting with plasmid encoding for sense IL-6) induce TAM resistance in non-IL-6-expressing A2780 cells, while deleting of endogenous IL-6 expression in IL-6-overexpressing CAOV-3 cells (by transfecting with plasmid encoding for antisense IL-6) promotes the sensitivity of these cells to TAM. Further investigation indicates that TAM resistance caused by IL-6 is associated with the alteration of ERalpha, ERbeta and steroid hormone receptor coactivator (SRC)-1 expression levels, the protein interactions between SRC-1 and ERalpha, but not ERbeta, as well as blockage of estrogen-induced ER receptor nuclear translocation. These results show that IL-6 secreted by OVCA cells may contribute to the refractoriness of these cells to TAM via ER isoforms and SRC-1. Overexpression of IL-6 not only plays an important role in OVCA progression but also contributes to TAM resistance. Our studies suggest that TAM-IL-6-targeted adjunctive therapy may lead to a more effective intervention than TAM alone.</t>
  </si>
  <si>
    <t>Virtually all transcription factors partner with coactivators that recruit chromatin remodeling factors and interact with the basal transcription machinery. Coactivators have been implicated in cancer cell proliferation, invasion, and metastasis, including the p160 steroid receptor coactivator (SRC) family composed of SRC-1 (NCOA1), SRC-2 (TIF2/GRIP1/NCOA2), and SRC-3 (AIB1/ACTR/NCOA3). Given their broad involvement in many cancers, they represent candidate molecular targets for new chemotherapeutics. Here, we report on the results of a high-throughput screening effort that identified the cardiac glycoside bufalin as a potent small-molecule inhibitor for SRC-3 and SRC-1. Bufalin strongly promoted SRC-3 protein degradation and was able to block cancer cell growth at nanomolar concentrations. When incorporated into a nanoparticle delivery system, bufalin was able to reduce tumor growth in a mouse xenograft model of breast cancer. Our work identifies bufalin as a potentially broad-spectrum small-molecule inhibitor for cancer.</t>
  </si>
  <si>
    <t>As one of the third generation of aromatase inhibitors, letrozole is a favored drug for the treatment of hormone receptor-positive breast cancer with some adverse effects on the nervous system, but the knowledge is limited and the results are controversial, the mechanism underlying its central action is also unclear. Accumulated evidences have demonstrated that estrogens derived from androgens by aromatase play profound roles in the brain through their receptors, which needs coactivator for the transcription regulation, among which steroid receptor coactivator-1 (SRC-1) has been shown to be multifunctional potentials in the brain, but whether it is regulated by letrozole is currently unknown. In this study, we examined letrozole regulation on SRC-1 expression in adult mice brain using immunohistochemistry. The results showed that letrozole induced dramatic decrease of SRC-1 in the medial septal, hippocampus, medial habenular nucleus, arcuate hypothalamic nucleus and superior colliculus (p&lt;0.01). Significant decrease was detected in the dorsal lateral septal nucleus, bed nucleus of stria terminalis, ventral taenia tecta, dorsomedial and ventromedial hypothalamic nuclei, dorsomedial periaqueductal gray, superior paraolivary nucleus and pontine nucleus (p&lt;0.05). In the hippocampus, levels of estradiol content, androgen receptor, estrogen receptor alpha and beta also decreased significantly after letrozole injection. The above results demonstrated letrozole downregulation of SRC-1 in specific regions that are primarily related to learning and memory, cognition and mood, neuroendocrine as well as information integration, indicating that SRC-1 may be one important downstream central target of letrozole. Furthermore, these potential central adverse effects of letrozole should be taken into serious considerations.</t>
  </si>
  <si>
    <t>To compare the expression patterns of steroid receptor coactivators (SRCs) and steroid-induced stromal cell-derived factor 1 (CXCL12 (SDF1)) in normal and ectopic endometrium and to explore the roles of NCOA1 (SRC1) and NCOA2 (SRC2) in the steroid-induced CXCL12 expression in normal and ectopic endometrial stromal cells (ESCs). The NCOA1, NCOA2, NCOA3 (SRC3), and CXCL12 (SDF1)alpha mRNA levels in normal and ectopic endometrium were analyzed by quantitative real-time PCR. Steroid-induced CXCL12 expression was detected by the ELISA method and the chemotactic activity of conditioned supernatant to monocyte was assessed by the Boyden chamber method before and after the silencing of NCOA1 or NCOA2 with siRNA in normal and ectopic ESCs. The expression of NCOA1 and CXCL12 in ectopic endometrium was significantly greater than that in normal endometrium in the secretory phase. Progesterone (P4) was able to significantly inhibit estradiol (E2)-stimulated CXCL12 expression in normal and ectopic ESCs. The inhibitory rate of P4 in ectopic ESCs at 72 and 96 h was significantly lower than that in normal ESCs. Silencing of NCOA1 but not NCOA2 significantly reduced the E2-induced CXCL12 expression in normal and ectopic ESCs. The ability of P4 to inhibit E2-induced CXCL12 expression and monocyte chemotaxis in normal and ectopic ESCs was significantly attenuated when NCOA2 was silenced. NCOA1 plays a necessary role in E2-induced CXCL12 expression and NCOA2 is required for P4 to inhibit the E2-induced CXCL12 production in normal and ectopic endometrium.</t>
  </si>
  <si>
    <t>BACKGROUND: Kawasaki disease (KD) patients who experience a cardiovascular complication known as a coronary artery aneurysm (CAA) are at high risk of developing ischemic heart disease, which may lead to sudden death. The etiology of CAA in KD patients is unclear, and this study aims to clarify the relationship between steroid receptor coactivator-1 (SRC-1) gene polymorphisms and CAA pathogenesis. METHODS: We investigated four SRC-1 gene polymorphisms (rs11894248, rs17791703, rs7572475, and rs9309308) and their correlation with KD with CAA susceptibility in 327 Taiwanese people (279 KD patients without CAA and 48 KD patients with CAA). RESULTS: The results indicated a statistically significant difference in genotype and allele frequency distributions at the SRC-1 four single nucleotide polymorphisms (SNPs) between KD patients with and without CAA (P &lt; 0.01). Additionally, Smad3 gene polymorphism (rs12901071) is well known to be associated with KD patients. In our results, Smad3 SNP did not provide a statistically significant difference between KD patients with and without CAA. CONCLUSION: Our data show that SRC-1 polymorphisms may be the underlying cause of CAA; therefore, the polymorphisms examined in this study warrant further investigation.</t>
  </si>
  <si>
    <t>Pluripotency of embryonic stem cells (ESC) is tightly regulated by a network of transcription factors among which the estrogen-related receptor beta (Esrrb). Esrrb contributes to the relaxation of the G1 to S-phase (G1/S) checkpoint in mouse ESCs by transcriptional control of the deubiquitylase Dub3 gene, contributing to Cdc25A persistence after DNA damage. We show that in mESCs, Dub3 gene expression is cell cycle regulated and is maximal prior G1/S transition. In addition, following UV-induced DNA damage in G1, Dub3 expression markedly increases in S-phase also suggesting a role in checkpoint recovery. Unexpectedly, we also observed cell cycle-regulation of Nanog expression, and not Oct4, reaching high levels prior to G1/S transition, finely mirroring Cyclin E1 fluctuations. Curiously, while Esrrb showed only limited cell-cycle oscillations, transcript levels of the p160 family of nuclear receptor coactivators (NCoAs) displayed strong cell cycle-dependent fluctuations. Since NCoAs function in concert with Esrrb in transcriptional activation, we focussed on NCoA1 whose levels specifically increase prior onset of Dub3 transcription. Using a reporter assay, we show that NCoA1 potentiates Esrrb-mediated transcription of Dub3 and we present evidence of protein interaction between the SRC1 splice variant NCoA1 and Esrrb. Finally, we show a differential developmental regulation of all members of the p160 family during neural conversion of mESCs. These findings suggest that in mouse ESCs, changes in the relative concentration of a coactivator at a given cell cycle phase, may contribute to modulation of the transcriptional activity of the core transcription factors of the pluripotent network and be implicated in cell fate decisions upon onset of differentiation.</t>
  </si>
  <si>
    <t>Degenerate expression of transcription coregulator proteins is observed in most human cancers. Therefore, in targeted anti-cancer therapy development, intervention at the level of cancer-specific transcription is of high interest. The steroid receptor coactivator-1 (SRC-1) is highly expressed in breast, endometrial, and prostate cancer. It is present in various transcription complexes, including those containing nuclear hormone receptors. We examined the effects of a peptide that contains the LXXLL-motif of the human SRC-1 nuclear receptor box 1 linked to the cell-penetrating transportan 10 (TP10), hereafter referred to as TP10-SRC1LXXLL, on proliferation and estrogen-mediated transcription of breast cancer cells in vitro. Our data show that TP10-SRC1LXXLL induced dose-dependent cell death of breast cancer cells, and that this effect was not affected by estrogen receptor (ER) status. Surprisingly TP10-SRC1LXXLL severely reduced the viability and proliferation of hormone-unresponsive breast cancer MDA-MB-231 cells. In addition, the regulation of the endogenous ERalpha direct target gene pS2 was not affected by TP10-SRC1LXXLL in estrogen-stimulated MCF-7 cells. Dermal fibroblasts were similarly affected by treatment with higher concentrations of TP10-SRC1LXXLL and this effect was significantly delayed. These results suggest that the TP10-SRC1LXXLL peptide may be an effective drug candidate in the treatment of cancers with minimal therapeutic options, for example ER-negative tumors.</t>
  </si>
  <si>
    <t>To evaluate the possible prognostic value of Steroid Receptor Coactivator-1 (SRC-1) and Twist1 expression in human breast cancer, we examined SRC-1 and Twist1 expression using immunohistochemistry on tissue microarray sections containing 137 breast cancer specimens. All patients were followed up for a median of 5 years following surgery. Survival curves were generated using the Kaplan-Meier method. Multivariate analysis was performed using the Cox proportional hazard regression model to assess the prognostic values. The results showed a positive correlation between SRC-1 and Twist1 expression at protein levels (P &lt; 0.001). Also, SRC-1 expression positively correlated with HER2 expression (P = 0.024). The protein expression of Twist1 positively associated with lymph node metastasis (P &lt; 0.001), but inversely correlated with PR status (P = 0.041). Patients with SRC-1 or Twist1-positive expression exhibited poorer overall survival (OS) and disease-free survival (DFS) than did those with SRC-1 or Twist1-negative expression (P &lt; 0.05 for all). In addition, SRC-1-negativeive/Twist1-negative patients had the best OS and DFS (P &lt; 0.01 for both). In multivariate survival analysis, SRC-1 expression, tumor stage, and PR were found to be independent prognostic factors related to OS (P = 0.019, &lt; 0.001 and 0.02, respectively) and Twist1 expression, lymph node status and PR were independent predictors of DFS (P = 0.006, 0.001 and 0.029, respectively). These results suggest that a combined SRC-1/Twist1 expression status could improve the prognostic judgment for breast cancer patients.</t>
  </si>
  <si>
    <t>Identifying signatures of selection can provide valuable insight about the genes or genomic regions that are or have been under selective pressure, which can lead to a better understanding of genotype-phenotype relationships. A common strategy for selection signature detection is to compare samples from several populations and search for genomic regions with outstanding genetic differentiation. Wright's fixation index, FST, is a useful index for evaluation of genetic differentiation between populations. The aim of this study was to detect selective signatures between different chicken groups based on SNP-wise FST calculation. A total of 96 individuals of three commercial layer breeds and 14 non-commercial fancy breeds were genotyped with three different 600K SNP-chips. After filtering a total of 1 million SNPs were available for FST calculation. Averages of FST values were calculated for overlapping windows. Comparisons of these were then conducted between commercial egg layers and non-commercial fancy breeds, as well as between white egg layers and brown egg layers. Comparing non-commercial and commercial breeds resulted in the detection of 630 selective signatures, while 656 selective signatures were detected in the comparison between the commercial egg-layer breeds. Annotation of selection signature regions revealed various genes corresponding to productions traits, for which layer breeds were selected. Among them were NCOA1, SREBF2 and RALGAPA1 associated with reproductive traits, broodiness and egg production. Furthermore, several of the detected genes were associated with growth and carcass traits, including POMC, PRKAB2, SPP1, IGF2, CAPN1, TGFb2 and IGFBP2. Our approach demonstrates that including different populations with a specific breeding history can provide a unique opportunity for a better understanding of farm animal selection.</t>
  </si>
  <si>
    <t>Members of the steroid receptor coactivator (SRC) family are overexpressed in numerous types of cancers. In particular, steroid receptor coactivator 3 (SRC-3) has been recognized as a critical coactivator associated with tumor initiation, progression, recurrence, metastasis, and chemoresistance where it interacts with multiple nuclear receptors and other transcription factors to enhance their transcriptional activities and facilitate cross-talk between pathways that stimulate cancer progression. Because of its central role as an integrator of growth signaling pathways, development of small molecule inhibitors (SMIs) against SRCs have the potential to simultaneously disrupt multiple signal transduction networks and transcription factors involved in tumor progression. Here, high-throughput screening was performed to identify compounds able to inhibit the intrinsic transcriptional activities of the three members of the SRC family. Verrucarin A was identified as a SMI that can selectively promote the degradation of the SRC-3 protein, while affecting SRC-1 and SRC-2 to a lesser extent and having no impact on CARM-1 and p300 protein levels. Verrucarin A was cytotoxic toward multiple types of cancer cells at low nanomolar concentrations, but not toward normal liver cells. Moreover, verrucarin A was able to inhibit expression of the SRC-3 target genes MMP2 and MMP13 and attenuated cancer cell migration. We found that verrucarin A effectively sensitized cancer cells to treatment with other anti-cancer drugs. Binding studies revealed that verrucarin A does not bind directly to SRC-3, suggesting that it inhibits SRC-3 through its interaction with an upstream effector. In conclusion, unlike other SRC SMIs characterized by our laboratory that directly bind to SRCs, verrucarin A is a potent and selective SMI that blocks SRC-3 function through an indirect mechanism.</t>
  </si>
  <si>
    <t>In breast cancer, overexpression of the nuclear coactivator NCOA1 (SRC-1) is associated with disease recurrence and resistance to endocrine therapy. To examine the impact of NCOA1 overexpression on morphogenesis and carcinogenesis in the mammary gland (MG), we generated MMTV-hNCOA1 transgenic [Tg(NCOA1)] mice. In the context of two distinct transgenic models of breast cancer, NCOA1 overexpression did not affect the morphology or tumor-forming capability of MG epithelial cells. However, NCOA1 overexpression increased the number of circulating breast cancer cells and the efficiency of lung metastasis. Mechanistic investigations showed that NCOA1 and c-Fos were recruited to a functional AP-1 site in the macrophage attractant CSF1 promoter, directly upregulating colony-simulating factor 1 (CSF1) expression to enhance macrophage recruitment and metastasis. Conversely, silencing NCOA1 reduced CSF1 expression and decreased macrophage recruitment and breast cancer cell metastasis. In a cohort of 453 human breast tumors, NCOA1 and CSF1 levels correlated positively with disease recurrence, higher tumor grade, and poor prognosis. Together, our results define an NCOA1/AP-1/CSF1 regulatory axis that promotes breast cancer metastasis, offering a novel therapeutic target for impeding this process.</t>
  </si>
  <si>
    <t>A common feature of nuclear receptors (NRs) is the transformation of external cell signals into specific transcriptions of the signal molecule. Signal molecules function as ligands for NRs and, after their uptake, activated NRs form homo- or heterodimers at promoter recognition sequences of the specific genes in the nucleus. Another common feature of NRs is their dependence on coactivators, which bridge the basic transcriptional machinery and other cofactors to the target genes, in order to initiate transcription and to unwind histone-bound DNA for exposing additional promoter recognition sites via their histone acetyltransferase (HAT) function. In this review, we focus on our recent findings related to the recruitment of steroid receptor coactivator 1 (SRC1/NCoA1) by the estrogen receptor-alpha (ERalpha) and by the arylhydrocarbon receptor/arylhydrocarbon receptor nuclear translocator 1 (AhR/ARNT1) complex. We also describe the extension of our previously published findings regarding the binding between ARNT1.1 exon16 and SRC1e exon 21, via in silico analyses of androgen receptor (AR) NH2-carboxyl-terminal interactions, the results of which were verified by in vitro experiments. Based on these data, we suggest a newly derived tentative binding site of nuclear coactivator 2/glucocorticoid receptor interacting protein-1/transcriptional intermediary factor 2 (NCOA-2/ GRIP-1/TIF-2) for ARNT1.1 exon 16. Furthermore, results obtained by immunoprecipitation have revealed a second leucine-rich binding site for hARNT1.1 exon 16 in SRC1e exon 21 (LSSTDLL). Finally, we discuss the role of 2,3,7,8-tetrachlorodibenzo-p-dioxin (TCDD) as an endocrine disruptor for estrogen related transcription.</t>
  </si>
  <si>
    <t>BACKGROUND: CXCR1 and CXCR2, cell surface receptors of interleukin-8, regulate cell migration and alteration of their expression has been associated with poor prognosis of various cancers. The aim of this study was to detect their expression in gastric cancer to identify associations with another cell adhesion molecule, matrix metalloproteinase-9 (MMP9), and with clinicopathological data ex vivo, and then explore their potential role in gastric cancer cells in vitro. MATERIALS AND METHODS: A total of 172 cases of gastric cancer tissue specimens were collected for immunohistochemical analysis of CXCR1, CXCR2, and MMP9 expression. Expression of CXCR1 and CXCR2 proteins was knocked in or down using their cDNA and shRNA, respectively, in gastric cancer cell lines to assess the changed cell phenotypes and gene expression. RESULTS: CXCR1, CXCR2, and MMP9 were expressed in 61.0%, 77.9%, and 75.6% of gastric cancer tissues, respectively. Moreover, CXCR1 and CXCR2 expression was associated with tumor differentiations, advanced clinical stages, lymph node, and distant metastasis of gastric cancer. Similarly, MMP9 expression was associated with CXCR1 and CXCR2. Expression of these three proteins was interrelated. In vitro study showed that levels of CXCR1 and CXCR2 proteins were associated with the capacity of gastric cancer cell migration, while knockdown of their expression inhibited gastric cancer cell migration and invasion abilities in vitro. In contrast, overexpression of CXCR1 and CXCR2 proteins promoted tumor cell migration and invasion. At the gene levels, knockdown of CXCR1 or CXCR2 expression suppressed expression of Ets-1, SRC-1, and JNK proteins and phosphorylated c-Jun and Erk1/2. Conversely, upregulation of CXCR1 or CXCR2 promoted expression of Ets-1, SRC-1, JNK, and c-Jun proteins and phosphorylated JNK, c-Jun and Erk1/2. CONCLUSIONS: These findings suggest that CXCR1 and CXCR2 play an important role in gastric cancer progression. Further study will be performed to investigate whether target of their expression can be used as a novel strategy in clinical control of gastric cancer metastasis.</t>
  </si>
  <si>
    <t>To identify molecular markers indicative of response to tamoxifen and easily implemented in the routine setting, we recently reported three gene signatures that could stratify post-menopausal tamoxifen-treated, estrogen receptor-positive (ER+) patients according to outcome in the adjuvant setting. Here, we evaluated the predictive potential of the total of 14 genes included in the 3 gene signatures using 2 hormone-naive Dutch ER+ cohorts of a total of 285 recurrent breast cancer patients treated with first-line tamoxifen. mRNA levels were measured by reverse transcriptase quantitative PCR (RT-qPCR) and the length of progression-free survival (PFS) was used as the primary endpoint. A Mann-Whitney U test was used to select for differentially expressed genes between tumors of patients who showed or did not show progressive disease within 6 months after start of tamoxifen treatment. Cox univariate and multivariate regression analysis for PFS were used to further assess their (independent) predictive potential. Five (BCAR3, BCL2, ESR1, IGF1R, and NCOA1) of the 14 genes analyzed showed significantly higher mRNA levels in tumors of patients who showed no disease progression within 6 months. Only BCAR3, BCL2 and NAT1 were significantly associated with a favorable PFS in multivariate analysis that included the traditional predictive factors: age, dominant relapse site, disease-free interval, ER and progesterone receptor (PGR), and adjuvant chemotherapy. This study shows that BCAR3, BCL2 and NAT1 in particular exhibit predictive promise regarding the efficacy of tamoxifen treatment in recurrent disease, in addition to the previously shown favorable outcome in the adjuvant setting.</t>
  </si>
  <si>
    <t>Biological roles for UFM1, a ubiquitin-like protein, are largely unknown, and therefore we screened for targets of ufmylation. Here we show that ufmylation of the nuclear receptor coactivator ASC1 is a key step for ERalpha transactivation in response to 17beta-estradiol (E2). In the absence of E2, the UFM1-specific protease UfSP2 was bound to ASC1, which maintains ASC1 in a nonufmylated state. In the presence of E2, ERalpha bound ASC1 and displaced UfSP2, leading to ASC1 ufmylation. Polyufmylation of ASC1 enhanced association of p300, SRC1, and ASC1 at promoters of ERalpha target genes. ASC1 overexpression or UfSP2 knockdown promoted ERalpha-mediated tumor formation in vivo, which could be abrogated by treatment with the anti-breast cancer drug tamoxifen. In contrast, expression of ufmylation-deficient ASC1 mutant or knockdown of the UFM1-activating E1 enzyme UBA5 prevented tumor growth. These findings establish a role for ASC1 ufmylation in breast cancer development by promoting ERalpha transactivation.</t>
  </si>
  <si>
    <t>Diffuse large B cell lymphoma (DLBCL) is the most common lymphoma subtype and is clinically aggressive. To identify genetic susceptibility loci for DLBCL, we conducted a meta-analysis of 3 new genome-wide association studies (GWAS) and 1 previous scan, totaling 3,857 cases and 7,666 controls of European ancestry, with additional genotyping of 9 promising SNPs in 1,359 cases and 4,557 controls. In our multi-stage analysis, five independent SNPs in four loci achieved genome-wide significance marked by rs116446171 at 6p25.3 (EXOC2; P = 2.33 x 10(-21)), rs2523607 at 6p21.33 (HLA-B; P = 2.40 x 10(-10)), rs79480871 at 2p23.3 (NCOA1; P = 4.23 x 10(-8)) and two independent SNPs, rs13255292 and rs4733601, at 8q24.21 (PVT1; P = 9.98 x 10(-13) and 3.63 x 10(-11), respectively). These data provide substantial new evidence for genetic susceptibility to this B cell malignancy and point to pathways involved in immune recognition and immune function in the pathogenesis of DLBCL.</t>
  </si>
  <si>
    <t>The p160/steroid receptor coactivator (SRC) family comprises three pleiotropic coregulators (SRC-1, SRC-2, and SRC-3; otherwise known as NCOA1, NCOA2, and NCOA3, respectively), which modulate a wide spectrum of physiological responses and clinicopathologies. Such pleiotropy is achieved through their inherent structural complexity, which allows this coregulator class to control both nuclear receptor and non-nuclear receptor signaling. As observed in other physiologic systems, members of the SRC family have recently been shown to play pivotal roles in uterine biology and pathobiology. In the murine uterus, SRC-1 is required to launch a full steroid hormone response, without which endometrial decidualization is markedly attenuated. From "dovetailing" clinical and mouse studies, an isoform of SRC-1 was recently identified which promotes endometriosis by reprogramming endometrial cells to evade apoptosis and to colonize as endometriotic lesions within the peritoneal cavity. The endometrium fails to decidualize without SRC-2, which accounts for the infertility phenotype exhibited by mice devoid of this coregulator. In related studies on human endometrial stromal cells, SRC-2 was shown to act as a molecular "pacemaker" of the glycolytic flux. This finding is significant because acceleration of the glycolytic flux provides the necessary bioenergy and biomolecules for endometrial stromal cells to switch from quiescence to a proliferative phenotype, a critical underpinning in the decidual progression program. Although studies on uterine SRC-3 function are in their early stages, clinical studies provide tantalizing support for the proposal that SRC-3 is causally linked to endometrial hyperplasia as well as with endometrial pathologies in patients diagnosed with polycystic ovary syndrome. This proposal is now driving the development and application of innovative technologies, particularly in the mouse, to further understand the functional role of this elusive uterine coregulator in normal and abnormal physiologic contexts. Because dysregulation of this coregulator triad potentially presents a triple threat for increased risk of subfecundity, infertility, or endometrial disease, a clearer understanding of the individual and combinatorial roles of these coregulators in uterine function is urgently required. This minireview summarizes our current understanding of uterine SRC function, with a particular emphasis on the next critical questions that need to be addressed to ensure significant expansion of our knowledge of this underexplored field of uterine biology.</t>
  </si>
  <si>
    <t>Recent studies have described chromosome 2p gain as a recurrent lesion in chronic lymphocytic leukemia (CLL). We investigated the 2p gain and its relationship with common prognostic biomarkers in a prospective series of 69 clinical monoclonal B-cell lymphocytosis (cMBL) and 218 early stage (Binet A) CLL patients. The 2p gain was detected by FISH in 17 patients (6%, 16 CLL, and 1 cMBL) and further characterized by single nucleotide polymorphism-array. Overall, unfavorable cytogenetic deletions, i.e., del(11)(q23) and del(17)(p13) (P = 0.002), were significantly more frequent in 2p gain cases, as well as unmutated status of IGHV (P &lt; 1 x 10(-4) ) and CD38 (P &lt; 1 x 10(-4) ) and ZAP-70 positive expression (P = 0.003). Furthermore, 2p gain patients had significantly higher utilization of stereotyped B-cell receptors compared with 2p negative patients (P = 0.009), and the incidence of stereotyped subset #1 in 2p gain patients was significantly higher than that found in the remaining CLLs (P = 0.031). Transcriptional profiling analysis identified several genes significantly upregulated in 2p gain CLLs, most of which mapped to 2p. Among these, NCOA1 and ROCK2 are known for their involvement in tumor progression in several human cancers, whereas among those located in different chromosomes, CAV1 at 7q31.1 has been recently identified to play a critical role in CLL progression. Thus, 2p gain can be present since the early stages of the disease, particularly in those cases characterized by other poor prognosis markers. The finding of genes upregulated in the cells with 2p gain provides new insights to define the pathogenic role of this lesion.</t>
  </si>
  <si>
    <t>The rapidly growing family of transcriptional coregulators includes coactivators that promote transcription and corepressors that harbor the opposing function. In recent years, coregulators have emerged as important regulators of metabolic homeostasis, including the p160 steroid receptor coactivator (SRC) family. Members of the SRC family have been ascribed important roles in control of gluconeogenesis, fat absorption and storage in the liver, and fatty acid oxidation in skeletal muscle. To provide a deeper and more granular understanding of the metabolic impact of the SRC family members, we performed targeted metabolomic analyses of key metabolic byproducts of glucose, fatty acid, and amino acid metabolism in mice with global knockouts (KOs) of SRC-1, SRC-2, or SRC-3. We measured amino acids, acyl carnitines, and organic acids in five tissues with key metabolic functions (liver, heart, skeletal muscle, brain, plasma) isolated from SRC-1, -2, or -3 KO mice and their wild-type littermates under fed and fasted conditions, thereby unveiling unique metabolic functions of each SRC. Specifically, SRC-1 ablation revealed the most significant impact on hepatic metabolism, whereas SRC-2 appeared to impact cardiac metabolism. Conversely, ablation of SRC-3 primarily affected brain and skeletal muscle metabolism. Surprisingly, we identified very few metabolites that changed universally across the three SRC KO models. The findings of this Research Resource demonstrate that coactivator function has very limited metabolic redundancy even within the homologous SRC family. Furthermore, this work also demonstrates the use of metabolomics as a means for identifying novel metabolic regulatory functions of transcriptional coregulators.</t>
  </si>
  <si>
    <t>BACKGROUND: Antisense oligonucleotide (AON)-mediated exon skipping is a powerful tool to manipulate gene expression. In the present study we investigated the potential of exon skipping by local injection in the central nucleus of the amygdala (CeA) of the mouse brain. As proof of principle we targeted the splicing of steroid receptor coactivator-1 (SRC-1), a protein involved in nuclear receptor function. This nuclear receptor coregulator exists in two splice variants (SRC-1a and SRC-1e) which display differential distribution and opposing activities in the brain, and whose mRNAs differ in a single SRC-1e specific exon. METHODS: For proof of principle of feasibility, we used immunofluorescent stainings to study uptake by different cell types, translocation to the nucleus and potential immunostimulatory effects at different time points after a local injection in the CeA of the mouse brain of a control AON targeting human dystrophin with no targets in the murine brain. To evaluate efficacy we designed an AON targeting the SRC-1e-specific exon and with qPCR analysis we measured the expression ratio of the two splice variants. RESULTS: We found that AONs were taken up by corticotropin releasing hormone expressing neurons and other cells in the CeA, and translocated into the cell nucleus. Immune responses after AON injection were comparable to those after sterile saline injection. A successful shift of the naturally occurring SRC-1a:SRC-1e expression ratio in favor of SRC-1a was observed, without changes in total SRC-1 expression. CONCLUSIONS: We provide a proof of concept for local neuropharmacological use of exon skipping by manipulating the expression ratio of the two splice variants of SRC-1, which may be used to study nuclear receptor function in specific brain circuits. We established that exon skipping after local injection in the brain is a versatile and useful tool for the manipulation of splice variants for numerous genes that are relevant for brain function.</t>
  </si>
  <si>
    <t>Gluconeogenesis is critical in maintaining blood glucose levels in a normal range during fasting. In this study, we investigated the role of Yin Yang 1 (YY1), a key transcription factor involved in cell proliferation and differentiation, in the regulation of hepatic gluconeogenesis. Our data showed that hepatic YY1 expression levels were induced in mice during fasting conditions and in a state of insulin resistance. Overexpression of YY1 in livers augmented gluconeogenesis, raising fasting blood glucose levels in C57BL/6 mice, whereas liver-specific ablation of YY1 using adenoviral shRNA ameliorated hyperglycemia in wild-type and diabetic db/db mice. At the molecular level, we further demonstrated that the major mechanism of YY1 in the regulation of hepatic glucose production is to modulate the expression of glucocorticoid receptor. Therefore, our study uncovered for the first time that YY1 participates in the regulation of hepatic gluconeogenesis, which implies that YY1 might serve as a potential therapeutic target for hyperglycemia in diabetes.</t>
  </si>
  <si>
    <t>Transcription factors require coactivators and corepressors to modulate transcription in mammalian cells. The vitamin D receptor (VDR) utilizes coactivators and corepressors to gain tight control over the activity of a diverse set of genes that can regulate calcium transport, slow proliferation and promote immune responses. We have recently established the VDR/RXR cistrome in human colon cancer cells and have linked these binding sites to the genes that are regulated by 1alpha,25-dihydroxyvitamin D3 (1,25(OH)2D3). In additional studies described herein, we demonstrate that the coactivators SRC1, CBP and MED1 are recruited to upregulated genes to facilitate transcription as expected. SRC1 was the most highly correlated to VDR/RXR binding (50%). However, we also found that corepressor molecules such as NCoR and SMRT were present along with SRC1, CBP or MED1 at these 1,25(OH)2D3 activated gene enhancers. Interestingly, genome-wide NCoR binding mimicked VDR binding by increasing its association with VDR binding in response to 1,25(OH)2D3 treatment. Overall, these data indicate a complex role for corepressor and coactivator complexes in the activation or active repression of 1,25(OH)2D3 responsive genes. This article is part of a Special Issue entitled 'Vitamin D Workshop'.</t>
  </si>
  <si>
    <t>Estrogen receptor (ER) modulators are a serious health issue but estrogenic compounds, especially antagonists of ER function, are widely screened for in search of novel therapeutics against hormonal diseases such as the breast cancer. Here we report a novel and a simple bioassay for estrogenic and anti-estrogenic compounds based on ligand-dependent recruitment of ER co-activator steroid receptor co-activator 1 (SRC-1) to purified Renilla luciferase-tagged ERalpha. In this assay, in vivo-biotinylated (E. coli) SRC-1, purified Renilla luciferase-ERalpha, and the analyte sample are mixed and incubated for 2 h in a streptavidin-coated microtiter wells, and after one washing step, luminescence is measured with a simple instrument. The assay does not require chemical labeling of the components and shows good sensitivity (25 pM E(2)) and wide dynamic range of more than four orders of magnitude.</t>
  </si>
  <si>
    <t>Uterine leiomyomas are benign solid tumors of mesenchymal origin which occur with an estimated incidence of up to 77% of all women of reproductive age. The majority of these tumors remains symptomless, but in about a quarter of cases they cause leiomyoma-associated symptoms including chronic pelvic pain, menorrhagia-induced anemia, and impaired fertility. As a consequence, they are the most common indication for pre-menopausal hysterectomy in the USA and Japan and annually translate into a multibillion dollar healthcare problem. Approximately 40% of these neoplasms present with recurring structural cytogenetic anomalies, including del(7)(q22), t(12;14)(q15;q24), t(1;2)(p36;p24), and anomalies affecting 6p21 and/or 10q22. Using positional cloning strategies, we and others previously identified HMGA1, HMGA2, RAD51L1, MORF, and, more recently, NCOA1 as primary target (fusion) genes associated with tumor initiation in four of these distinct cytogenetic subgroups. Despite the fact that the del(7)(q22) subgroup is the largest among leiomyomas, and was first described more than twenty years ago, the 7q22 leiomyoma target gene still awaits unequivocal identification. We here describe a positional cloning effort from two independent uterine leiomyomas, containing respectively a pericentric and a paracentric chromosomal inversion, both affecting band 7q22. We found that both chromosomal inversions target the cut-like homeobox 1 (CUX1) gene on chromosomal band 7q22.1 in a way which is functionally equivalent to the more frequently observed del(7q) cases, and which is compatible with a mono-allelic knock-out scenario, similar as was previously described for the cytogenetic subgroup showing chromosome 14q involvement.</t>
  </si>
  <si>
    <t>Spindle cell rhabdomyosarcoma (RMS) is a rare form of RMS with different clinical characteristics between children and adult patients. Its genetic hallmark remains unknown and it remains debatable if there is pathogenetic relationship between the spindle cell and the so-called sclerosing RMS. We studied two pediatric and one adult spindle cell RMS by next generation RNA sequencing and FusionSeq data analysis to detect novel fusions. An SRF-NCOA2 fusion was detected in a spindle cell RMS from the posterior neck in a 7-month-old child. The fusion matched the tumor karyotype and was confirmed by FISH and RT-PCR, which showed fusion of SRF exon 6 to NCOA2 exon 12. Additional 14 spindle cell (from 8 children and 6 adults) and 4 sclerosing (from 2 children and 2 adults) RMS were tested by FISH for the presence of abnormalities in NCOA2, SRF, as well as for PAX3 and NCOA1. NCOA2 rearrangements were found in two additional spindle cell RMS from a 3-month-old and a 4-week-old child. In the latter tumor, TEAD1 was identified by rapid amplification of cDNA ends (RACE) to be the NCOA2 gene fusion partner. None of the adult tumors were positive for NCOA2 rearrangement. Despite similar histomorphology in adults and young children, these results suggest that spindle cell RMS is a heterogeneous disease genetically as well as clinically. Our findings also support a relationship between NCOA2-rearranged spindle cell RMS occurring in young childhood and the so-called congenital RMS, which often displays rearrangements at 8q13 locus (NCOA2).</t>
  </si>
  <si>
    <t>Estrogens, acting via estrogen receptor (ER) play key roles in growth, differentiation, and gene regulation in the reproductive, central nervous, and skeletal systems. ER-mediated gene transcription contributes to the development and spread of breast, uterine, and liver cancer. Steroid receptor coactivator-1a (SRC1a) belongs to the P160 family of coactivators, which is the best known of the many coactivators implicated in ER-mediated transactivation. Binding of full-length P160 coactivators to steroid receptors has been difficult to investigate in vitro. This chapter details how to investigate the interaction of SRC1a with ER using the fluorescence anisotropy/polarization microplate assay (FAMA).</t>
  </si>
  <si>
    <t>TTLL5/STAMP (tubulin tyrosine ligase-like family member 5) has multiple activities in cells. TTLL5 is one of 13 TTLLs, has polyglutamylation activity, augments the activity of p160 coactivators (SRC-1 and TIF2) in glucocorticoid receptor-regulated gene induction and repression, and displays steroid-independent growth activity with several cell types. To examine TTLL5/STAMP functions in whole animals, mice were prepared with an internal deletion that eliminated several activities of the Stamp gene. This mutation causes both reduced levels of STAMP mRNA and C-terminal truncation of STAMP protein. Homozygous targeted mutant (Stamp(tm/tm)) mice appear normal except for marked decreases in male fertility associated with defects in progressive sperm motility. Abnormal axonemal structures with loss of tubulin doublets occur in most Stamp(tm/tm) sperm tails in conjunction with substantial reduction in alpha-tubulin polyglutamylation, which closely correlates with the reduction in mutant STAMP mRNA. The axonemes in other structures appear unaffected. There is no obvious change in the organs for sperm development of WT versus Stamp(tm/tm) males despite the levels of WT STAMP mRNA in testes being 20-fold higher than in any other organ examined. This defect in male fertility is unrelated to other Ttll genes or 24 genes previously identified as important for sperm function. Thus, STAMP appears to participate in a unique, tissue-selective TTLL-mediated pathway for alpha-tubulin polyglutamylation that is required for sperm maturation and motility and may be relevant for male fertility.</t>
  </si>
  <si>
    <t>As a critical regulator of drug metabolism and inflammation, Pregnane X Receptor (PXR), plays an important role in disease pathophysiology linking metabolism and inflammation (e.g. hepatic steatosis)(1,2). There has been much progress in the identification of agonist ligands for PXR, however, there are limited descriptions of drug-like antagonists and their binding sites on PXR(3,4,5). A critical barrier has been the inability to efficiently purify full-length protein for structural studies with antagonists despite the fact that PXR was cloned and characterized in 1998. Our laboratory developed a novel high throughput yeast based two-hybrid assay to define an antagonist, ketoconazole's, binding residues on PXR(6). Our method involves creating mutational libraries that would rescue the effect of single mutations on the AF-2 surface of PXR expected to interact with ketoconazole. Rescue or "gain-of-function" second mutations can be made such that conclusions regarding the genetic interaction of ketoconazole and the surface residue(s) on PXR are feasible. Thus, we developed a high throughput two-hybrid yeast screen of PXR mutants interacting with its coactivator, SRC-1. Using this approach, in which the yeast was modified to accommodate the study of the antifungal drug, ketoconazole, we could demonstrate specific mutations on PXR enriched in clones unable to bind to ketoconazole. By reverse logic, we conclude that the original residues are direct interaction residues with ketoconazole. This assay represents a novel, tractable genetic assay to screen for antagonist binding sites on nuclear receptor surfaces. This assay could be applied to any drug regardless of its cytotoxic potential to yeast as well as to cellular protein(s) that cannot be studied using standard structural biology or proteomic based methods. Potential pitfalls include interpretation of data (complementary methods useful), reliance on single Y2H method, expertise in handling yeast or performing yeast two-hybrid assays, and assay optimization.</t>
  </si>
  <si>
    <t>Tripartite motif (TRIM) 22 plays an important role in IFN-mediated antiviral activity. We previously demonstrated that IFN regulatory factor-1 (IRF-1) was crucial for constitutive and IFN-induced TRIM22 expression via binding to a special cis-element named 5' extended IFN-stimulating response element. Here, we further investigate the molecular mechanisms of TRIM22 with a focus on the co-activators of IRF-1. Using an in vitro DNA affinity binding assay and an in vivo chromatin immunoprecipitation assay, we found that IFN-gamma stimulation significantly enhanced the binding of p300 and p300/CBP-associated factor, but not other co-activators such as general control nondepressible 5, steroid receptor co-activator-1, and activator of thyroid and retinoic, to the 5' extended IFN-stimulating response element containing TRIM22 promoter region together with IRF-1. Overexpression and knockdown analysis demonstrated that it was p300, but not p300/CBP-associated factor, that functioned as a transcriptional co-activator of IRF-1 in IFN-gamma induction of TRIM22. We further show that p300 contributed to both IFN-gamma- and IRF-1-mediated TRIM22 transcription independent of its histone acetyltransferase activity, however, it was required for the recruitment of RNA polymerase II to TRIM22 promoter region. These data indicate that p300 plays a critical role in IFN-gamma-induced TRIM22 expression via recruiting RNA polymerase II to the TRIM22 promoter, and might serve as a bridge between IRF-1 and the basal transcriptional apparatus in TRIM22 induction.</t>
  </si>
  <si>
    <t>Glucocorticoid receptor (GR) antagonism may be of considerable therapeutic value in stress-related psychopathology such as depression. However, blockade of all GR-dependent processes in the brain will lead to unnecessary and even counteractive effects, such as elevated endogenous cortisol levels. Selective GR modulators are ligands that can act both as agonist and as antagonist and may be used to separate beneficial from harmful treatment effects. We have discovered that the high-affinity GR ligand C108297 is a selective modulator in the rat brain. We first demonstrate that C108297 induces a unique interaction profile between GR and its downstream effector molecules, the nuclear receptor coregulators, compared with the full agonist dexamethasone and the antagonist RU486 (mifepristone). C108297 displays partial agonistic activity for the suppression of hypothalamic corticotropin-releasing hormone (CRH) gene expression and potently enhances GR-dependent memory consolidation of training on an inhibitory avoidance task. In contrast, it lacks agonistic effects on the expression of CRH in the central amygdala and antagonizes GR-mediated reduction in hippocampal neurogenesis after chronic corticosterone exposure. Importantly, the compound does not lead to disinhibition of the hypothalamus-pituitary-adrenal axis. Thus, C108297 represents a class of ligands that has the potential to more selectively abrogate pathogenic GR-dependent processes in the brain, while retaining beneficial aspects of GR signaling.</t>
  </si>
  <si>
    <t>Reproductive functions decline with the onset of diabetes in female mice. Diabetic mice have smaller uteri with an underdeveloped endometrium, suggesting diminished estrogen-induced growth. We aimed to clarify the changes in the estrous cycle and in insulin-like growth factor 1 (IGF1) expression in the uteri of streptozotocin (STZ)-treated diabetic mice, because IGF1 is one of the main growth factors involved in estrogen-induced uterine growth. ICR female mice were intraperitoneally administered STZ (10 mg/100 g BW), and blood glucose levels were determined. Mice with blood glucose levels &gt; 200 mg/dl were classified as diabetic mice. The onset of diabetes was associated with acyclic estrous cycles. Diabetes was also induced with STZ in ovariectomized mice. Uterine Igf1 mRNA levels were reduced in ovariectomized STZ-treated diabetic mice. Estrogen is known to stimulate Igf1 mRNA expression in the uterus, but estrogen action was abolished in the uteri of STZ-treated diabetic mice. mRNA expressions of estrogen receptor alpha (ERalpha) and steroid hormone receptor coactivators (SRC-1/Ncoa1, SRC-2/Ncoa2, SRC-3/Ncoa3 and CBP/p300/Crebbp) were reduced in the uteri of ovariectomized STZ-treated diabetic mice. The present study demonstrates that diabetes induces a decline in female reproductive functions in mice. Igf1 expression in ovariectomized diabetic female mice was decreased, and decreased responsiveness to estrogen in the uteri of diabetic mice is probably associated with a reduction in ERalpha and steroid receptor coactivator mRNA expression.</t>
  </si>
  <si>
    <t>Additional sex combs-like (ASXL)1, ASXL2 and ASXL3 are human homologues of the Drosophila Asx gene that are involved in the regulation or recruitment of the Polycomb-group repressor complex (PRC) and trithorax-group (trxG) activator complex. ASXL proteins consist of ASXN, ASXH, ASXM1, ASXM2 and PHD domains. ASXL1 directly interacts with BAP1, KDM1A (LSD1), NCOA1 and nuclear hormone receptors (NHRs), such as retinoic acid receptors, oestrogen receptor and androgen receptor. ASXL family members are epigenetic scaffolding proteins that assemble epigenetic regulators and transcription factors to specific genomic loci with histone modifications. ASXL1 is involved in transcriptional repression through an interaction with PRC2 and also contributes to transcriptional regulation through interactions with BAP1 and/or NHR complexes. Germ-line mutations of human ASXL1 and ASXL3 occur in Bohring-Opitz and related syndromes. Amplification and overexpression of ASXL1 occur in cervical cancer. Truncation mutations of ASXL1 occur in colorectal cancers with microsatellite instability (MSI), malignant myeloid diseases, chronic lymphocytic leukaemia, head and neck squamous cell carcinoma, and liver, prostate and breast cancers; those of ASXL2 occur in prostate cancer, pancreatic cancer and breast cancer and those of ASXL3 are observed in melanoma. EPC1-ASXL2 gene fusion occurs in adult T-cell leukaemia/lymphoma. The prognosis of myeloid malignancies with misregulating truncation mutations of ASXL1 is poor. ASXL family members are assumed to be tumour suppressive or oncogenic in a context-dependent manner.</t>
  </si>
  <si>
    <t>The pregnane xenobiotic receptor (PXR) is a key transcriptional regulator of cytochrome P450 (CYP) 3A, a crucial enzyme in the metabolism and detoxification of xenobiotics and endobiotics. PXR is activated by a wide variety of chemicals and serves as a master regulator of detoxification in mammals. Here, we report a fast evaluation method for PXR-drug interactions using differential scanning fluorometry (DSF). DSF analysis revealed that PXR associates with a fluorescence dye in the native state as well as in the unfolded state, which prevented precise evaluation of any shift in the transition midpoint (DeltaT (m)) due to association with a drug. Hence, we defined a new parameter, (dF/dT)(50), where F is fluorescence intensity and T is temperature, to describe the ligand concentration. (dF/dT)(50) exhibited better correlation with EC(50) (r(2) = 0.84) than with DeltaT m (r(2) = 0.71). The correlation of DeltaT m measured using differential scanning calorimetry (DSC) with EC(50) (r(2) = 0.86) was similar to the above (dF/dT)(50) correlation. Therefore, the use of (dF/dT)(50) enables DSF to be used for the rapid evaluation of PXR-drug interactions and could provide prescreening to narrow down the collection of candidate ligands that most likely result in transcriptional activation of CYP3A4.</t>
  </si>
  <si>
    <t>The N-terminal domain (NTD) of steroid receptors harbors a transcriptional activation function (AF1) that is composed of an intrinsically disordered polypeptide. We examined the interaction of the TATA-binding protein (TBP) with the NTD of the progesterone receptor (PR) and its ability to regulate AF1 activity through coupled folding and binding. As assessed by solution phase biophysical methods, the isolated NTD of PR contains a large content of random coil, and it is capable of adopting secondary alpha-helical structure and more stable tertiary folding either in the presence of the natural osmolyte trimethylamine-N-oxide or through a direct interaction with TBP. Hydrogen-deuterium exchange coupled with mass spectrometry confirmed the highly dynamic intrinsically disordered property of the NTD within the context of full-length PR. Deletion mapping and point mutagenesis defined a region of the NTD (amino acids 350-428) required for structural folding in response to TBP interaction. Overexpression of TBP in cells enhanced transcriptional activity mediated by the PR NTD, and deletion mutations showed that a region (amino acids 327-428), similar to that required for TBP-induced folding, was required for functional response. TBP also increased steroid receptor co-activator 1 (SRC-1) interaction with the PR NTD and cooperated with SRC-1 to stimulate NTD-dependent transcriptional activity. These data suggest that TBP can mediate structural reorganization of the NTD to facilitate the binding of co-activators required for maximal transcriptional activation.</t>
  </si>
  <si>
    <t>BACKGROUND: The placenta-specific 1 (PLAC1) gene encodes a membrane-associated protein which is selectively expressed in the placental syncytiotrophoblast and in murine fetal tissues during embryonic development. In contrast to its transcriptional repression in all other adult normal tissues, PLAC1 is frequently activated and highly expressed in a variety of human cancers, in particular breast cancer, where it associates with estrogen receptor alpha (ERalpha) positivity. In a previous study, we showed that ERalpha-signaling in breast cancer cells transactivates PLAC1 expression in a non-classical pathway. As the members of the p160/nuclear receptor co-activator (NCOA) family, NCOA1, NCOA2 and NCOA3 are known to be overexpressed in breast cancer and essentially involved in estrogen-mediated cancer cell proliferation we asked if these proteins are involved in the ERalpha-mediated transactivation of PLAC1 in breast cancer cells. METHODS: Applying quantitative real-time RT-PCR (qRT-PCR), Western Blot analysis and chromatin immunoprecipitation, we analyzed the involvement of NCOA1, NCOA2, NCOA3 in the ERalpha-mediated transactivation of PLAC1 in the breast cancer cell lines MCF-7 and SK-BR-3. RNAi-mediated silencing of NCOA3, qRT-PCR, Western blot analysis and ERalpha activation assays were used to examine the role of NCOA3 in the ERalpha-mediated regulation of PLAC1 in further detail. Transcript expression of NCOA3 and PLAC1 in 48 human breast cancer samples was examined by qRT-PCR and statistical analysis was performed using Student's t-test. RESULTS: We detected selective recruitment of NCOA3 but not NCOA1 or NCOA2 to the PLAC1 promoter only in ERalpha-positive MCF-7 cells but not in ERalpha-negative SK-BR-3 breast cancer cells. In addition, we demonstrate that silencing of NCOA3 results in a remarkable decrease of PLAC1 expression levels in MCF-7 cells which cannot be restored by treatment with estradiol (E(2)). Moreover, significant higher transcript levels of PLAC1 were found only in ERalpha-positive human breast cancer samples which also show a NCOA3 overexpression. CONCLUSIONS: In this study, we identified NCOA3 as a selective co-activator of ERalpha-mediated transactivation of PLAC1 in MCF-7 breast cancer cells. Our data introduce PLAC1 as novel target gene of NCOA3 in breast cancer, supporting the important role of both factors in breast cancer biology.</t>
  </si>
  <si>
    <t>The coregulator steroid receptor coactivator (SRC)-1 increases transcriptional activity of the estrogen receptor (ER) in a number of tissues including bone. Mice deficient in SRC-1 are osteopenic and display skeletal resistance to estrogen treatment. SRC-1 is also known to modulate effects of selective ER modulators like tamoxifen. We hypothesized that single nucleotide polymorphisms (SNP) in SRC-1 may impact estrogen and/or tamoxifen action. Because the only nonsynonymous SNP in SRC-1 (rs1804645; P1272S) is located in an activation domain, it was examined for effects on estrogen and tamoxifen action. SRC-1 P1272S showed a decreased ability to coactivate ER compared with wild-type SRC-1 in multiple cell lines. Paradoxically, SRC-1 P1272S had an increased protein half-life. The Pro to Ser change disrupts a putative glycogen synthase 3 (GSK3)beta phosphorylation site that was confirmed by in vitro kinase assays. Finally, knockdown of GSK3beta increased SRC-1 protein levels, mimicking the loss of phosphorylation at P1272S. These findings are similar to the GSK3beta-mediated phospho-ubiquitin clock previously described for the related coregulator SRC-3. To assess the potential clinical significance of this SNP, we examined whether there was an association between SRC-1 P1272S and selective ER modulators response in bone. SRC-1 P1272S was associated with a decrease in hip and lumbar bone mineral density in women receiving tamoxifen treatment, supporting our in vitro findings for decreased ER coactivation. In summary, we have identified a functional genetic variant of SRC-1 with decreased activity, resulting, at least in part, from the loss of a GSK3beta phosphorylation site, which was also associated with decreased bone mineral density in tamoxifen-treated women.</t>
  </si>
  <si>
    <t>Bisphenol (BPA) is one of the highest-volume chemicals produced worldwide, and human exposure to BPA is thought to be ubiquitous. Various rodent and in vitro studies have shown that thyroid hormone (TH) function can be impaired by BPA. However, it is still unknown if low concentrations of BPA can suppress the thyroid hormone receptor (TR) transcription. The present study aims to investigate the possible suppressing effects of low concentrations of BPA on TR transcription and the involved mechanism(s) in CV-1 cells derived from cercopithecus aethiops monkey kidneys. Using gene reporter assays, BPA at concentrations as low as 10(-9)M suppresses TR or steroid receptor coactivator-1(SRC-1)-enhanced TR transcription, but not reducing TR/SRC-1 interaction in mammalian two-hybrid and glutathione S-transferase pull-down studies. It has been further shown that both nuclear receptor co-repressor (N-CoR) and silencing mediator for retinoid and thyroid hormone receptors (SMRT) are recruited to the TR-beta1 by BPA in the presence of physiologic concentrations of T3 or T4. However, the overexpression of beta3 integrin or c-Src significantly reduces BPA-induced recruitment of N-CoR/SMRT to TR or suppression of TR transcription. Furthermore, BPA inhibits the T3/T4-mediated interassociation of the beta3 integrin/c-Src/MAPK/TR-beta1 pathways by the co-immunoprecipitation. These results indicate that low concentrations of BPA suppress the TR transcription by disrupting physiologic concentrations of T3/T4-mediated beta3 integrin/c-Src/MAPK/TR-beta1 pathways, followed by recruiting N-CoR/SMRT to TR-beta1, providing a novel insight regarding the TH disruption effects of low concentration BPA.</t>
  </si>
  <si>
    <t>The pregnane X receptor (PXR), a member of the nuclear receptor superfamily, regulates the expression of drug-metabolizing enzymes in a ligand-dependent manner. The conventional view of nuclear receptor action is that ligand binding enhances the receptor's affinity for coactivator proteins, while decreasing its affinity for corepressors. To date, however, no known rigorous biophysical studies have been conducted to investigate the interaction among PXR, its coregulators, and ligands. In this work, steady-state total internal reflection fluorescence microscopy (TIRFM) and total internal reflection with fluorescence recovery after photobleaching were used to measure the thermodynamics and kinetics of the interaction between the PXR ligand binding domain and a peptide fragment of the steroid receptor coactivator-1 (SRC-1) in the presence and absence of the established PXR agonist, rifampicin. Equilibrium dissociation and dissociation rate constants of ~5 muM and ~2 s(-1), respectively, were obtained in the presence and absence of rifampicin, indicating that the ligand does not enhance the affinity of the PXR and SRC-1 fragments. Additionally, TIRFM was used to examine the interaction between PXR and a peptide fragment of the corepressor protein, the silencing mediator for retinoid and thyroid receptors (SMRT). An equilibrium dissociation constant of ~70 muM was obtained for SMRT in the presence and absence of rifampicin. These results strongly suggest that the mechanism of ligand-dependent activation in PXR differs significantly from that seen in many other nuclear receptors.</t>
  </si>
  <si>
    <t>Astrocytomas are the most common primary brain tumors in humans. It has been reported that vascular endothelial growth factor (VEGF), epidermal growth factor receptor (EGFR), cyclin D1 and progesterone receptor (PR) expression levels are elevated in patients with high-grade astrocytomas. Progesterone (P) regulates astrocytomas growth through its interaction with PR, which recruits coregulatory proteins such as steroid receptor coactivator-1 (SRC-1) that are required for efficient transcriptional activation. The regulation of VEGF, EGFR and cyclin D1 expression by P in human astrocytoma cells is not known. We studied the role of PR and SRC-1 in the expression of VEGF, EGFR and cyclin D1 mediated by P in human astrocytoma cell lines grade III (U373) and IV (D54). P significantly increased VEGF and EGFR mRNA expression after 12h of treatment in D54 cells that was reflected at protein level 24h after treatment. This effect was blocked by the PR antagonist, RU 486. In U373 cells cyclin D1 mRNA and protein expression was induced by P after 6 and 8h of treatment, respectively, and this effect was blocked with RU 486. Transfection with short hairpin RNA targeting coactivator SRC-1 significantly reduced VEGF expression after 24h of treatment. Collectively, our results indicate that P regulates VEGF and EGFR expression in D54 cells and cyclin D1 expression in U373 through PR, and that SRC-1 participates in the regulation of VEGF expression.</t>
  </si>
  <si>
    <t>Nuclear receptors (NRs) associate with various coactivator proteins via direct interaction with a short LXXLL motif (also called NR box) that is present among coactivators. Here we identified the critical residues within or outside NR box-2 or -3 of SRC-1, which are required for the optimal interaction with LXR/RXR heterodimers using the yeast one- plus two-hybrid screening system. The critical residues of NR box-2 were broadly located from position -4 to +5 of the NR box (where +1 is the first L of LXXLL motif), whereas those of NR box-3 were located between -1 and +5. We assessed the functional and physical interactions between the isolated NR box-2 mutants and various NRs. Among the NR box-2 mutants, H-3Q, I-1T/V and H+2P mutants evidenced different interaction profiles depending on the target NRs, thereby indicating that these residues are the specific determinants required for the selective interaction between the SRC-1 NR box-2 and a given receptor.</t>
  </si>
  <si>
    <t>The structure and function including synaptic plasticity of the hippocampus are deeply affected by steroids in a sex-dependant manner, these processes are believed to be mediated by steroid receptors though their coactivators. Our previous studies have reported the developmental profiles of steroid receptor coactivator-1 (SRC-1) and PSD-95 in the hippocampus of postnatal female rats and the sex-differences of SRC-1 immunoreactivities in the brain of adult mice. However, whether there are any sex differences about postnatal development of SRC-1 and synaptic proteins in the hippocampus remain unclear. In this study, we investigated the postnatal profile of SRC-1 and key synaptic protein synaptophysin (SYN), PSD-95 and GluR1 in the hippocampus of female and male mice using immunohistochemistry and Western blot. The results showed that in the female hippocampus, the highest levels of SRC-1 were detected at P14, SYN and GluR1 at P30 and PSD-95 at P60; while in the males, the highest levels of SRC-1, SYN and GluR1 were detected at P30, and PSD-95 at P60. Female hippocampus tended to have higher levels of SRC-1, SYN and GluR1 before P30 and PSD-95 before P14; while male hippocampus have higher levels of PSD-95 at P14, P60 and GluR1 at P0. Correlation analysis showed the profiles of SRC-1 were highly correlated with each synaptic protein. The above results showed that in the hippocampus, except some minor sex differences detected at some time-point examined, females and males shared similar postnatal developmental profile and SRC-1 may be deeply involved in the regulation of hippocampal synaptogenesis.</t>
  </si>
  <si>
    <t>Pregnane X receptor (PXR) mRNA was detected in HepG2 cells by RT-PCR, but not in human fetal liver (HFL) cells. CYP3A4 was induced by rifampicin (RIF), mifepristone (RU486), clotrimazole (CTZ), and dexamethasone (DEX) in HepG2 cells, while these PXR ligands with the exception of DEX did not induce CYP3A4 mRNA expression in HFL cells. Ad-PXR infection increased mRNA levels of PXR and CYP3A4 in both cells despite the absence of PXR ligands. Similar results were observed in reporter gene assays. However, in HFL cells, RIF-mediated CYP3A4 induction was insufficient compared with HepG2 cells, despite PXR overexpression. The expression levels of five coactivators (HNF4alpha, PGC1alpha, SRC1, CBP, and P300) related to CYP3A4 expression in HepG2, HFL cells, and human adult liver were analyzed by RT-PCR. Expression levels of HNF4alpha and PGC1alpha in HFL cells were downregulated to 20% of those in the human adult liver. On the other hand, the expression level of HNF4alpha in HepG2 cells was higher than that in HFL cells, although PGC1alpha expression level was almost the same as that in HFL cells. HNF4alpha mRNA expression level in HepG2 cells was 57% of that in human adult liver, and the level in HFL cells was 30% of that in HepG2 cells. These results suggested that lower expression of HNF4alpha and PGC1alpha may impair RIF-mediated CYP3A4 induction under conditions of PXR overexpression in HFL cells.</t>
  </si>
  <si>
    <t>BACKGROUND &amp; AIMS: Nuclear receptors such as pregnane X receptor and constitutive androstane receptor (CAR) are important regulators of drug-metabolizing systems such as P450 enzymes and modulate xenobiotic metabolism as well as hepatocellular proliferation. Binding of CAR to NR response elements alone is not sufficient to activate gene expression. Here, we investigate the role of steroid receptor co-activator (SRC) family members in CAR-mediated hepatocyte proliferation and drug metabolism. METHODS: The role of SRCs in CAR activation was assessed in cell-based transfection assays and protein-protein interaction assays. The in vivo role of SRCs in CAR-mediated hepatocyte proliferation and drug metabolism was examined by using mice deficient in SRCs. RESULTS: SRC-3 displayed the highest co-activating activity to CAR compared with SRC-1 and SRC-2 in a cell-based reporter assay. Knockout of SRC-3 in mice attenuated hepatic hyperplasia induced by a CAR agonist 1,4-bis-[2-(3,5-dichloropyridyloxy)] benzene (TCPOBOP), which was associated with a reduced expression of c-Myc and Foxm-1. In contrast, knockout of SRC-1 or SRC-2 in mice did not affect TCPOBOP-induced hepatic hyperplasia. SRC-3-deficient mice were hypersensitive to zoxazolamine-induced paralysis, but were resistant to acetaminophen hepatotoxicity induced by TCPOBOP, whereas mutant mice deficient in SRC-1 or SRC-2 exhibited severe acetaminophen hepatotoxicity similar to wild-type controls. Accordingly, deficiency in SRC-3, but not SRC-1 or SRC-2, resulted in a reduced CAR-mediated expression of drug metabolism-related genes in the liver. CONCLUSIONS: Our study demonstrates that SRC-3 is the predominant transcriptional co-activator among the three SRC family members for CAR activation to promote hepatocyte proliferation and drug metabolism.</t>
  </si>
  <si>
    <t>Steroid receptor co-activator 1 (SRC1) is a transcriptional co-activator of numerous transcription factors involving nuclear receptors. Aryl hydrocarbon receptor nuclear translocator 1 (ARNT1) is an obligatory transcriptional partner of the aryl hydrocarbon receptor (AhR) and hypoxia inducible factor-1alpha (HIF-1alpha), as well as a co-activator of estrogen receptors (ERs). To initiate transcription, the activation function 2 (AF2) domains of estrogen-activated ERs interact with LxxLL motifs in the nuclear receptor interaction domain (NID) of SRC1. Here we describe an estrogen and LxxLL domain-independent ERalpha AF2 binding to SRC1e exon 21. In addition, we found an AF2 domain in exon 16 of ARNT1 that also binds to SRC1e exon 21. Surprisingly, the interaction between SRC1e exon 21 and the AF2 domain of ERalpha functions as a crucial enhancer of estrogen-induced transcription. The binding of ARNT1 AF2 to SRC1e exon 21 enhances the transcriptional response to 2,3,7,8-tetrachlorodibenzo-p-dioxin (TCDD), but the upregulation essentially depends on two cyclin destruction boxes (D-boxes), which are also located on exon 16 of ARNT1. Our findings reveal that a binding site for ERalpha and ARNT1 AF2 domains in the C-terminus of SRC1e upregulates estrogen- and TCDD-related responses in mammalian cells.</t>
  </si>
  <si>
    <t>Hippocampus is one of the most important structures that mediates learning and memory, cognition, and mental behaviors and profoundly regulated by sex hormones in a sex-specific manner, but the mechanism of underlying sex differences regulation is still unclear. We have previously reported that in the male and female mice, steroid receptor coactivator-1 (SRC-1) and some key synaptic proteins share similar developmental profile in the hippocampus, but how circulating sex hormones affect hippocampal SRC-1 as well as these synaptic proteins remain unclear. In this study, we examined how gonad sex hormones regulate hippocampal SRC-1, synaptophysin, PSD-95, and AMPA receptor subtype GluR1 by using immunohistochemistry and Western blot. The results showed that in the female mice, ovariectomy affected hippocampal SRC-1 and GluR1 were only detected at 2 weeks post operation, then it recovered to sham level; synaptophysin was unaffected at any timepoint examined; significant decrease of PSD-95 was only detected at 4 weeks post operation. However, in the male hippocampus, SRC-1 and PSD-95 were decreased from one week and lasted to 4 weeks after orchidectomy, GluR1 decreased from 2 weeks after orchidectomy, but synaptophysin remained unchanged as in the females. Correlation analysis showed the profiles of SRC-1 were positively correlated with GluR1 of the females, PSD-95 and GluR1 of the males, respectively. The above results suggested a distinct regulatory mode between female and male gonad hormones in the regulation of hippocampal SRC-1 and synaptic proteins, which may be one of the mechanisms contributing to the dimorphism of hippocampus during development and ageing.</t>
  </si>
  <si>
    <t>Transcription regulation by steroid hormones, vitamin derivatives, and metabolites is mediated by nuclear receptors (NRs), which play an important role in ligand-dependent gene expression and human health. NRs function as homodimers or heterodimers and are involved in a combinatorial, coordinated and sequentially orchestrated exchange between coregulators (corepressors, coactivators). The architecture of DNA-bound functional dimers positions the coregulators proteins. We previously demonstrated that retinoic acid (RAR-RXR) and vitamin D3 receptors (VDR-RXR) heterodimers recruit only one coactivator molecule asymmetrically without steric hindrance for the binding of a second cofactor. We now address the problem of homodimers for which the presence of two identical targets enhances the functional importance of the mode of binding. Using structural and biophysical methods and RAR as a model, we could dissect the molecular mechanism of coactivator recruitment to homodimers. Our study reveals an allosteric mechanism whereby binding of a coactivator promotes formation of nonsymmetrical RAR homodimers with a 21 stoichiometry. Ligand conformation and the cofactor binding site of the unbound receptor are affected through the dimer interface. A similar control mechanism is observed with estrogen receptor (ER) thus validating the negative cooperativity model for an established functional homodimer. Correlation with published data on other NRs confirms the general character of this regulatory pathway.</t>
  </si>
  <si>
    <t>Apoptosis-inducing factor (AIF) is a caspase-independent death effector. Normally residing in the mitochondrial intermembrane space, AIF is released and translocated to the nucleus in response to proapoptotic stimuli. Nuclear AIF binds to DNA and induces chromatin condensation and DNA fragmentation, characteristics of apoptosis. Until now, it remained to be clarified how the mitochondrial-nuclear translocation of AIF is regulated. Here we report that steroid receptor coactivator-interacting protein (SIP) interacts directly with AIF in mitochondria and specifically inhibits caspase-independent and AIF-dependent apoptosis. Challenging cells with apoptotic stimuli leads to rapid degradation of SIP, and subsequently AIF is liberated from mitochondria and translocated to the nucleus to induce apoptosis. Together, our data demonstrate that SIP is a novel regulator in caspase-independent and AIF-mediated apoptosis.</t>
  </si>
  <si>
    <t>Steroidogenesis in the testis is regulated by a negative feedback mechanism through the hypothalamus-pituitary-testis axis. Recent studies suggest that besides this long-loop regulation, testicular steroidogenesis is also locally regulated by androgen. However, the molecular mechanism behind this additional regulatory pathway has been poorly addressed. In the present study, we demonstrate that liganded androgen receptor (AR) suppresses the transcriptional activity of Nur77 on steroidogenic enzyme gene promoters, affecting testicular steroidogenesis. AR physically interacts and colocalizes with Nur77 in the nucleus in the presence of androgen. AR inhibits Nur77 transactivation by competing mainly with coactivators such as SRC-1 for Nur77 binding. These results suggest that androgen, through binding to AR, directly acts as a signal inhibiting the expression of steroidogenic enzyme genes in Leydig cells, eventually resulting in decreased testicular steroidogenesis. These findings strongly support the hypothesis that androgen acts locally to regulate testicular steroidogenesis, and may provide its action mechanism.</t>
  </si>
  <si>
    <t>Bisphenol A (BPA) is known to be an endocrine disruptor that affects the development of reproductive system. The aim of the present study was to investigate a group of testicular genes dysregulated by prenatal exposure to BPA. Pregnant ICR mice were treated with BPA by subcutaneous administration on days 7 and 14 of pregnancy. Tissue and blood samples were collected from 6-week-old male offspring. Testes were subjected to gene expression analysis using a testis-specific microarray (Testis2), consisting of 2,482 mouse cDNA clones annotated with Medical Subject Headings (MeSH) terms indicative of testicular components and functions. To interpret the microarray data, we used the MeSH terms significantly associated with the altered genes. As a result, MeSH terms related to androgens and Sertoli cells were extracted in BPA-treated groups. Among the genes related to Sertoli cells, downregulation of Msi1h, Ncoa1, Nid1, Hspb2, and Gata6 were detected in the testis of mice treated with BPA (twice administered 50 mg/kg). The MeSH terms associated with this group of genes may provide useful means to interpret the testicular toxicity of BPA. This article concludes that prenatal BPA exposure downregulates expression of genes associated with Sertoli cell function and affects the reproductive function of male offspring. Additionally, a method using MeSH to extract a group of genes was useful for predicting the testicular and reproductive toxicity of prenatal BPA exposure.</t>
  </si>
  <si>
    <t>Evolutionary forces that shape regulatory networks remain poorly understood. In mammals, the Rb pathway is a classic example of species-specific gene regulation, as a germline mutation in one Rb allele promotes retinoblastoma in humans, but not in mice. Here we show that p53 transactivates the Retinoblastoma-like 2 (Rbl2) gene to produce p130 in murine, but not human, cells. We found intronic fuzzy tandem repeats containing perfect p53 response elements to be important for this regulation. We next identified two other murine genes regulated by p53 via fuzzy tandem repeats: Ncoa1 and Klhl26. The repeats are poorly conserved in evolution, and the p53-dependent regulation of the murine genes is lost in humans. Our results indicate a role for the rapid evolution of tandem repeats in shaping differences in p53 regulatory networks between mammalian species.</t>
  </si>
  <si>
    <t>Three p160 family members, p/CIP, SRC1, and TIF2, have been identified as transcriptional coactivators for nuclear hormone receptors and other transcription factors in vitro. In a previous study, we reported initial characterization of the obesity-resistant phenotypes of p/CIP and SRC-1 double knockout (DKO) mice, which exhibit increased energy expenditure, and suggested that nuclear hormone receptor target genes were involved in these phenotypes. In this study, we demonstrate that p/CIP and SRC1 control insulin signaling in a cell-autonomous manner both in vitro and in vivo. Genetic deletion of p/CIP and SRC-1 increases glucose uptake and enhances insulin sensitivity in both regular chow- and high fat diet-fed DKO mice despite increased food intake. Interestingly, we discover that loss of p/CIP and SRC-1 results in resistance to age-related obesity and glucose intolerance. We show that expression levels of a key insulin signaling component, insulin receptor substrate 1 (IRS1), are significantly increased in two cell lines representing fat and muscle lineages with p/CIP and SRC-1 deletions and in white adipose tissue and skeletal muscle of DKO mice; this may account for increased glucose metabolism and insulin sensitivity. This is the first evidence that the p160 coactivators control insulin signaling and glucose metabolism through IRS1. Therefore, our studies indicate that p/CIP and SRC-1 are potential therapeutic targets not only for obesity but also for diabetes.</t>
  </si>
  <si>
    <t>The constitutive androstane receptor (CAR) plays a key role in the expression of xenobiotic/steroid and drug metabolizing enzymes and their transporters. In this study, we demonstrated that DP97, a member of the DEAD box DNA/RNA helicase protein family, is a novel CAR-interacting protein. Using HepG2 cells expressing human CAR in the presence of tetracycline, we showed that knockdown of DP97 with small interfering RNAs suppressed tetracycline-inducible mRNA expression of CYP2B6 and UGT1A1 but not CYP3A4. Thus, DP97 was found to be a gene (or promoter)-selective co-activator for hCAR. DP97-mediated CAR transactivation was synergistically enhanced by the co-expression of SRC-1 or PGC1alpha, therefore it might act as mediator between hCAR and appropriate co-activators.</t>
  </si>
  <si>
    <t>MicroRNAs (miRNAs) are post-transcriptional regulators that bind to their target mRNAs through base complementarity. Predicting miRNA targets is a challenging task and various studies showed that existing algorithms suffer from high number of false predictions and low to moderate overlap in their predictions. Until recently, very few algorithms considered the dynamic nature of the interactions, including the effect of less specific interactions, the miRNA expression level, and the effect of combinatorial miRNA binding. Addressing these issues can result in a more accurate miRNA:mRNA modeling with many applications, including efficient miRNA-related SNP evaluation. We present a novel thermodynamic model based on the Fermi-Dirac equation that incorporates miRNA expression in the prediction of target occupancy and we show that it improves the performance of two popular single miRNA target finders. Modeling combinatorial miRNA targeting is a natural extension of this model. Two other algorithms show improved prediction efficiency when combinatorial binding models were considered. ComiR (Combinatorial miRNA targeting), a novel algorithm we developed, incorporates the improved predictions of the four target finders into a single probabilistic score using ensemble learning. Combining target scores of multiple miRNAs using ComiR improves predictions over the naive method for target combination. ComiR scoring scheme can be used for identification of SNPs affecting miRNA binding. As proof of principle, ComiR identified rs17737058 as disruptive to the miR-488-5p:NCOA1 interaction, which we confirmed in vitro. We also found rs17737058 to be significantly associated with decreased bone mineral density (BMD) in two independent cohorts indicating that the miR-488-5p/NCOA1 regulatory axis is likely critical in maintaining BMD in women. With increasing availability of comprehensive high-throughput datasets from patients ComiR is expected to become an essential tool for miRNA-related studies.</t>
  </si>
  <si>
    <t>BACKGROUND: Major depressive disorder during pregnancy associates with potentially detrimental consequences for mother and child. The current study examined peripheral blood gene expression as a potential biomarker for prenatal depressive symptoms. METHOD: Maternal RNA from whole blood, plasma and the Beck Depression Inventory were collected longitudinally from preconception through the third trimester of pregnancy in 106 women with a lifetime history of mood or anxiety disorders. The expression of 16 genes in whole blood involved in glucorticoid receptor (GR) signaling was assessed using real-time polymerase chain reaction. In parallel, plasma concentrations of progesterone, estradiol and cortisol were measured. Finally, we assessed ex vivo GR sensitivity in peripheral blood cells from a subset of 29 women. RESULTS: mRNA expression of a number of GR-complex regulating genes was up-regulated over pregnancy. Women with depressive symptoms showed significantly smaller increases in mRNA expression of four of these genes - FKBP5, BAG1, NCOA1 and PPID. Ex vivo stimulation assays showed that GR sensitivity diminished with progression of pregnancy and increasing maternal depressive symptoms. Plasma concentrations of gonadal steroids and cortisol did not differ over pregnancy between women with and without clinically relevant depressive symptoms. CONCLUSIONS: The presence of prenatal depressive symptoms appears to be associated with altered regulation of GR sensitivity. Peripheral expression of GR co-chaperone genes may serve as a biomarker for risk of developing depressive symptoms during pregnancy. The presence of such biomarkers, if confirmed, could be utilized in treatment planning for women with a psychiatric history.</t>
  </si>
  <si>
    <t>Thyroid hormone receptors (TR) are hormone-modulated transcription factors that regulate overall metabolic rate, lipid utilization, heart rate, and development. TR are expressed as a mix of interrelated receptor isoforms. The TRbeta2 isoform is expressed in the hypothalamus and pituitary, where it plays an important role in the feedback regulation of thyroid hormone levels. TRbeta2 exhibits unique transcriptional properties that parallel the ability of this isoform to bind to certain coactivators cooperatively through multiple contact surfaces. The more peripherally expressed TRbeta1 isoform, in contrast, appears to recruit these coactivators through a single contact mechanism. We report here that clusters of charged amino acids in the TR hormone-binding domain are required for this enhanced mode of coactivator recruitment and that mutations in these charge clusters, by disrupting TRbeta2 coactivator binding, are a molecular basis for pituitary resistance to thyroid hormone, a disease characterized by inappropriate thyroid hormone feedback regulation. We propose that the charge clusters allow wild-type TRbeta2 to assume a conformation compatible with its mode of multiple contact coactivator recruitment, whereas disruption of these charge clusters disrupts normal T(3) homeostasis by reducing TRbeta2 to a TRbeta1-like, single contact mode of coactivator binding.</t>
  </si>
  <si>
    <t>Metastatic breast cancer remains a lethal disease with poorly understood molecular mechanisms. Steroid receptor coactivator-1 (SRC-1 or NCOA1) is overexpressed in a subset of breast cancers with poor prognosis. It potentiates gene expression by serving as a coactivator for nuclear receptors and other transcription factors. We previously reported that SRC-1 promotes breast cancer metastasis without affecting primary mammary tumor formation. Herein, we found that SRC-1 deficiency in mouse and human breast cancer cells substantially reduced cell adhesion and migration capabilities on fibronectin and significantly extended the time of focal adhesion disassembly and reassembly. In agreement with this phenotype, SRC-1 expression positively correlated with integrin alpha(5) (ITGA5) expression in estrogen receptor-negative breast tumors whereas SRC-1 deficiency decreased ITGA5 expression. Furthermore, ITGA5 reduction in SRC-1-deficient/insufficient breast cancer cells or knockdown of ITGA5 in SRC-1-expressing breast cancer cells was associated with a disturbed integrin-mediated signaling. Critical downstream changes included reduced phosphorylation and/or dampened activation of focal adhesion kinase, paxillin, Rac1, and Erk1/2 during cell adhesion. Finally, we found that SRC-1 enhanced ITGA5 promoter activity through an AP-1 (activator protein)-binding site proximal to the transcriptional initiation site; both SRC-1 and c-Jun were recruited to this promoter region in breast cancer cells. These results show that SRC-1 can promote breast cancer metastasis by directly enhancing ITGA5 expression and thus promoting ITGA5-mediated cell adhesion and migration. Therefore, targeting ITGA5 in SRC-1-positive breast cancers may result in inhibition of SRC-1-promoted breast cancer metastasis.</t>
  </si>
  <si>
    <t>Previous reports have proposed a cross-talk between the nuclear factor erythroid-2 p45-related factor-2 (Nrf2)/antioxidant response element (ARE) and the aryl hydrocarbon receptor (AhR)/xenobiotic response element (XRE) signaling pathways. Therefore, the aim of the current study was to examine the level of phase I, phase II drug metabolizing enzymes (DMEs), and phase III transporters and their related transcription factors in the Nrf2 knockout model. Our results showed that phase II DMEs that are under the control of Nrf2 typified by NAD(P)H: quinone oxidoreductase 1 (Nqo1), and glutathione S-transferase (Gst) were significantly lower at the mRNA, protein, and catalytic activity levels in the livers of Nrf2 knockout mice compared to wild type. Furthermore, phase I cytochrome P450s (CYPs), Cyp1, and Cyp2b10 at mRNA, protein, and catalytic activity levels were significantly lower in the livers of Nrf2 knockout mice. Interestingly, our results showed that the transcription factors AhR, constitutive androstane receptor (CAR), and pregnane X receptor (PXR) at mRNA, and protein expression levels were significantly lower in the livers of Nrf2 knockout mice compared to wild type. Importantly, phase III drug transporters mRNA levels of the multiple drug resistance associated proteins (Mrp2 and Mrp3), and solute carrier organic anion transporters (Slco1a6 and Slco2b1) were significantly lower in the liver of Nrf2 knockout mice. Co-activators, Ncoa1, Ncoa2, and Ncoa3 mRNA levels were not altered while co-repressors, Ncor1 and Ncor2 were significantly lower in the livers of Nrf2 knockout mice. In conclusion, knockout of Nrf2 causes disruption to the coordination of phase I, phase II drug DMEs, and phase III drug transporters through altering the transcription factors controlling them.</t>
  </si>
  <si>
    <t>The cholesterol biosynthetic pathway produces not only sterols but also non-sterol mevalonate metabolites involved in isoprenoid synthesis. Mevalonate metabolites affect transcriptional and post-transcriptional events that in turn affect various biological processes including energy metabolism. In the present study, we examine whether mevalonate metabolites activate PPARgamma (peroxisome-proliferator-activated receptor gamma), a ligand-dependent transcription factor playing a central role in adipocyte differentiation. In the luciferase reporter assay using both GAL4 chimaera and full-length PPARgamma systems, a mevalonate metabolite, FPP (farnesyl pyrophosphate), which is the precursor of almost all isoprenoids and is positioned at branch points leading to the synthesis of other longer-chain isoprenoids, activated PPARgamma in a dose-dependent manner. FPP induced the in vitro binding of a co-activator, SRC-1 (steroid receptor co-activator-1), to GST (glutathione transferase)-PPARgamma. Direct binding of FPP to PPARgamma was also indicated by docking simulation studies. Moreover, the addition of FPP up-regulated the mRNA expression levels of PPARgamma target genes during adipocyte differentiation induction. In the presence of lovastatin, an HMG-CoA (3-hydroxy-3-methylglutaryl-CoA) reductase inhibitor, both intracellular FPP levels and PPARgamma-target gene expressions were decreased. In contrast, the increase in intracellular FPP level after the addition of zaragozic acid, a squalene synthase inhibitor, induced PPARgamma-target gene expression. The addition of FPP and zaragozic acid promotes lipid accumulation during adipocyte differentiation. These findings indicated that FPP might function as an endogenous PPARgamma agonist and regulate gene expression in adipocytes.</t>
  </si>
  <si>
    <t>The vitamin D receptor (VDR) functions as an obligate heterodimer in complex with the retinoid X receptor (RXR). These nuclear receptors are multidomain proteins, and it is unclear how various domains interact with one another within the nuclear receptor heterodimer. Here, we show that binding of intact heterodimer to DNA alters the receptor dynamics in regions remote from the DNA-binding domains (DBDs), including the coactivator binding surfaces of both co-receptors, and that the sequence of the DNA response element can determine these dynamics. Furthermore, agonist binding to the heterodimer results in changes in the stability of the VDR DBD, indicating that the ligand itself may play a role in DNA recognition. These data suggest a mechanism by which nuclear receptors show promoter specificity and have differential effects on various target genes, providing insight into the function of selective nuclear receptor modulators.</t>
  </si>
  <si>
    <t>1. The objectives of the study were to find polymorphic sites and elucidate the association between SNPs in the nuclear receptor coactivator 1 (NCOA1) gene and reproductive traits. 2. SNPs were detected by PCR-SSCP and DNA sequencing. Four SNPs were detected, including T10155007A, T10125838C, G10118492A and G10109315T. Three polymorphisms were associated with total egg production at the age of 300 d and the G10109315T polymorphism was associated with age at first egg. 3. In conclusion, the NCOA1 gene can be used as a molecular marker for reproductive traits in hens.</t>
  </si>
  <si>
    <t>Diabetes impacts approximately 200 million people worldwide, of whom approximately 10% are affected by type 1 diabetes (T1D). The application of genome-wide association studies (GWAS) has robustly revealed dozens of genetic contributors to the pathogenesis of T1D, with the most recent meta-analysis identifying in excess of 40 loci. To identify additional genetic loci for T1D susceptibility, we examined associations in the largest meta-analysis to date between the disease and approximately 2.54 million SNPs in a combined cohort of 9,934 cases and 16,956 controls. Targeted follow-up of 53 SNPs in 1,120 affected trios uncovered three new loci associated with T1D that reached genome-wide significance. The most significantly associated SNP (rs539514, P = 5.66x10(-)(1)(1)) resides in an intronic region of the LMO7 (LIM domain only 7) gene on 13q22. The second most significantly associated SNP (rs478222, P = 3.50x10(-)(9) resides in an intronic region of the EFR3B (protein EFR3 homolog B) gene on 2p23; however, the region of linkage disequilibrium is approximately 800 kb and harbors additional multiple genes, including NCOA1, C2orf79, CENPO, ADCY3, DNAJC27, POMC, and DNMT3A. The third most significantly associated SNP (rs924043, P = 8.06x10(-)(9) lies in an intergenic region on 6q27, where the region of association is approximately 900 kb and harbors multiple genes including WDR27, C6orf120, PHF10, TCTE3, C6orf208, LOC154449, DLL1, FAM120B, PSMB1, TBP, and PCD2. These latest associated regions add to the growing repertoire of gene networks predisposing to T1D.</t>
  </si>
  <si>
    <t>Overexpression of steroid receptor coactivator (SRC)-1 and SRC-3 is associated with cancer initiation, metastasis, advanced disease, and resistance to chemotherapy. In most of these cases, SRC-1 and SRC-3 have been shown to promote tumor cell growth by activating nuclear receptor and multiple growth factor signaling cascades that lead to uncontrolled tumor cell growth. Up until now, most targeted chemotherapeutic drugs have been designed largely to block a single pathway at a time, but cancers frequently acquire resistance by switching to alternative growth factor pathways. We reason that the development of chemotherapeutic agents against SRC coactivators that sit at the nexus of multiple cell growth signaling networks and transcriptional factors should be particularly effective therapeutics. To substantiate this hypothesis, we report the discovery of 2,2'-bis-(Formyl-1,6,7-trihydroxy-5-isopropyl-3-methylnaphthalene (gossypol) as a small molecule inhibitor of coactivator SRC-1 and SRC-3. Our data indicate that gossypol binds directly to SRC-3 in its receptor interacting domain. In MCF-7 breast cancer cells, gossypol selectively reduces the cellular protein concentrations of SRC-1 and SRC-3 without generally altering overall protein expression patterns, SRC-2, or other coactivators, such as p300 and coactivator-associated arginine methyltransferase 1. Gossypol reduces the concentration of SRC-3 in prostate, lung, and liver cancer cell lines. Gossypol inhibits cell viability in the same cancer cell lines where it promotes SRC-3 down-regulation. Additionally, gossypol sensitizes lung and breast cancer cell lines to the inhibitory effects of other chemotherapeutic agents. Importantly, gossypol is selectively cytotoxic to cancer cells, whereas normal cell viability is not affected. This data establish the proof-of-principle that, as a class, SRC-1 and SRC-3 coactivators are accessible chemotherapeutic targets. Given their function as integrators of multiple cell growth signaling systems, SRC-1/SRC-3 small molecule inhibitors comprise a new class of drugs that have potential as novel chemotherapeutics able to defeat aspects of acquired cancer cell resistance mechanisms.</t>
  </si>
  <si>
    <t>Objectives were to determine adipose tissue mRNA expression of peroxisome proliferator-activated receptor (PPAR)gamma co-regulators, target enzymes and transcription regulators, inflammation-related genes, and adipokines in response to dietary long-chain fatty acids (LCFA). From -21 through 10 d relative to parturition cows were fed no supplemental LCFA (control), saturated LCFA (SFAT; mainly 16:0 and 18:0), or fish oil (FO). Lipid was fed at 250 g/d prepartum or approximately 1.5 to 1.9% of the previous day's dry matter intake postpartum. Transcript profiling of 35 genes via quantitative PCR was conducted on biopsies (n=5 cows/diet) collected at -14 and 11 d from parturition. Despite lower dry matter intake with FO, pre- and postpartal blood nonesterified fatty acids, beta-hydroxybutyrate, and liver triacylglycerol were unaffected by treatment but increased after calving regardless of diet. Prepartal expression of adipogenic/lipogenic transcription regulators [CEBPA, CEBPB, RXRA, KLF5, and MLXIPL (formerly ChREBP)] and co-regulators (CARM1, EP300, NCOA1, MED1, NCOR2, and NRIP1) was upregulated by FO and SFAT versus control, whereas most enzymes involved in lipogenesis/triacylglycerol synthesis (FASN, SCD, DGAT2, and LPIN1) had greater expression only with FO. Expression of most adipogenic/lipogenic genes decreased after parturition, but feeding SFAT led to sustained upregulation of CEBPA, CEBPB, RXRA, several PPAR-co-activators, and DGAT2 and SCD, suggesting maintenance of a pro-adipogenic/pro-lipogenic state with SFAT. The co-activator CREBBP was greater in cows fed lipid and did not decrease after parturition, suggesting ligand activation of PPARgamma. The greater peripartal expression of NFKB1 and TBK1 due to dietary lipid was suggestive of a local inflammatory response. At amounts fed prepartum, both FO and SFAT were effective in upregulating the adipose tissue PPARgamma-gene network. In contrast, only SFAT led to sustaining that response. Overall, the observed expression patterns are suggestive of an adipogenic regulatory mechanism particularly responsive to SFAT.</t>
  </si>
  <si>
    <t>Nuclear factor kappaB (NF-kappaB) is a transcription factor that regulates a set of genes that are critical to many biological phenomena, including liver tumorigenesis. To identify microRNAs (miRNAs) that regulate NF-kappaB activity in the liver, we screened 60 miRNAs expressed in hepatocytes for their ability to modulate NF-kappaB activity. We found that miRNA-22 and miRNA-140-3p significantly suppressed NF-kappaB activity by regulating the expression of nuclear receptor coactivator 1 (NCOA1) and nuclear receptor-interacting protein 1 (NRIP1), both of which are NF-kappaB coactivators. Our results provide new information about the roles of miRNAs in the regulation of NF-kappaB activity.</t>
  </si>
  <si>
    <t>PURPOSE: To determine whether the clinical and molecular biologic characteristics of the alveolar rhabdomyosarcoma (ARMS) and embryonal rhabdomyosarcoma (ERMS) subtypes have relevance independent of the presence or absence of the PAX/FOXO1 fusion gene. PATIENTS AND METHODS: The fusion gene status of 210 histopathologically reviewed, clinically annotated rhabdomyosarcoma samples was determined by reverse transcriptase polymerase chain reaction. Kaplan-Meier analysis was used to assess event-free survival and overall survival in fusion gene-negative ARMS (ARMSn; n = 39), fusion gene-positive ARMS (ARMSp; n = 94), and ERMS (n = 77). A total of 101 RMS samples were also profiled for whole-genome expression, and 128 were profiled for genomic copy number imbalances. Profiling data were analyzed by supervised and unsupervised methods to compare features related to histopathology and fusion gene status. Results were also projected by meta-analysis techniques across three separate publically available data sets. RESULTS: Overall and event-free survival, frequency of metastases, and distribution of site at initial presentation were not significantly different between ARMSn and ERMS. Consistent with this, analysis of gene expression signatures could not reproducibly distinguish ARMSn from ERMS whereas fusion gene-positive cases were distinct. ARMSn and ERMS frequently show whole-chromosome copy number changes, notably gain of chromosome 8 with associated high levels of expression of genes from this chromosome. CONCLUSION: The clinical behavior and molecular characteristics of alveolar cases without a fusion gene are indistinguishable from embryonal cases and significantly different from fusion-positive alveolar cases. This implies that fusion gene status irrespective of histology is a critical factor in risk stratification of RMS.</t>
  </si>
  <si>
    <t>The T:G mismatch specific DNA glycosylase (TDG) is known as an important enzyme in repairing damaged DNA. Recent studies also showed that TDG interacts with a p160 protein, steroid receptor coactivator 1 or nuclear receptor coactivator 1 (SRC1), and is involved in transcriptional activation of the estrogen receptor. However, whether other members of the p160 family are also involved in TDG-interaction and signal transduction regulation remains to be seen. In this study, we employed the mammalian two-hybrid system to investigate the interaction between TDG and another member of the p160 family, nuclear receptor coactivator 3 (NCoA-3). We found that a DXXD motif from aa 294-297 within TDG was responsible for the TDG-NCoA-3 interaction, we also found that a LLXXXL motif (X means any amino acid) from aa 1029-1037 (LLRNSL) and a merged LLXXL motif (LLDQLHTLL) from aa 1053-1061 in NCoA-3 were important for the TDG-NCoA-3 interactions. Mutation of the two aspartic acids (aa 294 and 297) into two alanines in TDG significantly affected the interaction and subsequent transcriptional activation of several steroid hormone receptors including, estrogen-, androgen- and progesterone- receptors in Huh7 cells. We also identified that mutations of NCoA-3 at either leucines 1029-1030 or 1053-1054 (replaced by alanines) also reduced the interaction activity between TDG and NCoA1. These data indicated that the TDG-NCoA-3 interaction is important for broad range activation of steroid hormone nuclear receptors, and may also contribute significantly to further understanding of TDG-related nuclear receptor regulation.</t>
  </si>
  <si>
    <t>Aryl hydrocarbon receptor (AhR) ligands modulate androgen receptor (AR) signaling in prostate cancer cells through partially defined mechanisms. Furthermore, these facilitatory and inhibitory effects of AhR on AR signaling appear to be cell or context specific. In the present study we demonstrate that both AhR and AhR-nuclear translocator (ARNT) interact with AR. AhR but not ARNT enhanced the AR-transcriptional activity which was independent of exogenous AhR ligand treatment (2,3,7,8-tetrachlorodibenzo-p-dioxin, TCDD). We then tested if coactivators common to both receptors alter the facilitatory effect of AhR on AR activity. NcoA4 overexpression did not alter the AhR facilitatory effect on AR, whereas SRC1 overexpression further enhanced the effect. In contrast, FHL2 overexpression blocked the facilitatory effect of AhR. In the presence of exogenous FHL2 expression, AhR repressed AR activity, whereas at low endogenous levels of FHL2 expression, AhR overexpression enhanced AR activity. At high FHL2 expression levels, TCDD treatment decreased AR activity and this effect was reversed by AhR overexpression. These findings demonstrate that AhR modulation of AR activity is differentially altered by the level of FHL2 and AhR present in the cell.</t>
  </si>
  <si>
    <t>The fusion oncoproteins PAX3-FOXO1 [t(2;13)(q35;q14)] and PAX7-FOXO1 [t(1;13)(p36;q14)] typify alveolar rhabdomyosarcoma (ARMS); however, 20-30% of cases lack these specific translocations. In this study, cytogenetic and/or molecular characterization to include FISH, reverse transcription polymerase chain reaction (RT-PCR), and sequencing analyses of five rhabdomyosarcomas [four ARMS and one embryonal rhabdomyosarcoma (ERMS)] with novel, recurrent t(2;2)(p23;q35) or t(2;8)(q35;q13) revealed that these noncanonical translocations fuse PAX3 to NCOA1 or NCOA2, respectively. The PAX3-NCOA1 and PAX3-NCOA2 transcripts encode chimeric proteins composed of the paired-box and homeodomain DNA-binding domains of PAX3, and the CID domain, the Q-rich region, and the activation domain 2 (AD2) domain of NCOA1 or NCOA2. To investigate the biological function of these recurrent variant translocations, the coding regions of PAX3-NCOA1 and PAX3-NCOA2 cDNA constructs were introduced into expression vectors with tetracycline-regulated expression. Both fusion proteins showed transforming activity in the soft-agar assay. Deletion of the AD2 portion of the PAX3-NCOA fusion proteins reduced the transforming activity of each chimeric protein. Similarly, but with greater impact, CID domain deletion fully abrogated the transforming activity of the chimeric protein. These studies (1) expand our knowledge of PAX3 variant translocations in RMS with identification of a novel PAX3-NCOA2 fusion, (2) show that both PAX3-NCOA1 and PAX3-NCOA2 represent recurrent RMS rearrangements, (3) confirm the transforming activity of both translocation events and demonstrate the essentiality of intact AD2 and CID domains for optimal transforming activity, and (4) provide alternative approaches (FISH and RT-PCR) for detecting PAX-NCOA fusions in nondividing cells of RMS. The latter could potentially be used as aids in diagnostically challenging cases.</t>
  </si>
  <si>
    <t>BACKGROUND: The mechanisms through which estrogens modulate neuronal physiology, brain morphology, and behavior in recent years have proven to be far more complex than previously thought. For example, a second nuclear estrogen receptor has been identified, a new family of coregulatory proteins regulating steroid-dependent gene transcriptions was discovered and, finally, it has become clear that estrogens have surprisingly rapid effects based on their actions on cell membranes, which in turn result in the modulation of intracellular signaling cascades. SCOPE OF REVIEW: This paper presents a selective review of new findings in this area related to work in our laboratories, focusing on the role of estrogens in the activation of male sexual behavior. Two separate topics are considered. We first discuss functions of the steroid receptor coactivator-1 (SRC-1) that has emerged as a key limiting factor for behavioral effects of estradiol. Knocking-down its expression by antisense oligonucleotides drastically inhibits male-typical sexual behaviors. Secondly, we describe rapid regulations of brain estradiol production by calcium-dependent phosphorylations of the aromatase enzyme, themselves under the control of neurotransmitter activity. MAJOR CONCLUSIONS: These rapid changes in estrogen bioavailability have clear behavioral consequences. Increases or decreases in estradiol concentrations respectively obtained by an acute injection of estradiol itself or of an aromatase inhibitor lead within 15-30 min to parallel changes in sexual behavior frequencies. GENERAL SIGNIFICANCE: These new controls of estrogen action offer a vast array of possibilities for discrete local controls of estrogen action. They also represent a formidable challenge for neuroendocrinologists trying to obtain an integrated view of brain function in relation to behavior.</t>
  </si>
  <si>
    <t>Mechanisms of acquired resistance to endocrine therapy in breast cancer, a major clinical challenge, are poorly understood. We have used a mass spectrometry-based screen to identify proteins that are associated with the endocrine-resistant phenotype. In this study, we report the identification of a novel pathway of resistance to endocrine therapy involving interactions of the developmental transcription HOXC11 with the steroid receptor coactivator protein SRC-1, which is a strong predictor of reduced disease-free survival in breast cancer patients. HOXC11 and SRC-1 cooperate to regulate expression of the calcium-binding protein S100beta in resistant breast cancer cells. Nuclear HOXC11 and S100beta were found to strongly predict poor disease-free survival in breast cancer patients (n = 560; hazard ratios: 5.79 and 5.82, respectively; P &lt; 0.0001). Elevated serum levels of S100beta detected in patients also predicted reduced disease-free survival (n = 80; hazard ratio: 5.3; P = 0.004). Our findings define a biomolecular interaction network that drives an adaptive response to endocrine therapy with negative consequences for survival in breast cancer.</t>
  </si>
  <si>
    <t>To study the steroid hormone-induced growth mechanisms of endometriosis, the immunohistochemical expression of steroid hormone receptor cofactors was investigated in 37 cases of endometriotic epithelia and was compared with that of eutopic endometria of identical patients. The expression of steroid receptor coactivators (p300/CBP and SRC-1) and corepressors (NCoR and SMRT) was examined in relation to the estrogen receptor (ER), the progesterone receptor (PR), and Ki-67. Results of immunostaining were indicated as a "positivity index" (PI, full score; 100). The expression of ER and PR in endometriotic epithelia largely resembled that in eutopic endometria, however, the expression of Ki-67 in the proliferative phase (PI 13.8 +/- 2.4, mean +/- SD) was significantly lower than that in eutopic endometria (32.6 +/- 10.6). The expression of SRC-1 in eutopic endometria was increased in the proliferative phase (56.5 +/- 16.8) and decreased in the secretory phase (14.8 +/- 6.9). In endometriosis, however, the PI for SRC-1 did not show apparent cyclic changes during the menstrual cycle. Moreover, the expression of SRC-1 in endometriotic epithelia in the proliferative phase was significantly lower than that in eutopic endometria. These findings suggested the reduced proliferative activity in endometriotic epithelia to be related to the reduced expression of SRC-1.</t>
  </si>
  <si>
    <t>BACKGROUND: The 250 kDa P2P-R protein (also known as PACT and Rbbp6) was cloned over a decade ago and was found to bind both the p53 and Rb1 tumor suppressor proteins. In addition, P2P-R has been associated with multiple biological functions, such as mitosis, mRNA processing, translation and ubiquitination. In the current studies, the online GeneNetwork system was employed to further probe P2P-R biological functions. Molecular studies were then performed to confirm the GeneNetwork evaluations. RESULTS: GeneNetwork and associated gene ontology links were used to investigate the coexpression of P2P-R with distinct functional sets of genes in an adipocyte genetic reference panel of HXB/BXH recombinant strains of rats and an eye genetic reference panel of BXD recombinant inbred strains of mice. The results establish that biological networks of 75 and 135 transcription-associated gene products that include P2P-R are co-expressed in a genetically-defined manner in rat adipocytes and in the mouse eye, respectively. Of this large set of transcription-associated genes, &gt;10% are associated with hormone-mediated transcription. Since it has been previously reported that P2P-R can bind the SRC-1 transcription co-regulatory factor (steroid receptor co-activator 1, [Ncoa1]), the possible effects of P2P-R on estrogen-induced transcription were evaluated. Estrogen-induced transcription was repressed 50-70% by the transient transfection of P2P-R plasmid constructs into four different cell types. In addition, knockdown of P2P-R expression using an antisense oligonucleotide increased estrogen-mediated transcription. Co-immunoprecipitation assays confirmed that P2P-R interacts with SRC-1 and also demonstrated that P2P-R interacts with estrogen receptor alpha. CONCLUSIONS: The findings presented in this study provide strong support for the value of systems genetics, especially GeneNetwork, in discovering new functions of genes that can be confirmed by molecular analysis. More specifically, these data provide evidence that the expression of P2P-R co-varies in a genetically-defined manner with large transcription networks and that P2P-R can function as a co-repressor of estrogen-dependent transcription.</t>
  </si>
  <si>
    <t>Human estrogen receptors alpha and beta (ERalpha and ERbeta) greatly differ in their target genes, transcriptional potency and cofactor-binding capacity, and are differentially expressed in various tissues. In classical estrogen response element (ERE)-mediated transactivation, ERbeta has a markedly reduced activation potential compared with ERalpha; the mechanism underlying this difference is unclear. Here, we report that the binding of steroid receptor coactivator-1 (SRC-1) to the AF-1 domain of ERalpha is essential but not sufficient to facilitate synergy between the AF-1 and AF-2 domains, which is required for a full agonistic response to estradiol (E2). Complete synergy is achieved through the distinct hinge domain of ERalpha, which enables combined action of the AF-1 and AF-2 domains. AF-1 of ERbeta lacks the capacity to interact with SRC-1, which prevents hinge-mediated synergy between AF-1 and AF-2, thereby explaining the reduced E2-mediated transactivation of ERbeta. Transactivation of ERbeta by E2 requires only the AF-2 domain. A weak agonistic response to tamoxifen occurs for ERalpha, but not for ERbeta, and depends on AF-1 and the hinge-region domain of ERalpha.</t>
  </si>
  <si>
    <t>Variations in the estrogenic activity of the phytoestrogen-rich plant, Pueraria mirifica, were determined with yeast estrogen screen (YES) consisting of human estrogen receptors (hER) hERalpha and hERbeta and human transcriptional intermediary factor 2 (hTIF2) or human steroid receptor coactivator 1 (hSRC1), respectively, together with the beta-galactosidase expression cassette. Relative estrogenic potency was expressed by determining the beta-galactosidase activity (EC(50)) of the tuber extracts in relation to 17beta-estradiol. Twenty-four and 22 of the plant tuber ethanolic extracts interacted with hERalpha and hERbeta, respectively, with a higher relative estrogenic potency with hERbeta than with hERalpha. Antiestrogenic activity of the plant extracts was also determined by incubation of plant extracts with 17beta-estradiol prior to YES assay. The plant extracts tested exhibited antiestrogenic activity. Both the estrogenic and the antiestrogenic activity of the tuber extracts were metabolically activated with the rat liver S9-fraction prior to the assay indicating the positive influence of liver enzymes. Correlation analysis between estrogenic potency and the five major isoflavonoid contents within the previously HPLC-analyzed tuberous samples namely puerarin, daidzin, genistin, daidzein, and genistein revealed a negative result.</t>
  </si>
  <si>
    <t>Early pregnancy loss is common and can be caused by a range of factors. The Brown Norway (BN) rat exhibits reproductive dysfunction characterized by small litter size and pregnancy failure and represents a model for investigating early pregnancy loss. In this study, we investigated the establishment of pregnancy in the BN rat and gained insight into mechanisms causing its subfertility. Early stages of BN uteroplacental organization are unique. The BN primordial placenta is restricted in its development and correlates with limited BN uterine decidual development. BN uterine decidua was shown to be both structurally and functionally distinct and correlated with decreased circulating progesterone (P4) levels. Ovarian anomalies were also apparent in BN rats and included decreased ovulation rates and decreased transcript levels for some steroidogenic enzymes. Attempts to rescue the BN uterine decidual phenotype with steroid hormone therapy were ineffective. BN uteri were shown to exhibit reduced responsiveness to P4 but not to 17beta-estradiol. P4 resistance was associated with decreased transcript levels for the P4 receptor (Pgr), a P4 receptor chaperone (Fkbp4), and P4 receptor coactivators (Ncoa1 and Ncoa2). In summary, the BN rat exhibits luteal insufficiency and uterine P4 resistance, which profoundly affects its ability to reproduce.</t>
  </si>
  <si>
    <t>Chemical cross-linking in combination with mass spectrometry has emerged as a powerful tool to study noncovalent protein complexes. Nevertheless, there are still many questions to answer. Does the amount of detected cross-linked complex correlate with the amount of protein complex in solution? In which concentration and affinity range is specific cross-linking possible? To answer these questions, we performed systematic cross-linking studies with two complexes, using the N-hydroxysuccinimidyl ester disuccinimidyl suberate (DSS): (1) NCoA-1 and mutants of the interacting peptide STAT6Y, covering a K(D) range of 30 nM to &gt;25 muM, and (2) alpha-thrombin and basic pancreatic trypsin inhibitor (BPTI), a system that shows a buffer-dependent K(D) value between 100 and 320 muM. Samples were analyzed by matrix-assisted laser desorption/ionization mass spectrometry (MALDI-MS). For NCoA-1*STAT6Y, a good correlation between the amount of cross-linked species and the calculated fraction of complex present in solution was observed. Thus, chemical cross-linking in combination with MALDI-MS can be used to rank binding affinities. For the mid-affinity range up to about K(D) approximately 25 muM, experiments with a nonbinding peptide and studies of the concentration dependence showed that only specific complexes undergo cross-linking with DSS. To study in which affinity range specific cross-linking can be applied, the weak alpha-thrombin*BPTI complex was investigated. We found that the detected complex is a nonspecifically cross-linked species. Consequently, based on the experimental approach used in this study, chemical cross-linking is not suitable for studying low-affinity complexes with K(D) &gt;&gt; 25 muM.</t>
  </si>
  <si>
    <t>Genomic translocations have been implicated in cancer. In this study, we performed a screen for genetic translocations in gliomas based on exon-level expression profiles. We identified a translocation in the contactin-associated protein-like 2 (CASPR2) gene, encoding a cell adhesion molecule. CASPR2 mRNA was fused to an expressed sequence tag that likely is part of the nuclear receptor coactivator 1 gene. Despite high mRNA expression levels, no CASPR2 fusion protein was detected. In a set of 25 glioblastomas and 22 oligodendrogliomas, mutation analysis identified two additional samples with genetic alterations in the CASPR2 gene and all three identified genetic alterations are likely to reduce CASPR2 protein expression levels. Methylation of the CASPR2 gene was also observed in gliomas and glioma cell lines. CASPR2-overexpressing cells showed decreased proliferation rates, likely because of an increase in apoptosis. Moreover, high CASPR2 mRNA expression level is positively correlated with survival and is an independent prognostic factor. These results indicate that CASPR2 acts as a tumor suppressor gene in glioma.</t>
  </si>
  <si>
    <t>Ginkgo biloba extract activates pregnane X receptor (PXR), but how this occurs is not known. Therefore, we investigated the mechanism of PXR activation by the extract and the role of five individual terpene trilactones in the activation. In a cell-based reporter gene assay, G. biloba extract activated human PXR (hPXR), and at a concentration present in the extract, ginkgolide A, but not ginkgolide B, ginkgolide C, ginkgolide J, or bilobalide was partially responsible for the increase in hPXR activity of the extract. Likewise, in cultured human hepatocytes, only ginkgolide A contributed to the increase in hPXR target gene expression (CYP3A4 mRNA and CYP3A-mediated testosterone 6beta-hydroxylation). The extract, but none of the terpene trilactones, bound to hPXR ligand-binding domain, as analyzed by a time-resolved fluorescence resonance energy transfer competitive binding assay. Only the extract and ginkgolide A recruited steroid receptor coactivator-1, as determined by a mammalian two-hybrid assay. Compared with hPXR, rat PXR (rPXR) was activated to a lesser extent by G. biloba extract. Similar to hPXR, only ginkgolide A contributed to rPXR activation by the extract. In contrast to the effect of G. biloba extract on PXR function, it did not affect hPXR expression. Overall, the main conclusions are that G. biloba extract is an hPXR agonist, and among the five terpene trilactones investigated, only ginkgolide A contributes to the actions of the extract. Our findings provide insights into the biological and chemical mechanisms of hPXR activation by G. biloba extract.</t>
  </si>
  <si>
    <t>Progesterone (P(4)) and estradiol (E(2)) regulate many cell functions through their interaction with specific intracellular receptors, which require the participation of coactivators such as SRC-1 and SRC-3 for enhancing their transcriptional activity. Coactivator expression is altered in many cancers and in some of them their expression is regulated by P(4) and E(2). In this study, we determined progesterone and estrogen receptor isoform expression in two human astrocytoma cell lines with different evolution grade (U373, grade III; and D54, grade IV) by Western Blot. We studied the role of P(4) and E(2) on SRC-1 and SRC-3 expression in U373 and D54 cell lines by RT-PCR and Western blot. In U373 cells, P(4) did not modify SRC-1 expression, but in D54 cells it increased SRC-1 mRNA expression after 12 h of treatment without significant changes after 24 h. P(4) also increased SRC-1 protein content after 24 h, but reduced it after 48 h. E(2) did not change SRC-1 expression in any cell line. SRC-3 expression was not regulated by either E(2) or P(4). Our data suggest that SRC-1 and SRC-3 expression is differentially regulated by sex steroid hormones in astrocytomas and that P(4) regulates SRC-1 expression depending on the evolution grade of human astrocytoma cells.</t>
  </si>
  <si>
    <t>The two p160 transcriptional coregulator family members SRC-1 and TIF2 have important metabolic functions in white and brown adipose tissues as well as in the liver. To analyze TIF2 cell-autonomous functions in skeletal muscles, we generated TIF2((i)skm)(-)(/)(-) mice in which TIF2 was selectively ablated in skeletal muscle myofibers at adulthood. We found that increased mitochondrial uncoupling in skeletal muscle myocytes protected these mice from decreased muscle oxidative capacities induced by sedentariness, delayed the development of type 2 diabetes, and attenuated high-caloric-diet-induced obesity. Moreover, our results demonstrate that SRC-1 and TIF2 can modulate the expression of the uncoupling protein 3 (UCP3) in an antagonistic manner and that enhanced SRC-1 levels in TIF2-deficient myofibers are critically involved in the metabolic changes of TIF2((i)skm)(-)(/)(-) mice. Thus, modulation of the expression and/or activity of these coregulators represents an attractive way to prevent or treat metabolic disorders.</t>
  </si>
  <si>
    <t>Gluconeogenesis makes a major contribution to hepatic glucose production, a process critical for survival in mammals. In this study, we identify the p160 family member, SRC-1, as a key coordinator of the hepatic gluconeogenic program in vivo. SRC-1-null mice displayed hypoglycemia secondary to a deficit in hepatic glucose production. Selective re-expression of SRC-1 in the liver restored blood glucose levels to a normal range. SRC-1 was found induced upon fasting to coordinate in a cell-autonomous manner, the gene expression of rate-limiting enzymes of the gluconeogenic pathway. At the molecular level, the main role of SRC-1 was to modulate the expression and the activity of C/EBPalpha through a feed-forward loop in which SRC-1 used C/EBPalpha to transactivate pyruvate carboxylase, a crucial gene for initiation of the gluconeogenic program. We propose that SRC-1 acts as a critical mediator of glucose homeostasis in the liver by adjusting the transcriptional activity of key genes involved in the hepatic glucose production machinery.</t>
  </si>
  <si>
    <t>Nuclear receptor coactivator 1 [NCOA1/steroid receptor coactivator (SRC)-1] and NCOA3 (SRC-3/AIB1/ACTR) constitute two thirds of the SRC (steroid receptor coactivator) family. Although in vitro experiments have suggested overlapping functions between NCOA1 and NCOA3, their in vivo functional relationship is poorly understood. In this study, NCOA1 and NCOA3 double knockout mice were generated to determine the compensatory roles of NCOA1 and NCOA3 in development. NCOA1(-/-) mice survived normally, whereas most NCOA3(-/-) embryos were viable at embryonic d 13.5 (E13.5). In contrast, the majority of double-knockout (DKO) embryos died by E13.5. NCOA1 and NCOA3 are expressed in the labyrinth, and labyrinths of NCOA1(+/-);NCOA3(-/-) and DKO placentas were small compared with wild-type and single-knockout labyrinths. DKO labyrinths exhibited low densities of maternal blood sinuses and fetal capillaries and displayed fetomaternal blood transfusion. At the interface between maternal and fetal circulations, layer I sinusoidal trophoblast giant cells showed a reduced density of microvilli. Layer III syncytiotrophoblasts appeared to accumulate large lipid droplets and have reduced density and deepened invaginations of the intrasyncytial bays. The endothelial layer in DKO labyrinth showed abnormal morphologies and had large lipid droplets. Furthermore, disruption of NCOA1 and NCOA3 increased labyrinth trophoblast proliferation and their progenitor gene expression but decreased their differentiation gene expression. NCOA1 and NCOA3 deficiencies also affected the expression of several genes for placental morphogenesis including TGFbeta-, peroxisome proliferator-activated receptor-beta-, and peroxisome proliferator-activated receptor-gamma-regulated genes and for glucose transportation including GLUT1 and Cx26. These findings demonstrate that NCOA1 and NCOA3 cooperatively regulate placental morphogenesis and embryo survival.</t>
  </si>
  <si>
    <t>BACKGROUND: The peroxisome proliferator activated receptor (PPAR) subgroup of the nuclear hormone receptor superfamily is activated by a variety of natural and synthetic ligands. PPARs can heterodimerize with retinoid X receptors, which have homology to other members of the nuclear receptor superfamily. Ligand binding to PPAR/RXRs results in recruitment of transcriptional coactivator proteins such as steroid receptor coactivator 1 (SRC-1) and CREB binding protein (CBP). Both SRC-1 and CBP are histone acetyltransferases, which by modifying nucleosomal histones, produce more open chromatin structure and increase transcriptional activity. Nuclear hormone receptors can recruit limiting amounts of coactivators from other transcription factor binding sites such as AP-1, thereby inhibiting the activity of AP-1 target genes. PPAR and RXR ligands have been used in experimental breast cancer therapy. The role of coactivator expression in mammary tumorigenesis and response to drug therapy has been the subject of recent studies. METHODS: We examined the effects of loss of SRC-1 on MMTV-neu mediated mammary tumorigenesis. RESULTS: SRC-1 null mutation in mammary tumor prone mice increased the tumor latency period, reduced tumor proliferation index and metastasis, inhibited response to PPAR and RXR ligands, and induced genes involved in mammary gland differentiation. We also examined human breast cancer cell lines overexpressing SRC-1 or CBP. Coactivator overexpression increased cellular proliferation with resistance to PPAR and RXR ligands and remodeled chromatin of the proximal epidermal growth factor receptor promoter. CONCLUSIONS: These results indicate that histone acetyltransferases play key roles in mammary tumorigenesis and response to anti-proliferative therapies.</t>
  </si>
  <si>
    <t>Each of the three members of the p160 steroid receptor coactivator (SRC) family of coactivators (SRC-1, SRC-2 and SRC-3) stimulates estrogen receptor (ER)-alpha function in trans-activation assays. Consequently, we sought to elucidate their contributions to the ER-regulated processes of cell proliferation, apoptosis, and the expression of ERalpha target genes in MCF-7 breast cancer cells. The small interfering RNA depletion of SRC-2 or SRC-3 but not SRC-1 inhibited growth of MCF-7 cells, and this was reflected in decreased cell cycle progression and increased apoptosis in SRC-2- or SRC-3-depleted cells as well as a reduction in ERalpha transcriptional activity measured on a synthetic reporter gene. However, only SRC-3 depletion blocked estradiol stimulated cell proliferation. Depletion of SRC-1 did not affect these events, and together this reveals functional differences between each of the three SRC family coactivators. Regulation of the endogenous ERalpha target gene, c-myc was not affected by depletion of any of the p160 coactivators although depletion of each of them decreased pS2 mRNA expression in estradiol-treated MCF-7 cells. Moreover, progesterone receptor and cyclin D1 gene expression were decreased in SRC-3 small interfering RNA-treated cells. Expression of mRNA and protein levels for the antiapoptotic gene, Bcl-2 was dependent on SRC-3 expression, whereas Bcl-2 protein but not mRNA expression also was sensitive to SRC-1 depletion. Together these data indicate that the closely related p160 coactivators are not functionally redundant in breast cancer cells because they play gene-specific roles in regulating mRNA and protein expression, and they therefore are likely to make unique contributions to breast tumorigenesis.</t>
  </si>
  <si>
    <t>Steroid hormones act both in the brain and throughout the body to influence behaviour and physiology. Many of these effects of steroid hormones are elicited by transcriptional events mediated by their respective receptors. A variety of cell culture studies reveal that nuclear receptor coactivators are critical for modulating steroid receptor-dependent transcription. Thus, in addition to the availability of the hormone and the expression of its receptor, nuclear receptor coactivators are essential for steroid-dependent transactivation of genes. This review discusses the mounting evidence indicating that nuclear receptor coactivators are critical for modulating steroid hormone action in the brain and in the regulation of behaviour.</t>
  </si>
  <si>
    <t>SRC (steroid receptor co-activator)-1 has been reported to interact with and to be an essential co-activator for several members of the STAT (signal transducer and activator of transcription) family, including STAT3, the major signal transducer of IL (interleukin)-6. We addressed the question of whether SRC-1 is crucial for IL-6- and STAT3-mediated physiological responses such as myeloma cell survival and acute-phase protein induction. In fact, silencing of SRC-1 by RNA interference rapidly induced apoptosis in IL-6-dependent INA-6 human myeloma cells, comparable with what was observed upon silencing of STAT3. Using chromatin immunoprecipitation at STAT3 target regions of various genes, however, we observed constitutive binding of SRC-1 that decreased when INA-6 cells were treated with IL-6. The same held true for STAT3 target genes analysed in HepG2 human hepatocellular carcinoma cells. SRC-1-knockdown studies demonstrated that STAT3-controlled promoters require neither SRC-1 nor the other p160 family members SRC-2 or SRC-3 in HepG2 cells. Furthermore, microarray expression profiling demonstrated that the responsiveness of IL-6 target genes is not affected by SRC-1 silencing. In contrast, co-activators of the CBP [CREB (cAMP-response element-binding protein)-binding protein]/p300 family proved functionally important for the transactivation potential of STAT3 and bound inducibly to STAT3 target regions. This recruitment did not depend on the presence of SRC-1. Altogether, this suggests that functional impairment of STAT3 is not involved in the induction of myeloma cell apoptosis by SRC-1 silencing. We therefore conclude that STAT3 transactivates its target genes by the recruitment of CBP/p300 co-activators and that this process generally does not require the contribution of SRC-1.</t>
  </si>
  <si>
    <t>Recent studies indicate that the methylation state of histones can be dynamically regulated by histone methyltransferases and demethylases. The H3K9-specific demethylase Jhdm2a (also known as Jmjd1a and Kdm3a) has an important role in nuclear hormone receptor-mediated gene activation and male germ cell development. Through disruption of the Jhdm2a gene in mice, here we demonstrate that Jhdm2a is critically important in regulating the expression of metabolic genes. The loss of Jhdm2a function results in obesity and hyperlipidemia in mice. We provide evidence that the loss of Jhdm2a function disrupts beta-adrenergic-stimulated glycerol release and oxygen consumption in brown fat, and decreases fat oxidation and glycerol release in skeletal muscles. We show that Jhdm2a expression is induced by beta-adrenergic stimulation, and that Jhdm2a directly regulates peroxisome proliferator-activated receptor alpha (Ppara) and Ucp1 expression. Furthermore, we demonstrate that beta-adrenergic activation-induced binding of Jhdm2a to the PPAR responsive element (PPRE) of the Ucp1 gene not only decreases levels of H3K9me2 (dimethylation of lysine 9 of histone H3) at the PPRE, but also facilitates the recruitment of Ppargamma and Rxralpha and their co-activators Pgc1alpha (also known as Ppargc1a), CBP/p300 (Crebbp) and Src1 (Ncoa1) to the PPRE. Our studies thus demonstrate an essential role for Jhdm2a in regulating metabolic gene expression and normal weight control in mice.</t>
  </si>
  <si>
    <t>BACKGROUND: Only a limited number of studies have performed comprehensive investigations of coding variation in relation to breast cancer risk. Given the established role of estrogens in breast cancer, we hypothesized that coding variation in steroid receptor coactivator and corepressor genes may alter inter-individual response to estrogen and serve as markers of breast cancer risk. METHODS: We sequenced the coding exons of 17 genes (EP300, CCND1, NME1, NCOA1, NCOA2, NCOA3, SMARCA4, SMARCA2, CARM1, FOXA1, MPG, NCOR1, NCOR2, CALCOCO1, PRMT1, PPARBP and CREBBP) suggested to influence transcriptional activation by steroid hormone receptors in a multiethnic panel of women with advanced breast cancer (n = 95): African Americans, Latinos, Japanese, Native Hawaiians and European Americans. Association testing of validated coding variants was conducted in a breast cancer case-control study (1,612 invasive cases and 1,961 controls) nested in the Multiethnic Cohort. We used logistic regression to estimate odds ratios for allelic effects in ethnic-pooled analyses as well as in subgroups defined by disease stage and steroid hormone receptor status. We also investigated effect modification by established breast cancer risk factors that are associated with steroid hormone exposure. RESULTS: We identified 45 coding variants with frequencies &gt; or = 1% in any one ethnic group (43 non-synonymous variants). We observed nominally significant positive associations with two coding variants in ethnic-pooled analyses (NCOR2: His52Arg, OR = 1.79; 95% CI, 1.05-3.05; CALCOCO1: Arg12His, OR = 2.29; 95% CI, 1.00-5.26). A small number of variants were associated with risk in disease subgroup analyses and we observed no strong evidence of effect modification by breast cancer risk factors. Based on the large number of statistical tests conducted in this study, the nominally significant associations that we observed may be due to chance, and will need to be confirmed in other studies. CONCLUSION: Our findings suggest that common coding variation in these candidate genes do not make a substantial contribution to breast cancer risk in the general population. Cataloging and testing of coding variants in coactivator and corepressor genes should continue and may serve as a valuable resource for investigations of other hormone-related phenotypes, such as inter-individual response to hormonal therapies used for cancer treatment and prevention.</t>
  </si>
  <si>
    <t>Endocrine disruptors are exogenous substances that act like hormones in the endocrine system and disrupt the physiologic function of endogenous hormones. In the present study, we established reporter yeast strains (Saccharomyces cerevisiae) expressing human estrogen receptors, ERalpha or ERbeta. These strains contain a reporter plasmid carrying an estrogen responsive element (ERE) upstream of the beta-galactosidase gene, and a plasmid expressing a steroid receptor coactivator, SRC-1e. Using these reporter strains, we demonstrated dose-dependent estrogenic activities of different categories of ligands, a natural hormone, 17beta-estradiol (E2); a synthetic drug, diethylstilbestrol (DES); phytoestrogens, genistein, daizein and emodin; and an environmental endocrine disrupter, bisphenol A. EC(50) values of E2 for ERalpha and ERbeta are 5.31 x 10(-10) and 5.85 x 10(-10) M, respectively. We also demonstrated that these yeasts were applicable for measuring estrogenic activities of environmental water samples. Most downstream sites of a river showed similar activity in both ERalpha and ERbeta assays. These yeast strains are useful and convenient for detecting and comparing the estrogenic ligand activities of environmental samples in response to ERalpha and ERbeta.</t>
  </si>
  <si>
    <t>Steroid receptor coactivator-1 (SRC-1) is a coactivator for nuclear hormone receptors such as estrogen and progesterone receptors and certain other transcription factors such as Ets-2 and PEA3. SRC-1 expression in breast cancer is associated with HER2 and c-Myc expression and with reduced disease-free survival. In this study, SRC-1(-/-) mice were backcrossed with FVB mice and then cross-bred with MMTV-polyoma middle T antigen (PyMT) mice to investigate the role of SRC-1 in breast cancer. Although mammary tumor initiation and growth were similar in SRC-1(-/-)/PyMT and wild-type (WT)/PyMT mice, genetic ablation of SRC-1 antagonized PyMT-induced restriction of mammary ductal differentiation and elongation. SRC-1(-/-)/PyMT mammary tumors were also more differentiated than WT/PyMT mammary tumors. The intravasation of mammary tumor cells and the frequency and extent of lung metastasis were drastically reduced in SRC-1(-/-)/PyMT mice compared with WT/PyMT mice. Metastatic analysis of transplanted WT/PyMT and SRC-1(-/-)/PyMT tumors in SRC-1(-/-) and WT recipient mice revealed that SRC-1 played an intrinsic role in tumor cell metastasis. Furthermore, SRC-1 was up-regulated during mammary tumor progression. Disruption of SRC-1 inhibited Ets-2-mediated HER2 expression and PyMT-stimulated Akt activation in the mammary tumors. Disruption of SRC-1 also suppressed colony-stimulating factor-1 (CSF-1) expression and reduced macrophage recruitment to the tumor site. These results suggest that SRC-1 specifically promotes metastasis without affecting primary tumor growth. SRC-1 may promote metastasis through mediating Ets-2-mediated HER2 expression and activating CSF-1 expression for macrophage recruitment. Therefore, functional interventions for coactivators like SRC-1 may provide unique approaches to control breast cancer progression and metastasis.</t>
  </si>
  <si>
    <t>The orphan nuclear receptor LRH-1 (liver receptor homologue-1; NR5A2) plays a critical role in development, bile acid synthesis and cholesterol metabolism. LRH-1 is also expressed in the ovary where it is implicated in the regulation of steroidogenic genes for steroid hormone synthesis. In the present study, we investigated the molecular mechanisms of the transcriptional regulation of CYP11A1 by LRH-1 and found that LRH-1-mediated transactivation was markedly repressed by PIASy [protein inhibitor of activated STAT (signal transducer and activator of transcription) y], the shortest member of the PIAS family. The suppression of LRH-1 activity requires the N-terminal repression domain. Although PIAS proteins also function as E3 SUMO (small ubiquitin-related modifier) ligases and enhance SUMO conjugation, PIASy-mediated repression was independent of LRH-1 SUMOylation status. In addition, histone deacetylase activity was not involved in the inhibition of LRH-1 by PIASy. Immunoprecipitation and mammalian two-hybrid analyses indicated that PIASy interacted with LRH-1 through the C-terminal region, including the AF-2 (activation function-2) motif, which was also involved in the interaction between LRH-1 and the co-activator SRC-1 (steroid receptor co-activator-1). PIASy inhibited the binding of SRC-1 to LRH-1, although overexpression of SRC-1 partially overcame the PIASy inhibition of LRH-1 induction of the CYP11A1 promoter. The results of the present study suggest that competition with co-activators may be an important mechanism underlying the PIASy repression of LRH-1-mediated transactivation.</t>
  </si>
  <si>
    <t>Transcriptional activators that respond to ligands with no cellular targets are powerful tools that can confer regulated expression of a transgene in almost all biological systems. In this study, we altered the ligand-binding specificity of the human estrogen receptor alpha (hER alpha) so that it would recognize a non-steroidal synthetic compound with structural similarities to the phytoestrogen resveratrol. For this purpose, we performed iterative rounds of site-specific saturation mutagenesis of a fixed set of ligand-contacting residues and subsequent random mutagenesis of the entire ligand-binding domain. Selection of the receptor mutants and quantification of the interaction were carried out by exploiting a yeast two-hybrid system that reports the ligand-dependent interaction between hER alpha and steroid receptor coactivator-1 (SRC-1). The screen was performed with a synthetic ligand (CV3320) that promoted growth of the reporter yeast strain to half maximal levels at a concentration of 3.7 microM. The optimized receptor mutant (L384F/L387M/Y537S) showed a 67-fold increased activity to the synthetic ligand CV3320 (half maximal yeast growth at 0.055 microM) and a 10-fold decreased activity to 17beta-estradiol (E2; half maximal yeast growth at 4 nM). The novel receptor-ligand pair partially fulfills the requirements for a specific 'gene switch' as it responds to concentrations of the synthetic ligand which do not activate the wildtype receptor. Due to its residual responsiveness to E2 at concentrations (4 nM) that might occur in vivo, further improvements have to be performed to render the system applicable in organisms with endogenous E2 synthesis.</t>
  </si>
  <si>
    <t>BACKGROUND: Earlier studies have shown that ketoconazole inhibits CYP3A4 expression through pregnane X receptor (PXR)-mediated transcription and coactivator interaction. The involvement of other nuclear receptors remains to be elucidated. It was recently reported that hepatocyte nuclear receptor 4alpha (HNF4alpha), a master regulator of several nuclear receptors, associates with PXR thus regulates the expression of CYP3A4 under rifampin treatment. We therefore focused on the role of PXR-HNF4alpha interaction in the transcriptional regulation of CYP3A4 under rifampin-mediated ketoconazole inhibition. METHODS AND RESULTS: Several approaches were used to characterize this role and to investigate the relation between the regulatory function of the PXR-HNF4alpha complex and CYP3A4 expression, including a mammalian two-hybrid system, DNA affinity precipitation assay, co-immunoprecipitation, and HNF4alpha silencing by RNA interference. Here, we report that HNF4alpha plays a critical role in CYP3A4 promoter activation, and the interaction between PXR and HNF4alpha, which is closely related to the expression of CYP3A4, might be involved in ketoconazole-mediated inhibition of CYP3A4 gene expression. These observations indicate that the inhibition of the interaction of PXR with HNF4alpha is likely an important mechanism of drug-drug interaction.</t>
  </si>
  <si>
    <t>LRP16 is a special member of the macro domain superfamily, containing only a stand-alone macro domain functional module. Previous study demonstrated that the estrogenically regulated LRP16 cooperates with the estrogen receptor alpha and enhances the receptor's transcriptional activity in an estrogen-dependent manner. Here, we discovered that LRP16 binds to androgen receptor (AR) via its macro domain and amplifies the transactivation function of AR in response to androgen. Similarly, we also discovered that LRP16 acts as a potential coactivator to amplify the transactivation of at least other four nuclear receptors (NRs). Importantly, we show that the single macro domain in LRP16 can serve as the AR coactivator. RNA interference knockdown of LRP16 leads to impaired AR function and greatly attenuates the coactivation of AR by other AR coactivators such as ART-27 and steroid receptor coactivator-1. This interference also markedly inhibits the androgen-stimulated proliferation of androgen-sensitive LNCaP prostate cancer cells. However, LRP16 knockdown did not significantly affect the growth rate of AR-negative PC-3 prostate cancer cells. Furthermore, we observed the induction effect of LRP16 expression by androgen and established a feedforward mechanism that activated AR transactivation. Our results suggest that the macro domain protein LRP16 represents a novel type of cofactor of NR. They also indicate that LRP16 plays an essential role in AR transactivation.</t>
  </si>
  <si>
    <t>Mass spectrometry, and especially electrospray ionization, is now an efficient tool to study noncovalent interactions between proteins and inhibitors. It is used here to study the interaction of some weak inhibitors with the NCoA-1/STAT6 protein with K(D) values in the microM range. High signal intensities corresponding to some nonspecific electrostatic interactions between NCoA-1 and the oppositely charged inhibitors were observed by nanoelectrospray mass spectrometry, due to the use of high ligand concentrations. Diverse strategies have already been developed to deal with nonspecific interactions, such as controlled dissociation in the gas phase, mathematical modeling, or the use of a reference protein to monitor the appearance of nonspecific complexes. We demonstrate here that this last methodology, validated only in the case of neutral sugar-protein interactions, i.e., where dipole-dipole interactions are crucial, is not relevant in the case of strong electrostatic interactions. Thus, we developed a novel strategy based on half-maximal inhibitory concentration (IC(50)) measurements in a competitive assay with readout by nanoelectrospray mass spectrometry. IC(50) values determined by MS were finally converted into dissociation constants that showed very good agreement with values determined in the liquid phase using a fluorescence polarization assay.</t>
  </si>
  <si>
    <t>Urothelial carcinoma (UC) of the bladder is approximately three times more common in men than women. While the etiology for this gender difference in incidence remains unknown, a role for androgen receptor (AR) signaling has been suggested. The mechanisms by which AR activity is regulated in UC cells, however, are largely elusive. Here, we explore the significance of coregulators that are critical for the formation of a functional AR transcriptional complex, in UC cells. Using two AR-positive UC cell lines, TCC-SUP and UMUC3, we demonstrate the expression of the coactivators NCOA1, NCOA2, NCOA3, CREBBP, and EP300 in UC cells. small interfering RNA-mediated knockdown of the AR or any of these coactivators markedly impacted cell viability and abrogated androgen-dependent cell proliferation. Noteworthy, contrary to AR-positive prostate cancer cells, expression of these AR-associated coactivators was not androgen regulated in UC cells. To assess the clinical relevance of coactivator expression, we performed immunohistochemistry on paraffin-embedded sections from 55 patients with UC of the bladder. We found that while 24 out of 55 (44%) of tumors expressed the AR, each of the coactivators was expressed by 85-100% of the bladder cancers. Moreover, we noted a significant downregulation of NCOA1 expression in tumors versus adjacent, non-tumor bladder urothelium, with a mean of 68% (range 0-100) of tumor cells demonstrating NCOA1 staining versus a mean of 81% (range 0-90) of non-tumor cells (P=0.03). Taken together, our data suggest an important role for AR-associated coactivators in UC and point toward differences in the regulation of AR activity between bladder and prostate cancer cells.</t>
  </si>
  <si>
    <t>Cytochrome P450 (CYP) 1A1 and CYP1B1 are inducible by 2,3,7,8-tetrachlorodibenzo-p-dioxin (dioxin) in the human breast cancer cell line, MCF-7. Since CYP1A1 was inducible to a much greater degree than CYP1B1, we hypothesized that there may be differences in coactivator recruitment to the promoter and/or enhancer regions of these genes. Dioxin treatment leads to recruitment of the aryl hydrocarbon receptor to the enhancer regions but not to the proximal promoter regions of both the CYP1A1 and CYP1B1 genes. On the other hand, dioxin treatment facilitated recruitment of RNA polymerase II to the promoters but not the enhancer regions. Dioxin treatment also elicited recruitment of the transcriptional coactivators, steroid receptor coactivator 1 (SRC-1) and steroid receptor coactivator 2 (SRC-2) and p300, which possess intrinsic histone acetyltranferase activities, to both genes, whereas Brahma (BRM)/Switch 2-related gene 1 (BRG-1), a subunit of nucleosomal remodeling factors, was recruited more robustly to CYP1A1 relative to CYP1B1. Small inhibitory RNA-mediated knockdown of p300 and SRC-2 adversely affected dioxin induction of both genes, whereas knockdown of BRM/BRG-1 reduced CYP1A1 induction but had little, if any, effect on CYP1B1 induction. These results suggest that nucleosomal remodeling is less significant for dioxin-mediated induction of CYP1B1 than that of CYP1A1 and may be related to the more modest inducibility of the former. Interestingly, simultaneous knockdown of SRC-2 and BRM/BRG-1 had no greater effect on CYP1A1 induction than knockdown of each coactivator individually, while simultaneous knockdown of p300 and BRM/BRG-1 had a much greater effect than knockdown of each individual gene, suggesting that the recruitment of SRC-2 to CYP1A1 depends upon BRM/BRG-1, while the recruitments of p300 and BRM/BRG-1 are independent of each other. These observations provide novel insights into the functional roles of the endogenous coactivators in dioxin induction of the human CYP1A1 and CYP1B1 genes in their natural chromosomal configurations.</t>
  </si>
  <si>
    <t>We systematically investigated the association of 48 SNPS in four vitamin D metabolizing genes [CYP27A1, GC, CYP27B1 and CYP24A1] with serum 25-hydroxyvitamin D [25(OH)D] and 1,25-dihydroxyvitamin D [1,25(OH)(2)D] levels and the association of these SNPS and an additional 164 SNPS in eight downstream mediators of vitamin D signaling [VDR, RXRA, RXRB, PPAR, NCOA1, NCOA2, NCOA3 and SMAD3] with prostate cancer risk in the 749 incident prostate cancer cases and 781 controls of the Prostate, Lung, Colorectal and Ovarian Cancer Screening Trial. 25(OH)D (all cases and controls) and 1,25(OH)(2)D (a subset of 150 controls) levels were measured by radioimmunoassay and SNP data were genotyped as part of a genome-wide scan. Among investigated SNPS, only four tag SNPS in GC, the major serum 25(OH)D carrier, were associated with 25(OH)D levels; no SNPS were associated with 1,25(OH)(2)D levels. None of the 212 SNPS examined were associated with cancer risk overall. Among men in the lowest tertile of serum 25(OH)D (&lt;48.9 nmol/l), however, prostate cancer risk was related to tag SNPS in or near the 3' untranslated region (UTR) of VDR, with the strongest association for rs11574143 [odds ratio (95% confidence interval) for risk allele carriers versus wild-type: 2.49 (1.51-4.11), P = 0.0007]; the genotype associations were null among men in tertile 2 and tertile 3. Results from the most comprehensive evaluation of serum vitamin D and its related genes to date suggest that tag SNPS in the 3' UTR of VDR may be associated with risk of prostate cancer in men with low vitamin D status.</t>
  </si>
  <si>
    <t>Posttranslational modification by small ubiquitin-like modifier (SUMO) is a major regulator of transcription. We previously showed that progesterone receptors (PR) have a single consensus psiKXE SUMO-conjugation motif centered at Lys-388 in the N-terminal domain of PR-B and a homologous site of PR-A. SUMOylation of the PR is hormone-dependent and has a suppressive effect on transcription of an exogenous promoter. Here we show that repression of PR activity by SUMOylation at Lys-388 is uncoupled from phosphorylation, involves synergy between tandem progesterone response elements, and is associated with lowered ligand sensitivity and slowed ligand-dependent down-regulation. However, paradoxically, cellular overexpression of SUMO-1 increases PR transcriptional activity even if Lys-388 is mutated, suggesting that the receptors are activated indirectly by other SUMOylated proteins. One of these is the coactivator SRC-1, whose binding to PR and enhancement of agonist-dependent N-/C-terminal interactions is augmented by the presence of SUMO-1. Increased transcription due to SRC-1 is independent of PR SUMOylation based on assays with the Lys-388 mutants and the pure antiprogestin ZK98299, which blocks N-/C-terminal interactions. In summary, SUMOylation tightly regulates the transcriptional activity of PR by repressing the receptors directly while activating them indirectly through augmented SRC-1 coactivation.</t>
  </si>
  <si>
    <t>Adaptation to stress in vertebrates occurs via activation of hormonal and neuronal signaling cascades in which corticotropin-releasing hormone (CRH) plays a central role. Expression of brain CRH is subject to strong, brain-region specific regulation by glucocorticoid hormones and neurogenic intracellular signals. We hypothesized that Steroid Receptor Coactivator 1 (SRC-1), a transcriptional coregulator of the glucocorticoid receptor, is involved in the sensitivity of CRH regulation by stress-related factors. In the brains of SRC-1 knockout mice we found basal CRH mRNA levels to be lower in the central nucleus of the amygdala. Hypothalamic CRH up-regulation after chronic (but not acute) stress, as well as region-dependent up- and down-regulation induced by synthetic glucocorticoids, were significantly attenuated compared with wild type. The impaired induction of the crh gene by neurogenic signals was corroborated in AtT-20 cells, where siRNA and overexpression experiments showed that SRC-1 is necessary for full induction of a CRH promoter reporter gene by forskolin, suggestive of involvement of transcription factor CREB. In conclusion, SRC-1 is involved in positive and negative regulation of the crh gene, and an important factor for the adaptive capacity of stress.</t>
  </si>
  <si>
    <t>PURPOSE: This study investigates the role of the p160 coactivators AIB1 and SRC-1 independently, and their interactions with the estrogen receptor, in the development of resistance to endocrine treatments. EXPERIMENTAL DESIGN: The expression of the p160s and the estrogen receptor, and their interactions, was analyzed by immunohistochemistry and quantitative coassociation immunofluorescent microscopy, using cell lines, primary breast tumor cell cultures, and a tissue microarray with breast cancer samples from 560 patients. RESULTS: Coassociation of the p160s and estrogen receptor alpha was increased in the LY2 endocrine-resistant cell line following treatment with tamoxifen in comparison with endocrine-sensitive MCF-7 cells. In primary cultures, there was an increase in association of the coactivators with estrogen receptor alpha following estrogen treatment but dissociation was evident with tamoxifen. Immunohistochemical staining of the tissue microarray revealed that SRC-1 was a strong predictor of reduced disease-free survival (DFS), both in patients receiving adjuvant tamoxifen treatment and untreated patients (P &lt; 0.0001 and P = 0.0111, respectively). SRC-1 was assigned a hazard ratio of 2.12 using a Cox proportional hazards model. Endocrine-treated patients who coexpressed AIB1 with human epidermal growth factor receptor 2 had a significantly shorter DFS compared with all other patients (P = 0.03). Quantitative coassociation analysis in the patient tissue microarray revealed significantly stronger colocalization of AIB1 and SRC-1 with estrogen receptor alpha in patients who have relapsed in comparison with those patients who did not recur (P = 0.026 and P = 0.00001, respectively). CONCLUSIONS: SRC-1 is a strong independent predictor of reduced DFS, whereas the interactions of the p160 proteins with estrogen receptor alpha can predict the response of patients to endocrine treatment.</t>
  </si>
  <si>
    <t>Uterine leiomyomas are the most common neoplasms in women of reproductive age. Approximately 40% of these neoplasms show recurring structural cytogenetic anomalies, including del(7)(q22), t(12;14)(q15;q24), t(1;2)(p36;p24), and anomalies affecting 6p21 or 10q22. Using positional cloning strategies, we and others had previously identified HMGA1, HMGA2, RAD51L1, and MYST4 (previously referred to as MORF); as primary target (fusion) genes associated with tumor development in three of these distinct cytogenetic subgroups. Here, we report the positional cloning of a single, recurrent, leiomyoma-associated anomaly, t(1;2)(p36;p24). Molecular characterization of the reciprocal breakpoint intervals showed that that AJAP1 (alias SHREW1) and NPHP4 flank the breakpoint on chromosome 1 and that ITSN2 and NCOA1 flank the breakpoint on chromosome 2. Detailed analysis of the breakpoint regions revealed that in this particular case the translocation was associated with a 27-bp deletion on chromosome 1 and a 136-bp duplication on chromosome 2. No breakpoint-spanning (fusion) genes were identified. In silico prediction of transcription factor binding sites, however, indicated the presence of several such sites in the respective breakpoint regions, and major changes therein as a result of the t(1;2)(p36;p24) under investigation. We postulate that transcriptional deregulation of one or more of these breakpoint-flanking genes may contribute to the development of human uterine leiomyomas.</t>
  </si>
  <si>
    <t>The androgen and androgen receptor (AR)-regulated gene expression plays important roles in normal prostate and prostate cancer development, and AR transcriptional control of genes is mediated by transcriptional coactivators, including the three members of the steroid receptor coactivator (SRC) family, SRC-1 (NCOA1), SRC-2 (TIF2/GRIP1/NCOA2) and SRC-3 (AIB1, ACTR/RAC3/NCOA3). SRC-1 and SRC-3 are overexpressed in multiple human endocrine cancers and knockdown of either one of them in prostate cancer cell lines impedes cellular proliferation. Knockout of SRC-3 in mice suppresses the progression of spontaneous prostate carcinogenesis. In this study, we investigated SRC-1 contribution to prostate cancer in vivo by deleting the SRC-1 gene in TRAMP mice, which contain the probasin promoter-driven SV40 T/t antigen transgene. In assessing tumor mass of mice at various ages, we found that initiation and progression of prostate cancer induced by SV40 T/t antigens were unaltered in SRC-1(-/-) mice versus WT mice. Primary tumor histology and metastasis to distant lymph nodes were also similar in these mice at all time points assessed. These results demonstrate that the role of SRC-1 in mouse prostate carcinogenesis is nonessential and different from the essential contribution of SRC-3 that is required for prostate cancer progression and metastasis in mice. Interestingly, we observed that during prostate tumorigenesis SRC-1 expression was relatively constant, while SRC-3 expression was significantly elevated. Therefore, the loss of SRC-1 function may be compensated by SRC-3 overexpression during prostate tumorigenesis in SRC-1(-/-) mice.</t>
  </si>
  <si>
    <t>BACKGROUND: Acquired resistance to endocrine therapy in breast cancer is poorly understood. Characterisation of the molecular response to aromatase inhibitors in breast cancer tissue may provide important information regarding development of oestrogen hypersensitivity. METHODS: We examined the expression levels of nuclear receptor co-regulators, the orphan nuclear receptor liver receptor homologue-1 and HER-2/neu growth factor receptor using real-time RT-PCR before and after 13-16 weeks of primary medical treatment with the aromatase inhibitors anastrozole or letrozole. RESULTS: mRNA expression of the steroid receptor co-activator 1 (SRC-1) and peroxisome-proliferator-activated receptor gamma co-activator-1alpha (PGC-1alpha) was correlated (P=0.002), and both co-activators increased during treatment in the patient group as a whole (P=0.008 and P=0.032, respectively), as well as in the subgroup of patients achieving an objective treatment response (P=0.002 and P=0.006). Although we recorded no significant change in SRC-3/amplified in breast cancer 1 level, the expression correlated positively to the change of SRC-1 (P=0.002). Notably, we recorded an increase in HER-2/neu levels during therapy in the total patient group (18 out of 26; P=0.016), but in particular among responders (15 out of 21; P=0.008). CONCLUSION: Our results show an upregulation of co-activator mRNA and HER-2/neu during treatment with aromatase inhibitors. These mechanisms may represent an early adaption of the breast cancer cells to oestrogen deprivation in vivo.</t>
  </si>
  <si>
    <t>BACKGROUND: Hepatic progenitor cells (HPCs) can be isolated from fetal liver and extrahepatic tissues. Retinoic acid (RA) signalling plays an important role in development, although the role of RA signalling in liver-specific progenitors is poorly understood. AIMS: We sought to determine the role of RA in regulating hepatic differentiation. METHODS: RNA was isolated from liver tissues of various developmental stages. Liver marker expression was assessed by reverse transcriptase-polymerase chain reaction and immunofluorescence staining. Reversibly immortalized HPCs derived from mouse embryonic day 14.5 (E14.5) liver (aka, HP14.5) were established. Albumin promoter-driven reporter (Alb-GLuc) was used to monitor hepatic differentiation. Glycogen synthesis was assayed as a marker for terminal hepatic differentiation. RESULTS: Retinoic acid receptor (RAR)-alpha, retinoid X receptor (RXR)-alpha and RXR-gamma expressed in E12.5 to postnatal day 28 liver samples. Expression of RAR-beta and RXR-beta was low perinatally, whereas RAR-gamma was undetectable in prenatal tissues and increased postnatally. Retinal dehydrogenase 1 and 2 (Raldh1 and Raldh2) were expressed in all tissues, while Raldh3 was weakly expressed in prenatal samples but was readily detected postnatally. Nuclear receptor corepressors were highly expressed in all tissues, while expression of nuclear co-activators decreased in perinatal tissues and increased after birth. HP14.5 cells expressed high levels of early liver stem cell markers. Expression of RA signalling components and coregulators was readily detected in HP14.5. RA was shown to induce Alb-GLuc activity and late hepatocyte markers. RA was further shown to induce glycogen synthesis in HP14.5 cells, an important function of mature hepatocytes. CONCLUSIONS: Our results strongly suggest that RA signalling may play an important role in regulating hepatic differentiation.</t>
  </si>
  <si>
    <t>The DEAD-box RNA helicases p68 (DDX5) and p72 (DDX17) have been shown to act as transcriptional co-activators for a diverse range of transcription factors, including oestrogen receptor-alpha (ERalpha). Here, we show that, although both proteins interact with and co-activate ERalpha in reporter gene assays, small interfering RNA-mediated knockdown of p72, but not p68, results in a significant inhibition of oestrogen-dependent transcription of endogenous ERalpha-responsive genes and oestrogen-dependent growth of MCF-7 and ZR75-1 breast cancer cells. Furthermore, immunohistochemical staining of ERalpha-positive primary breast cancers for p68 and p72 indicate that p72 expression is associated with an increased period of relapse-free and overall survival (P=0.006 and 0.016, respectively), as well as being inversely associated with Her2 expression (P=0.008). Conversely, p68 shows no association with relapse-free period, or overall survival, but it is associated with an increased expression of Her2 (P=0.001), AIB-1 (P&lt;0.001) and higher tumour grade (P=0.044). Our data thus highlight a crucial role for p72 in ERalpha co-activation and oestrogen-dependent cell growth and provide evidence in support of distinct but important roles for both p68 and p72 in regulating ERalpha activity in breast cancer.</t>
  </si>
  <si>
    <t>The three homologous members of the p160 SRC family (SRC1, SRC2 and SRC3) mediate the transcriptional functions of nuclear receptors and other transcription factors, and are the most studied of all the transcriptional co-activators. Recent work has indicated that the SRCgenes are subject to amplification and overexpression in various human cancers. Some of the molecular mechanisms responsible for SRC overexpression, along with the mechanisms by which SRCs promote breast and prostate cancer cell proliferation and survival, have been identified, as have the specific contributions of individual SRC family members to spontaneous breast and prostate carcinogenesis in genetically manipulated mouse models. These studies have identified new challenges for cancer research and therapy.</t>
  </si>
  <si>
    <t>The mineralocorticoid receptor (MR) is a member of the nuclear receptor superfamily and is essential for controlling sodium transport in epithelial tissues such as the kidney and colon. Moreover, it is also present in other non-epithelial tissues and is capable of activation by both mineralocorticoids and glucocorticoids. A challenge in understanding transcriptional regulation by the MR and other nuclear receptors is to determine how tissue- and ligand-specificity is achieved. Over the past decade, it has become clear that a heterogeneous group of non-receptor proteins termed as coregulators are required to either enhance or repress nuclear receptor-mediated transactivation of target genes. A subset of these coregulators may be expected to confer specificity to MR-mediated responses by virtue of their variable tissue expression and selectivity for different ligands. Specific coregulator-MR interactions may be a suitable target in the rational design of tissue-specific MR modulators as has been described for other steroid receptors. However, the number of coregulators identified to date for the MR is very limited compared with other nuclear receptors. Understanding the full complement of MR coregulators is essential for unraveling the complexity of MR signaling pathways and will facilitate the development of selective MR modulators.</t>
  </si>
  <si>
    <t>BACKGROUND: Coregulator proteins are "master regulators", directing transcriptional and posttranscriptional regulation of many target genes, and are critical in many normal physiological processes, but also in hormone driven diseases, such as breast cancer. Little is known on how genetic changes in these genes impact disease development and progression. Thus, we set out to identify novel single nucleotide polymorphisms (SNPs) within SRC-1 (NCoA1), SRC-3 (NCoA3, AIB1), NCoR (NCoR1), and SMRT (NCoR2), and test the most promising SNPs for associations with breast cancer risk. METHODS: The identification of novel SNPs was accomplished by sequencing the coding regions of these genes in 96 apparently normal individuals (48 Caucasian Americans, 48 African Americans). To assess their association with breast cancer risk, five SNPs were genotyped in 1218 familial BRCA1/2-mutation negative breast cancer cases and 1509 controls (rs1804645, rs6094752, rs2230782, rs2076546, rs2229840). RESULTS: Through our resequencing effort, we identified 74 novel SNPs (30 in NCoR, 32 in SMRT, 10 in SRC-3, and 2 in SRC-1). Of these, 8 were found with minor allele frequency (MAF) &gt;5% illustrating the large amount of genetic diversity yet to be discovered. The previously shown protective effect of rs2230782 in SRC-3 was strengthened (OR = 0.45 [0.21-0.98], p = 0.04). No significant associations were found with the other SNPs genotyped. CONCLUSIONS: This data illustrates the importance of coregulators, especially SRC-3, in breast cancer development and suggests that more focused studies, including functional analyses, should be conducted.</t>
  </si>
  <si>
    <t>Tetradecylthioacetic acid (TTA) is a hypolipidemic modified fatty acid and a peroxisome proliferator-activated receptor (PPAR) ligand. The mechanisms of TTA-mediated effects seem to involve the PPARs, but the effects have not been assigned to any specific PPAR subtype. PPARalpha-/- mice were employed to study the role of PPARalpha after TTA treatment. We also performed in vitro transfection assays to obtain mechanistic knowledge of how TTA affected PPAR activation in the presence of PPARgamma coactivator (PGC)-1 and steroid receptor coactivators (SRC)-1 and SRC-2, which are associated with energy balance and mitochondrial biogenesis. We show that TTA increases hepatic fatty acid beta-oxidation in PPARalpha-/- mice. TTA acts as a pan-PPAR ligand in vitro, and PGC-1, SRC-1 and SRC-2 have cell type and PPAR-specific effects together with TTA. In the absence of exogenous ligands, SRC-1 did not induce PPAR activity, while PGC-1 was the most potent PPAR coactivator. When the coactivators were overexpressed, pronounced effects of TTA were observed especially for PPARdelta and PPARgamma. We conclude that PPARalpha is involved in, but not required for, the hypolipidemic mechanisms of TTA. It appears that the activity of PPARdelta, with substantial contribution of nuclear receptor coactivators, PGC-1 in special, is conducive to TTA's mechanism of action.</t>
  </si>
  <si>
    <t>The androgen receptor (AR) is a ligand activated nuclear receptor, which regulates transcription and stimulates growth of androgen dependent prostate cancer. To regulate transcription, AR recruits a series of coactivators that modify chromatin and facilitate transcription. However, information on ligand and target gene-specific requirements for coactivators is limited. We compared the actions of the p160 coactivators SRC-1 and SRC-3/RAC3 with SRA (steroid receptor RNA activator). All three coactivate AR in the presence of agonist as expected. However, overexpression of either SRC-1 or SRC-3 increased AR activity in response to the partial antagonist, cyproterone acetate, whereas SRA was unable to stimulate AR activity under these conditions. Using siRNA to reduce expression of these coactivators in LNCaP cells, we also found promoter specific requirement for these coactivators. SRC-3 is required for optimal androgen dependent induction of PSA, TMPRSS2, and PMEPA1 whereas SRA is required only for optimal induction of the TMPRSS2 gene. These data indicate that different groups of AR target genes have distinct requirements for coactivators and response to AR ligands.</t>
  </si>
  <si>
    <t>Normal endometrial function requires a balance of progesterone (P4) and estrogen (E2) effects. An imbalance caused by increased E2 action and/or decreased P4 action can result in abnormal endometrial proliferation and, ultimately, endometrial adenocarcinoma, the fourth most common cancer in women. We have identified mitogen-inducible gene 6 (Mig-6) as a downstream target of progesterone receptor (PR) and steroid receptor coactivator (SRC-1) action in the uterus. Here, we demonstrate that absence of Mig-6 in mice results in the inability of P4 to inhibit E2-induced uterine weight gain and E2-responsive target genes expression. At 5 months of age, the absence of Mig-6 results in endometrial hyperplasia. Ovariectomized Mig-6(d/d) mice exhibit this hyperplastic phenotype in the presence of E2 and P4 but not without ovarian hormone. Ovariectomized Mig-6(d/d) mice treated with E2 developed invasive endometrioid-type endometrial adenocarcinoma. Importantly, the observation that endometrial carcinomas from women have a significant reduction in MIG-6 expression provides compelling support for an important growth regulatory role for Mig-6 in the uterus of both humans and mice. This demonstrates the Mig-6 is a critical regulator of the response of the endometrium to E2 in regulating tissue homeostasis. Since Mig-6 is regulated by both PR and SRC-1, this identifies a PR, SRC-1, Mig-6 regulatory pathway that is critical in the suppression of endometrial cancer.</t>
  </si>
  <si>
    <t>BACKGROUND: Although progestins have been used for the treatment of endometrial neoplasias, the mechanisms of progestin-induced growth suppression remain undetermined. MATERIALS AND METHODS: Immunostaining for steroid receptor coactivators (SRC-1, p300/CBP), corepressors (NCoR, SMRT) and Ki-67 in 15 neoplastic endometria before and after the treatment with medroxyprogesterone acetate (MPA) was performed. The effect of progestin on cell proliferation and cofactors expression were examined using T47D cells. RESULTS: Of the 15 cases, 10 showed good histological responses to MPA (Responder) and 5 poor responses (Non-responder). In Responders, MPA treatment resulted in reduced expression of Ki-67 by 78% (p=0.0076) along with increased NCoR expression by 158 % (p=0.0077). Progestin treatment for T47D cells resulted in up-regulation of NCoR mRNA and protein with the suppression of cell proliferation. Immunoprecipitation revealed that NCoR was bound to estrogen receptor alpha, but not to progesterone receptor in T47D cells. CONCLUSION: The up-regulation of NCoR by progestins is associated with the suppression of estrogen-induced growth of neoplastic cells.</t>
  </si>
  <si>
    <t>The activation function-2 (AF-2) domain of the thyroid hormone (TH) receptor (TR)-beta is a TH-dependent binding site for nuclear coactivators (NCoA), which modulate TH-dependent gene transcription. In contrast, the putative AF-1 domain is a TH-independent region interacting with NCoA. We determined the specificity of the AF-2 domain and NCoA interaction by evaluating thyroid function in mice with combined disruption of the AF-2 domain in TRbeta, due to a point mutation (E457A), and deletion of one of the NCoAs, steroid receptor coactivator (SRC)-1. The E457A mutation was chosen because it abolishes NCoA recruitment in vitro while preserving normal TH binding and corepressor interactions resulting in resistance to TH. At baseline, disruption of SRC-1 in the homozygous knock-in (TRbeta(E457A/E457A)) mice worsened the degree of resistance to TH, resulting in increased serum T(4) and TSH. During TH deprivation, disruption of AF-2 and SRC-1 resulted in a TSH rise 50% of what was seen when AF-2 alone was removed, suggesting that SRC-1 was interacting outside of the AF-2 domain. Therefore, 1) during TH deprivation, SRC-1 is necessary for activating the hypothalamic-pituitary-thyroid axis; 2) ligand-dependent repression of TSH requires an intact AF-2; and 3) SRC-1 may interact with the another region of the TRbeta or the TRalpha to regulate TH action in the pituitary. This report demonstrates the dual interaction of NCoA in vivo: the TH-independent up-regulation possibly through another domain and TH-dependent down-regulation through the AF-2 domain.</t>
  </si>
  <si>
    <t>In breast cancer, steroid receptor coactivator-1 (SRC-1) expression positively correlates with HER2 expression and poor prognosis. In mouse mammary tumor virus-polyoma middle T (PyMT) breast cancer mouse model, SRC-1 strongly promotes mammary tumor metastasis. However, the molecular targets and mechanisms that mediate the role of SRC-1 in metastasis are unknown. In this study, SRC-1 wild-type (WT) and knockout (KO) cell lines were developed from the mammary tumors of WT/PyMT and KO/PyMT mice. WT cells exhibited strong migration and invasion capabilities, reduced E-cadherin and beta-catenin epithelial markers, gained N-cadherin and vimentin mesenchymal markers, and formed undifferentiated invasive structures in three-dimensional culture. In contrast, KO cells showed slow migration and invasion, retained E-cadherin, had less N-cadherin and vimentin, and developed partially differentiated three-dimensional structures. Importantly, WT cells expressed Twist, a master regulator of metastasis, at significantly higher levels versus KO cells. SRC-1 knockdown in WT cells reduced Twist expression, whereas SRC-1 restoration in KO cells also rescued Twist expression. Furthermore, SRC-1 was found to coactivate Twist transcription through physical interaction with the transcription factor PEA3 at the proximal Twist promoter. Accordingly, Twist knockdown in WT cells increased E-cadherin and reduced cell invasion and metastasis, and Twist expression in KO cells decreased E-cadherin and increased cell invasion. SRC-1 knockdown in human breast cancer cells also decreased Twist, cell migration, and invasion. Therefore, SRC-1 promotes breast cancer invasiveness and metastasis by coactivating PEA3-mediated Twist expression. Intervention of SRC-1 function may provide new strategies to inhibit breast cancer metastasis.</t>
  </si>
  <si>
    <t>Age is an important risk factor for the development of metabolic diseases (e.g. obesity, diabetes and atherosclerosis). Yet, little is known about the molecular mechanisms occurring upon aging that affect energy metabolism. Although visceral white adipose tissue (vWAT) is known for its key impact on metabolism, recent studies have indicated it could also be a key regulator of lifespan, suggesting that it can serve as a node for age-associated fat accretion. Here we show that aging triggers changes in the transcriptional milieu of the nuclear receptor peroxisome proliferator-activated receptor gamma (PPARgamma) in vWAT, which leads to a modified potential for transactivation of target genes upon ligand treatment. We found that in vWAT of mice, rats and men, aging induced a specific decrease in the expression of steroid receptor coactivator-1 (SRC-1), whose recruitment to PPARgamma is associated with improved insulin sensitivity and low adipogenic activity. In contrast, aging and oxidative stress did not impact on PPARgamma expression and PPARgamma ligand production. Age-induced loss of PPARgamma/SRC-1 interactions increased the binding of PPARgamma to the promoter of the adipogenic gene aP2. These findings suggest that strategies aimed at increasing SRC-1 expression and recruitment to PPARgamma upon aging might help improve age-associated metabolic disorders.</t>
  </si>
  <si>
    <t>The pathophysiology of diabetes is characterized not only by elevated glucose but also elevated long chain fatty acid levels. We show for the first time that the peroxisome proliferator-activated receptor-alpha (PPARalpha) binds glucose and glucose metabolites with high affinity, resulting in significantly altered PPARalpha secondary structure. Glucose decreased PPARalpha interaction with fatty acid metabolites and steroid receptor coactivator-1 while increasing PPARalpha interaction with DNA. Concomitantly, glucose increased PPARalpha interaction with steroid receptor coactivator-1, DNA binding, and transactivation of beta-oxidation pathways in the presence of activating ligands. Heterodimerization of PPARalpha to the retinoid X receptor-alpha resulted in even larger increases in transactivation with the addition of glucose. These data suggest that PPARalpha is responsible for maintaining energy homeostasis through a concentration-dependent regulation of both lipids and sugars and that hyperglycemic injury mediated by PPARalpha occurs not only indirectly through elevated long chain fatty acid levels but also through direct action of glucose on PPARalpha.</t>
  </si>
  <si>
    <t>The androgen receptor (AR) is a ligand-activated transcription factor that mediates the actions of the steroid hormones testosterone and dihydrotestosterone at the level of gene transcription. The main transactivation function is modular in structure, maps to the N-terminal domain (NTD), and is termed AF1. This region of the AR is structurally flexible and functions in multiple protein-protein interactions with coregulatory proteins and components of the general transcription machinery. Using surface plasmon resonance, the binding kinetics for the interaction of AR-AF1 with the large subunit of the general transcription factor TFIIF, termed RAP74, and the coactivator SRC-1a were measured. AR-AF1 interacts with both the NTD and CTD of RAP74 and the CTD of SRC-1a. The dissociation constants ( Kd) for the binding of polypeptides derived from RAP74 are in the submicromolar range, while a peptide from SRC-1a bound with a Kd of 14 microM. Significantly, the individual NTD and CTD of RAP74 interacted with AR-AF1 with distinct binding kinetics, with the NTD exhibiting slower on and off rates. TFIIF is involved in transcription initiation and elongation, and the CTD of RAP74 binds to the RNA polymerase II enzyme, the general transcription factor TFIIB, and a CTD phosphatase, FCP1. We have mutated hydrophobic residues in the RAP74-CTD structure to disrupt secondary structure elements and show that binding of AR-AF1 depends upon helix 3 in the winged-helix domain of the RAP74-CTD polypeptide. Altogether, a model is suggested for AR-AF1-dependent transactivation of receptor-target genes.</t>
  </si>
  <si>
    <t>Transcriptional activation involves the ordered recruitment of coactivators via direct interactions between distinct binding domains and recognition motifs. The p160/SRC/NCoA coactivator family comprises three members (NCoA-1, -2 and -3), which are organized in multiprotein coactivator complexes. We had identified the PAS-B domain of NCoA-1 as an LXXLL motif binding domain. Here we show that NCoA family members are able to interact with other full-length NCoA proteins via their PAS-B domain and they specifically interact with the CBP-interaction domain (CID/AD1) of NCoA-1. Peptide competition, binding experiments and mutagenesis of LXXLL motifs point at distinct binding motif specificities of the NCoA PAS-B domains. NMR studies of different NCoA-1-PAS-B/LXXLL peptide complexes revealed similar although not identical binding sites for the CID/AD1 and STAT6 transactivation domain LXXLL motifs. In mechanistic studies, we found that overexpression of the PAS-B domain is able to disturb the binding of NCoA-1 to CBP in cells and that a CID/AD1 peptide competes with STAT6 for NCoA-1 in vitro. Moreover, the expression of an endogenous androgen receptor target gene is affected by the overexpression of the NCoA-1 or NCoA-3 PAS-B domains. Our study discloses a new, complementary mechanism for the current model of coactivator recruitment to target gene promoters.</t>
  </si>
  <si>
    <t>A common feature of nuclear receptor ligand binding domains (LBD) is a helical sandwich fold that nests a ligand binding pocket within the bottom half of the domain. Here we report that the ligand pocket of glucocorticoid receptor (GR) can be continuously extended into the top half of the LBD by binding to deacylcortivazol (DAC), an extremely potent glucocorticoid. It has been puzzling for decades why DAC, which contains a phenylpyrazole replacement at the conserved 3-ketone of steroid hormones that are normally required for activation of their cognate receptors, is a potent GR activator. The crystal structure of the GR LBD bound to DAC and the fourth LXXLL motif of steroid receptor coactivator 1 reveals that the GR ligand binding pocket is expanded to a size of 1,070 A(3), effectively doubling the size of the GR dexamethasone-binding pocket of 540 A(3) and yet leaving the structure of the coactivator binding site intact. DAC occupies only approximately 50% of the space of the pocket but makes intricate interactions with the receptor around the phenylpyrazole group that accounts for the high-affinity binding of DAC. The dramatic expansion of the DAC-binding pocket thus highlights the conformational adaptability of GR to ligand binding. The new structure also allows docking of various nonsteroidal ligands that cannot be fitted into the previous structures, thus providing a new rational template for drug discovery of steroidal and nonsteroidal glucocorticoids that can be specifically designed to reach the unoccupied space of the expanded pocket.</t>
  </si>
  <si>
    <t>Antagonizing the action of the human nuclear xenobiotic receptor pregnane X receptor (PXR) may have important clinical implications in preventing drug-drug interactions and improving therapeutic efficacy. We provide evidence that a naturally occurring phytoestrogen, coumestrol, is an antagonist of the nuclear receptor PXR (NR1I2). In transient transfection assays, coumestrol was able to suppress the agonist effects of SR12813 on human PXR activity. PXR activity was assessed and correlated with effects on the metabolism of the anesthetic tribromoethanol and on gene expression in primary human hepatocytes. We found that coumestrol was able to suppress the effects of PXR agonists on the expression of the known PXR target genes, CYP3A4 and CYP2B6, in primary human hepatocytes as well as inhibit metabolism of tribromoethanol in humanized PXR mice. Coumestrol at concentrations above 1.0 microm competed in scintillation proximity assays with a labeled PXR agonist for binding to the ligand-binding cavity. However, mammalian two-hybrid assays and transient transcription data using ligand-binding-cavity mutant forms of PXR show that coumestrol also antagonizes coregulator recruitment. This effect is likely by binding to a surface outside the ligand-binding pocket. Taken together, these data imply that there are antagonist binding site(s) for coumestrol on the surface of PXR. These studies provide the basis for development of novel small molecule inhibitors of PXR with the ultimate goal of clinical applications toward preventing drug-drug interactions.</t>
  </si>
  <si>
    <t>The yeast Gal11 protein, a component of the Mediator complex, is required for the transcriptional activation of many class II genes as a physiological target of various activator proteins in vivo. In this study, we identified the yeast (Saccharomyces cerevisiae) Mediator complex as a novel coactivator of the transcriptional activity of the glucocorticoid receptor (GR) tau 1 (tau1), the major transcriptional activation domain of the GR. GR tau1 directly interacted with the Mediator complex in vivo and in vitro in a Gal11 module-dependent manner, and the Gal11p subunit interacted directly with GR tau1. Specific amino acid residues within the glutamine-rich (Qr) domain of Gal11p (residues 116 to 277) were essential for its interaction with GR tau1 and GR tau1 transactivity in yeast, as demonstrated by mutational analysis of the Gal11 Qr domain, which is highly conserved among human steroid receptor coactivator (SRC) proteins. A Gal11p variant, mini-Gal11p, comprised of the Mediator association and Qr domains of Gal11p or chimeric mini-Gal11p containing the Qr domain of SRC-1 could potentiate the GR tau1 transactivity in a gal11Delta yeast strain. These results suggest that there is functional conservation between Qr domains of yeast Gal11p and mammalian SRC proteins as direct targets of activator proteins in yeast.</t>
  </si>
  <si>
    <t>Nuclear receptor coregulators are proteins that modulate the transcriptional activity of steroid receptors and may explain cell-specific effects of glucocorticoid receptor action. Based on the uneven distribution of a number of coregulators in CRH-expressing cells in the hypothalamus of the rat brain, we tested the hypothesis that these proteins are involved as mediators in the glucocorticoid-induced repression of the CRH promoter. Therefore, we assessed the role of coregulator proteins on both induction and repression of CRH in the AtT-20 cell line, a model system for CRH repression by glucocorticoids. The steroid receptor coactivator 1a (SRC1a), SRC-1e, nuclear corepressor (N-CoR), and silencing mediator of the retinoid and thyroid hormone receptor (SMRT) were studied in this system. We show that the concentration of glucocorticoid receptor and the type of ligand, i.e. corticosterone or dexamethasone, determines the repression. Furthermore, overexpression of SRC1a, but not SRC1e, increased both efficacy and potency of the glucocorticoid receptor-mediated repression of the forskolin-induced CRH promoter. Unexpectedly, cotransfection of the corepressors N-CoR and SMRT did not affect the corticosterone-dependent repression but resulted in a marked decrease of the forskolin stimulation of the CRH gene. Altogether, our data demonstrate that 1) the concentration of the receptor, 2) the type of ligand, and 3) the coregulator recruited all determine the expression and the repression of the CRH gene. We conclude that modulation of coregulator activity may play a role in the control of the hypothalamus-pituitary-adrenal axis.</t>
  </si>
  <si>
    <t>BACKGROUND: Prostate cancer treated with androgen ablation eventually becomes resistant. Because the androgen receptor (AR) signaling axis affects disease progression, AR coactivator molecules could provide clinical prognostic value. This study investigates the association between AR coactivator molecules and clinical outcome measures in patients with prostate cancer. PATIENTS AND METHODS: Expression levels of AR and its coactivators, SRC1, TIF2, and Her2/neu were determined by quantitative RT-PCR in 148 prostatectomy specimens. AR protein expression was determined by immunohistochemistry. The prognostic value of these expression levels on clinical outcomes was examined. RESULTS: Increased gene and protein AR expression was not correlated with any of the clinical outcome measures. A non-monotonic correlation was observed between SRC1 and overall survival, as well as Her2/neu and time to prostate-specific PSA recurrence. CONCLUSION: Although no statistically significant relationships were found, the weak association between some clinical outcomes and two AR coactivators may help improve the current predictive nomogram for patients with prostate cancer.</t>
  </si>
  <si>
    <t>Estrogen (E) is critical for the maintenance of bone mass in both female and male mice and steroid receptor coactivator (SRC)-1 has been shown to be important for mediating E effects on bone, at least in female mice. In the present study, we defined the skeletal phenotype of male SRC-1 knock out (KO) mice and compared it with their female littermates. Further, to determine the role of SRC-1 in mediating effects of E on bone in male mice, we examined the skeletal effects of gonadectomy (gnx) with or without E replacement in male mice and placed these findings in the context of our previous studies in female SRC-1 KO mice. Analysis of a large group of male (WT, n=67; SRC-1 KO, n=56) and female (WT, n=66; SRC-1 KO, n=70) mice showed a significant decrease in trabecular volumetric bone mineral density (vBMD) in SRC-1 KO mice compared to their WT littermates in both genders (male SRC-1 KO, 275+/-3 vs. WT, 295+/-3 mg/cm(3), P&lt;0.001; female SRC-1 KO, 210+/-2 vs. WT, 221+/-2 mg/cm(3), P&lt;0.001). Following gnx and E replacement (10 microg/kg/day), we previously demonstrated that SRC-1 KO female mice have a defect in E action in trabecular, but not in cortical bone. In contrast, we now demonstrate that the same dose of E administered to gnx'd male SRC-1 KO mice was sufficient to prevent trabecular bone loss in these mice. For example, in WT female mice, gnx followed by E replacement maintained spine BMD (1.2+/-3.4% vs. baseline) as compared to gnx without E replacement (-12.7+/-2.6%, P&lt;0.001 vs. sham); this effect of E was absent in SRC-1 KO female mice. By contrast, the identical dose of E was equally effective in maintaining spine BMD in E-treated gnx'd male WT (-5.2+/-5.1% vs. baseline) and male SRC-1 KO (-5.4+/-5.3%) mice, respectively, as compared to gnx'd mice without E treatment (WT, -17.6+/-2.5%, P=0.02; SRC-1 KO, -28.6+/-2.6%, P&lt;0.001 vs. sham). E treatment was effective in suppressing cancellous bone turnover in both gnx'd WT and SRC-1 KO male mice as determined by significant reductions in osteoblast and osteoclast numbers; however, in female mice, E treatment only suppressed bone turnover in WT but not in SRC-1 KO mice. Collectively, these findings demonstrate that loss of SRC-1 results in trabecular osteopenia in male and female mice, but in contrast to female mice, this is not due to any detectable resistance to E action in trabecular bone in male SRC-1 KO mice.</t>
  </si>
  <si>
    <t>The ab initio fragment molecular orbital (FMO) calculations were performed for retinoid X receptor (RXR) complexes with its ligand 9-cis retinoic acid (9cRA) and steroid receptor coactivator-1 (SRC1) to examine the influence of mutations in transcriptional activation function 2 activating domain core (AF2C) of RXR on molecular interactions between 9cRA liganded RXR and SRC1 coactivator. The RXR-SRC1 interactions in three types of RXR-9cRA-SRC1 complexes, namely, a wild type (WT), a mutant whose Glu453 of AF2C was substituted by Lys (E453K), and another mutant whose Glu456 of AF2C was substituted by Lys (E456K), were compared. Through the comparison of WT, E453K, and E456K, possible causes for a marked decrease in the transcriptional activity of RXR by the mutation of Glu453, which is known as a highly conserved charged residue of AF2C, were discussed. It was quantitatively demonstrated that the strength of the RXR-SRC1 interaction correlates with the degree of the transcriptional activation (WT &gt; E456K &gt; E453K). In E453K, the RXR-SRC1 interaction was substantially reduced by the AF2C-SRC1 repulsive interaction, and the charge transfer (CT) from RXR to SRC1 was also inhibited by the decreased electron donation from AF2C to SRC1. Our findings suggest that the inhibitions of the local RXR-SRC1 interaction via AF2C and of the local CT from RXR to SRC1 via AF2C would be the possible causes for the marked decrease in the transcriptional activity of RXR.</t>
  </si>
  <si>
    <t>OBJECTIVE: To elucidate the physiologic and pathologic roles of androgen receptor (AR) and co-regulators in human testes with obstructive azoospermia or nonobstructive azoospermia. DESIGN: Prospective laboratory and clinical study. SETTING: Infertility clinic at Chang Gung Memorial Hospital. PATIENT(S): Twenty-seven men with obstructive azoospermia and 24 men with nonobstructive azoospermia. INTERVENTIONS: None. MAIN OUTCOME MEASURE(S): Expression of AR and AR co-regulators was determined in testicular specimens and were analyzed using reverse transcription polymerase chain reaction (PCR) and immunohistochemical staining techniques. RESULT(S): Most of the AR co-regulators were expressed at similar levels in specimens obtained from men with nonobstructive and obstructive azoospermia. However, the levels of expression of ARA54 mRNA were significantly lower and ARA55 mRNA was significantly higher in specimens from men with nonobstructive than obstructive azoospermia. In specimens from men with obstructive and nonobstructive azoospermia, AR immunostaining was detected in Sertoli, Leydig, and peritubular myoid cells. ARA55 immunostaining was detected in peritubular myoid and endothelial cells of blood vessels. Interestingly, nuclear ARA54 immunostaining was detected in the late stage germ cells of specimens from men with obstructive azoospermia but in the somatic cells of specimens from men with nonobstructive azoospermia. CONCLUSION(S): These results demonstrated that the decreased expression of ARA54 and increased expression of ARA55 is a feature of nonobstructive azoospermia. In addition, the differential localization of ARA54 may play an important role in testicular development and spermatogenesis in humans.</t>
  </si>
  <si>
    <t>BACKGROUND: Advances in understanding the molecular basis of breast cancer has necessitated a definition of improved indicators of prognosis that are central to the underlying cancer biology and that reflect the heterogeneous nature of the disease. This study investigates the pattern of expression of the steroid receptor co-regulators NCOA1/SRC1, NCOA3/RAC3, NCOR2/SMRT, and CBP/p300 in breast cancer. The aims were to identify whether their expression was related to patient outcome, their relationships to known prognostic factors and to provide a basis for further research into the mechanistic significance of such associations. METHODS: The protein levels of steroid receptor co-regulators were assessed by immunohistochemistry in a large well-characterised series of breast carcinomas prepared as tissue microarrays. Relationships between these targets, other clinicopathological variables and patients' outcome were examined. RESULTS: NCOR2/SMRT was an independent prognostic indicator of overall patient survival (OS) and disease free interval (DFI) and was significantly correlated with distant metastases and local recurrence whereas tumours expressing NCOA1/SRC1 had a significantly longer OS and DFI. There were also significant correlations between co-regulator expression of NCOA1/SRC1, CBP/p300 and NCOA3/RAC3, which were associated with lower tumour grade. NCOA1/SRC1 was also correlated with smaller tumour size. Furthermore, the co-activators had a significant association with steroid receptors, particularly ERalpha. CONCLUSIONS: NCOR2/SMRT is associated with poor patient outcome, independent of other prognostic factors. In contrast, steroid receptor co-activator expression is generally associated with a good prognosis. Further investigations are needed to establish the mechanisms of these links between the steroid receptor co-regulator system and patient outcome.</t>
  </si>
  <si>
    <t>We analyzed the intranuclear dynamics of estrogen receptor alpha (ER alpha) and progesterone receptor (PR)-A/B labeled with different spectral variants of green fluorescent protein (GFP) in living cells. The distribution of ER alpha and PR-A/B were changed from a diffuse to discrete pattern after the addition of both ligands, but the extent of discrete cluster formation of PR-A/B was lower than that of ER alpha. The nuclear areas where PR-A/B were accumulated were colocalized with the cluster of ER alpha, suggesting that cross-talk in the transcriptional regulation occurred in the loci. Fluorescence recovery after photobleaching (FRAP) analysis revealed that the mobility of PR-A/B was hastened by the coexistence of ER alpha, while the mobility of ER alpha was not changed by the coexistence of PR-A/B. Cluster formation was correlated with the nuclear matrix binding, because nuclear matrix binding capacity was also lower in PR-A/B than ER alpha. By ATP-depletion from the cells, most of ER alpha and PR-A/B were bound to the nuclear matrix and their mobilities were extinguished both in the absence and presence of ligand. Fluorescent protein (FP) tagged nuclear matrix component protein (NuMA), which was colocalized with ER alpha and PR-A/B, showed ATP-dependent rapid exchange in the nucleus. These results indicate that the mobility of ER alpha and PR-A/B is associated with the dynamics of the nuclear matrix.</t>
  </si>
  <si>
    <t>We report here the 20-year follow-up study of a male subject diagnosed at 15 months of age as a sporadic case of pituitary resistance to thyroid hormone on the combination of clinical hyperthyroidism, elevated serum thyroid hormone (TH) levels and inappropriate thyrotropin (TSH). On D-thyroxine (D-T(4)) therapy from 30 months of age to 12.5 years, hyperactivity and hyperthyroid signs and symptoms as well as growth abnormalities improved, serum L-thyroxine (L-T(4)) enantiomer normalized, and basal and stimulated TSH decreased significantly without complete suppression. After 8 years off D-T(4), at 20 years of age, clinical status was normal despite persisting high TH levels and inappropriate TSH. Evolution of serum markers of TH action and echocardiography measurements followed up from 15 months to 20 years of age either in basal condition or on triiodothyronine (T(3)), as well as the sequential determination of bone mineral density suggest differences in the tissue responses to T(3): normal in bone with a high remodelling rate, heterogeneity for various hepatic markers, and decreased at heart level. No mutations were found in the coding sequence of TRbeta1, TRbeta2, TRalpha1, RXRgamma, SMRT, NCoR1, and NCoA1. In this patient the putative long-term effects of the persisting high bone resorption are unknown.</t>
  </si>
  <si>
    <t>Evidence has shown in mouse that the p160 co-activator family, consisting of nuclear receptor co-activators 1 (NCOA1), 2 (NCOA2) and 3 (NCOA3) plays a critical role in adipogenesis. In the present study, we cloned these three porcine genes, identified their transcript variants and analyzed their expression level in relation to intramuscular fat (IMF) content in Longissimus Dorsi (LD) muscle. Both in silico cloning and PCR amplification revealed a full length cDNA sequence of 6591bp for NCOA1 (EU346671), 7628bp for NCOA2 (EU346672) and 5005bp for NCOA3 (EU346674) in pigs, respectively. Interestingly, three transcript variants were identified for the porcine NCOA1 and two for the porcine NCOA2 gene. In addition, the deduced amino acid sequences indicated that isoform 2 of NCOA2 lacks the fourth LXXLL motif, the number of which has been shown to influence the selectivity and affinity for different nuclear receptors. Finally, 15 animals with high IMF content and fifteen animals with low IMF content (p&lt;0.05) selected from 60 individuals were used to investigate how the family members and their variants affect the phenotype in pigs using real-time PCR. Our results showed that both NCOA1 transcript variant 2 (r=-0.554, p&lt;0.01) and total NCOA1 (r=-0.516, p&lt;0.01) expression levels were negatively correlated with IMF contents, while NCOA2 transcript variant 1 (r=0.605, p&lt;0.01) and NCOA3 (r=0.435, p&lt;0.05) were positively associated with IMF content in LD muscle. Overall, the present study provides evidence for the first time that the p160 co-activator family might have a concordant effect on lipid metabolism in mammals.</t>
  </si>
  <si>
    <t>The nuclear xenobiotic receptor PXR is a ligand-inducible transcription factor regulating drug-metabolizing enzymes and transporters and a master switch mediating potentially adverse drug-drug interactions. In addition to binding a coactivator protein such as SRC-1, the C-terminal ligand-binding domain (LBD) is solely responsible for ligand recognition and thus the ligand-dependent downstream effects. In an effort to facilitate structural studies of PXR to understand and abolish the interactions between PXR and its ligands, several recombinant PXR/SRC-1 constructs were designed and evaluated for expression, stability and activity. Expression strategies employing either dual expression or translationally coupled bicistronic expression were found to be unsuitable for producing stable PXR in a stochiometric complex with a peptide derived from SRC-1 (SRC-1p). A single polypeptide chain encompassing PXR and SRC-1p tethered with a peptidyl linker was designed to promote intramolecular complex formation. This tethered protein was overexpressed as a soluble protein and required no additional SRC-1p for further stabilization. X-ray crystal structures in the presence and absence of the known PXR agonist SR-12813 were determined to high resolution. In addition, a circular dichroism-based binding assay was developed to allow rapid evaluation of PXR ligand affinity, making this tethered protein a convenient and effective reagent for the rational attenuation of drug-induced PXR-mediated metabolism.</t>
  </si>
  <si>
    <t>The aim of this study was to obtain the soluble protein of human pregnane X receptor ligand binding domain (PXRLBD) through the coexpression of PXRLBD and 88 amino acids of steroid receptor coactivator-1 (SRC88) and apply the protein to constructing a new model of screening PXR ligands. Expression plasmid of pETDuet-1-SRC88-PXRLBD was constructed and transformed into Escherichia coli Rosetta (DE3) to coexpress PXRLBD and SRC88 via induction by IPTG at low temperature. Then an equilibrium dialysis model was constructed to study the interaction between PXRLBD and drugs including clotrimazole and dexamethasone, using HPLC as the analysis method. The results showed that the soluble protein of PXRLBD was obtained and the HPLC data indicated that clotrimazole bound to PXRLBD, while dexamethasone did not bind to PXRLBD, which indicated the successful establishment of a new method for studying the interaction between PXR and drugs. The new method may be useful in the screening of PXR ligands in vitro.</t>
  </si>
  <si>
    <t>BACKGROUND: Growth of most ablation-resistant prostate cancers (CaPs) is dependent on androgen receptor (AR) activity in chromatin, but cancer cells in these tumors have acquired altered AR activation. It is unclear how the aberrantly activated AR loads onto regulatory regions of AR-targeted genes. The purpose of this study was to assess the AR chromatin loading in an androgen-depleted environment. METHODS: The expression of PSA in androgen-resistant CaP cells was determined using RT-PCR and Western blot analysis. In order to investigate the binding of the AR to the PSA gene regulatory regions, chromatin immunoprecipitation (ChIP) was performed in the androgen-independent cds2 cell line in the presence or absence of androgens. In addition, we examined the involvement of p160 coactivators in the chromatin loading of the AR. RESULTS: It was found that constitutive activation of PSA expression was the result of sustained occupancy by the AR at the regulatory region of this gene. This stable AR loading was not blocked by the AR antagonist bicalutamide. Furthermore, androgen-resistant CaP cells highly expressed both AR and the p160 coactivators and the AR was able to recruit TIF2. Downregulation of TIF2 using short hairpin RNA disrupted the AR loading to the PSA enhancer and subsequently inhibited AR activity. CONCLUSION: Prolonged AR localization to the regulatory regions of AR targeted genes and the recruitment of p160 coactivators are a potential mechanism leading to androgen-independent activation of the AR. Disruption of AR chromatin loading could therefore become an important therapeutic target for this disease.</t>
  </si>
  <si>
    <t>The estrogen receptors (ER) alpha and beta are important ligand-mediated transcription factors known to play significant biological roles in numerous tissues including bone. Despite the high homology shared by these receptors, recent studies have suggested that their function is largely unique. Although these receptors have been studied in detail for more than a decade, little data exist concerning the mechanisms by which these two proteins regulate distinct sets of genes. Using the TGFbeta-inducible early gene-1 (TIEG) as a model, we demonstrate that TIEG is rapidly induced in response to estrogen in osteoblasts by ERbeta, but not ERalpha. We have identified the regulatory elements utilized by ERbeta and have demonstrated that ERbeta recruits steroid receptor coactivator (SRC)1 and SRC2 to this regulatory region. Additionally, deletion of the ERbeta-activation function 1 (AF1) domain drastically decreases the estrogen induction of TIEG. Through the use of chimeric receptors, we have demonstrated that the AF1 domain of ERbeta is responsible for recruiting SRC1 and SRC2 and inducing the expression of TIEG in osteoblasts. Finally, SRC1, but not SRC2, is essential for TIEG induction by ERbeta. Overall, these data demonstrate that the estrogen induction of TIEG is ERbeta specific and that the AF1 domain of ERbeta confers this specificity. Finally, a novel and important role for ERbeta's AF1 is implicated in the recruitment of specific coactivators, suggesting that the AF1 may play a significant role in conferring the differences in regulation of gene expression by these two receptors.</t>
  </si>
  <si>
    <t>ERBB2 overexpression in estrogen receptor (ER)-positive breast cancer cells such as BT474 (BT) cells has been found to confer resistance to tamoxifen, and suppression of ERBB2 improves the antiproliferative effects of tamoxifen. In this study, the responsiveness to tamoxifen in the BT/HerR, Herceptin-resistant BT cell lines established through constant Herceptin exposure, was evaluated. Compared with BT cells, improvement of sensitivity to tamoxifen in BT/HerR was demonstrated by ER functional analysis and cell proliferation assay. Tamoxifen in the resistant cell line was found to inhibit 17beta-estradiol-stimulating estrogen-responsive gene pS2 expression more effectively than in BT cells in real-time PCR assay. Western blot analysis showed that cross-phosphorylation between ER and downstream components of ERBB2 was attenuated in BT/HerR cells. ER redistribution from cytoplasm to nucleus could be found in these cells through immunofluorescence and confocal studies, and importantly, chromatin immunoprecipitation studies demonstrated that tamoxifen induced occupancy of the pS2 promoter by ER and nuclear receptor corepressor (NCOR1) instead of coactivator NCOA3 in these cells. Finally, combination of tamoxifen and Herceptin was found to improve the sensitivity of BT/HerR cells to Herceptin. Our results suggest that the ER genomic pathway in the ER-positive and Herceptin-resistant breast cancer cells may be reactivated, allowing tamoxifen therapy to be effective again, and a combination of tamoxifen and Herceptin can be a potential therapeutic strategy for ER-positive and Herceptin-resistant human breast cancer.</t>
  </si>
  <si>
    <t>The role of the carboxyl terminal F-domain of estrogen receptor (ERalpha) is uncertain, but evidence suggests that this region may impart internal restraint on ER dimerization in the presence of 17beta-estradiol (E2). To identify the C-terminal residues affecting human ERalpha activation, we created a series of deletions and examined E2 induced receptor dimerization and transactivation. Deletion of the final 24 C-terminal amino acids of the F-domain (Delta7b) yielded a fivefold increase in dimerization, when compared to wild type (wt) ERalpha in the presence of 2nM E2, utilizing a yeast two-hybrid assay. This increase in dimerization is similar to that observed when the entire F-domain was deleted. Measurement of mutant:mutant homodimer formation yielded similar increases compared to mutant:wt interactions. Interestingly, a point mutation at the C-terminus (mut 3) showed increases in dimerization comparable to that of Delta7b in the presence of nanomolar amounts of E2. However, at sub-nanomolar levels of E2, mut 3 behaved similarly to wt ERalpha, whereas Delta7b maintained striking increases in dimerization. Determination of E2 binding affinity (Kd) constants revealed only marginal differences for wt and F-domain mutants, suggesting that the F-domain affects dimerization directly. We also observed enhanced interaction of F domain mutants with p160 family coactivator SRC1. Finally, transcriptional regulation of estrogen responsive reporters, 2XERE-LacZ and 3XERE-Luc in yeast and mammalian cells, respectively, reflected the increased propensity for dimerization by F domain mutants. Together, these data indicate that the C-terminal amino acids of ERalpha are critical for attenuation of E2 induced receptor dimerization and transcriptional activity.</t>
  </si>
  <si>
    <t>Upon ligand binding the estrogen receptor alters its conformation, dimerizes, binds to estrogen response elements (EREs), recruits cofactors and initiates the formation of a transcriptional complex. In addition to estradiol binding, hormone receptor activity is modulated by phosphorylation at several key residues. Previous studies have shown that p21-activated kinase-1 (Pak1) and cyclic-AMP dependent protein kinase (PKA) can phosphorylate ERalpha at serine residue 305. However, the effects of serine 305 phosphorylation on ERalpha activity have not been fully characterized. To study these effects, ERalpha S305E and S305A mutants were created to mimic constitutively phosphorylated or un-phosphorylated states, respectively. Using yeast two-hybrid assays we showed that dimerization of ERalpha S305E was still ligand dependent. However, the capability of dimerization in the presence of estradiol was significantly higher in S305E compared to wild-type ERalpha. Transactivation assays demonstrated that phospho-mimetic ERalpha S305E is active in the absence of ligand. Chromatin immunoprecipitation (ChIP) analysis shows a change of in vivo DNA binding in which S305E mutant binds to ERalpha DNA target sequences and exhibits increased residency in the absence of ligand. We also observed increased cell growth in cells stably transfected with S305E ERalpha. Thus, we suggest that phosphorylation of S305 does not trigger ERalpha dimerization but increases binding to target gene promoters, which can lead to increased cell growth in the absence of estradiol. This implies a shift from hormone-induced activation of ERalpha to activation through phosphorylation, which could confer resistance to hormone based therapies for breast cancer.</t>
  </si>
  <si>
    <t>A number of studies have reported on the unusual pharmacological behavior of type I antiestrogens, such as tamoxifen. These agents display mixed agonist/antagonist activity in a dose-, cell-, and tissue-specific manner. Consequently, many efforts have been made to develop so-called 'pure' antiestrogens that lack mixed agonist/antagonist activity. The recent report of the structure of estrogen receptor (ER) beta with a second molecule of 4-hydroxytamoxifen (HT) bound in the coactivator-binding surface of the ligand-binding domain (LBD) represents the first direct example of a second ER ligand-binding site and provides insight into the possible origin of mixed agonist/antagonist activity of type I antiestrogens. In this review, we summarize the biological reports leading up to the structural conformation of a second ER ligand-binding site, compare the ERbeta LBD structure bound with two HT molecules to other ER structures, and discuss the potential for small molecular inhibitors designed to directly inhibit ER-coactivator and, more generally, nuclear receptor (NR)-coactivator interactions. The studies support a departure from the traditional paradigm of drug targeting to the ligand-binding site, to that of a rational approach targeting a functionally important surface, namely the NR coactivator-binding (activation function-2) surface. Furthermore, we provide evidence supporting a reevaluation of the strict interpretation of the agonist/antagonist state with respect to the position of helix 12 in the NR LBD.</t>
  </si>
  <si>
    <t>Estrogen receptors (ER) are important regulators of metabolic diseases such as obesity and insulin resistance (IR). While ERalpha seems to have a protective role in such diseases, the function of ERbeta is not clear. To characterize the metabolic function of ERbeta, we investigated its molecular interaction with a master regulator of insulin signaling/glucose metabolism, the PPARgamma, in vitro and in high-fat diet (HFD)-fed ERbeta -/- mice (betaERKO) mice. Our in vitro experiments showed that ERbeta inhibits ligand-mediated PPARgamma-transcriptional activity. That resulted in a blockade of PPARgamma-induced adipocytic gene expression and in decreased adipogenesis. Overexpression of nuclear coactivators such as SRC1 and TIF2 prevented the ERbeta-mediated inhibition of PPARgamma activity. Consistent with the in vitro data, we observed increased PPARgamma activity in gonadal fat from HFD-fed betaERKO mice. In consonance with enhanced PPARgamma activation, HFD-fed betaERKO mice showed increased body weight gain and fat mass in the presence of improved insulin sensitivity. To directly demonstrate the role of PPARgamma in HFD-fed betaERKO mice, PPARgamma signaling was disrupted by PPARgamma antisense oligonucleotide (ASO). Blockade of adipose PPARgamma by ASO reversed the phenotype of betaERKO mice with an impairment of insulin sensitization and glucose tolerance. Finally, binding of SRC1 and TIF2 to the PPARgamma-regulated adiponectin promoter was enhanced in gonadal fat from betaERKO mice indicating that the absence of ERbeta in adipose tissue results in exaggerated coactivator binding to a PPARgamma target promoter. Collectively, our data provide the first evidence that ERbeta-deficiency protects against diet-induced IR and glucose intolerance which involves an augmented PPARgamma signaling in adipose tissue. Moreover, our data suggest that the coactivators SRC1 and TIF2 are involved in this interaction. Impairment of insulin and glucose metabolism by ERbeta may have significant implications for our understanding of hormone receptor-dependent pathophysiology of metabolic diseases, and may be essential for the development of new ERbeta-selective agonists.</t>
  </si>
  <si>
    <t>Glucocorticoid receptors (GRs) affect both gene induction and gene repression. The disparities of receptor binding to DNA and increased vs. decreased gene expression have suggested significant mechanistic differences between GR-mediated induction and repression. Numerous transcription factors are known to modulate three parameters of gene induction: the total activity (Vmax) and position of the dose-response curve with glucocorticoids (EC50) and the percent partial agonist activity with antiglucocorticoids. We have examined the effects on GR-mediated repression of five modulators (coactivators TIF2 [GRIP1, SRC-2] and SRC-1, corepressor SMRT, and comodulators STAMP and Ubc9), a glucocorticoid steroid (deacylcortivazol [DAC]) of very different structure, and an inhibitor of histone deacetylation (trichostatin A [TSA]). These factors interact with different domains of GR and thus are sensitive topological probes of GR action. These agents altered the Vmax, EC50, and percent partial agonist activity of endogenous and exogenous repressed genes similarly to that previously observed for GR-regulated gene induction. Collectively, these results suggest that GR-mediated induction and repression share many of the same molecular interactions and that the causes for different levels of gene transcription arise from more distal downstream steps.</t>
  </si>
  <si>
    <t>Fos proteins, the prototypic members of basic region-leucine zipper (bZIP) transcription factors, bind to other bZIP proteins to form the activator protein-1 (AP-1) complex, which regulates the expression of a plethora of target genes. Notably, c-Fos target genes include members of the matrix metalloproteinase (MMP) gene family and c-fos is overexpressed in a number of metastatic cancers, suggesting its direct involvement in this process. Here, we reveal that c-Fos-mediated transcriptional activation is regulated by the protein arginine methyltransferase CARM1 and by all three members of the p160 protein family of coactivators. Carm1-deficient cells showed a dramatic reduction in the expression level of c-Fos target genes MMP-1b, -3, and -13, indicating a major role for CARM1 in regulating the expression of these genes. RNA interference combined with quantitative polymerase chain reaction demonstrated that CARM1 and p160 proteins synergize to activate expression of MMP-1b, -3, and -13 in vivo. Furthermore, we show that CARM1 also regulates MMP expression at the post-transcriptional level, either positively or negatively. Our data indicate that CARM1 can play a dual role in the expression of AP-1 target genes involved in cancer or other diseases by acting at the transcriptional as well as at the post-transcriptional levels.</t>
  </si>
  <si>
    <t>HNF-4alpha (hepatocyte nuclear factor-4alpha) is a key regulator of liver-specific gene expression. To understand the mechanisms governing the regulation of HNF-4alpha function during the APR (acute-phase response), the effects of transcription co-activators, including p300, PGC-1alpha (peroxisome-proliferator-activated receptor-gamma co-activator-1alpha) and SRC (steroid receptor co-activator)-1alpha were investigated in an injury cell model. We have shown previously that the HNF-4alpha-sensitive APR genes ApoB (apolipoprotein B), TTR (transthyretin) and alpha1-AT (alpha1-antitrypsin) were regulated at the DNA binding and transcriptional levels after cytokine stimulation. We now show that co-activators have a differential impact on the transactivation of HNF-4alpha-sensitive genes via HNF-4alpha-binding sites in ApoB, TTR or alpha1-AT promoters. PGC-1alpha strongly enhances the transactivation of ApoB and alpha1-AT and, to a lesser extent, of TTR, whereas SRC-1alpha and p300 only have a weak or no effect on these three genes. More importantly, it was found that PGC-1alpha has a novel role in the modulation of the binding ability of HNF-4alpha in response to cytokine treatment. Using in vitro and in vivo approaches, electrophoretic mobility-shift and chromatin immunoprecipitation assays, we demonstrate that the reduced HNF-4alpha-DNA binding ability induced by cytokines is eliminated by overexpression of PGC-1alpha. Cytokine treatment does not significantly alter the protein levels of HNF-4alpha and PGC-1alpha, but it does reduce the recruitment of PGC-1alpha to HNF-4alpha-binding sites and thereby decreases transcriptional activity. These results establish the importance of PGC-1alpha for HNF-4alpha function and describe a new HNF-4alpha-dependent regulatory mechanism that is involved in the response to injury.</t>
  </si>
  <si>
    <t>We report here on the design, synthesis, and evaluation of small molecule inhibitors of the interaction between a steroid receptor coactivator and estrogen receptor alpha. These inhibitors are based upon an amphipathic benzene scaffold whose hydrophobic face mimics the leucine-rich alpha-helical consensus sequence on the steroid receptor coactivators that interacts with a shallow groove on estrogen receptor alpha. Several of these molecules are among the most potent inhibitors of this interaction described to date and are active at low micromolar concentrations in both in vitro models of estrogen receptor action and in cell-based assays of estrogen receptor-mediated coactivator interaction and transcription.</t>
  </si>
  <si>
    <t>The estrogen receptor (ER)alpha is a biologically and clinically important ligand-modulated transcription factor. The F domain of the ERalpha modulates its functions in a ligand-, promoter-, and cell-specific manner. To identify the region(s) responsible for these functions, we characterized the effects of serial truncations within the F domain. We found that truncating the last 16 residues of the F domain altered the activity of the human ERalpha (hERalpha) on an estrogen response element-driven promoter in response to estradiol or 4-hydroxytamoxifen (4-OHT), its sensitivity to overexpression of the coactivator steroid receptor coactivator-1 in mammalian cells, and its interaction with a receptor-interacting domain of the coactivator steroid receptor coactivator-1 or engineered proteins ("monobodies") that specifically bind to ERalpha/ligand complexes in a yeast two-hybrid system. Most importantly, the ability of the ER to induce pS2 was reduced in MDA-MB-231 cells stably expressing this truncated ER vs. the wild-type ER. The region includes a distinctive segment (residues 579-584; LQKYYIT) having a high content of bulky and/or hydrophobic amino acids that was previously predicted to adopt a beta-strand-like structure. As previously reported, removal of the entire F domain was necessary to eliminate the agonist activity of 4-OHT. In addition, mutation of the vicinal glycine residues between the ligand-binding domain and F domains specifically reduced the 4-OHT-dependent interactions of the hERalpha ligand-binding domain and F domains with monobodies. These results show that regions within the F domain of the hERalpha selectively modulate its activity and its interactions with other proteins.</t>
  </si>
  <si>
    <t>On the basis of the fragment molecular orbital method we addressed molecular interactions of liganded retinoid X receptor (RXR) with steroid receptor co-activating factor-1 (SRC1) coactivator to examine the contribution of helix 12 (H12), which contains the core of the transcriptional activation function 2 activating domain, to the coactivator binding of RXR. The interaction between H12 and SRC1 was proved to be the main cause for the stabilization of the coactivator binding. In particular, highly conserved charged (Glu453) and hydrophobic (Phe450) residues in H12 were found to have stronger electrostatic and dispersion interactions with SRC1 than the other charged and hydrophobic residues in H12, respectively. In addition, the charge transfer (CT) from RXR to SRC1 was found to occur mainly by the changes in charges of H12 residues. Large positive and negative charge changes were observed especially for Glu453 and for Lys631 and Ile632 in SRC1, respectively, indicating that Glu453 is an electron donor for Lys631 and Ile632 in this CT. Taken together, our findings quantitatively demonstrated that H12 and its highly conserved residues significantly contribute to the coactivator binding not only by the Coulomb and dispersion interactions but also by the CT described with the quantum-mechanical framework.</t>
  </si>
  <si>
    <t>Retinoic acid receptors (RARs) activate transcription by recruiting coactivator complexes such as histone acetyltransferases (HAT) and the mediator complex, to increase chromatin accessibility by general transcription factors and to promote transcription initiation. Indirect evidences have suggested a role for the ATP-dependent chromatin remodeling complex SWI/SNF in RAR-mediated transcription. Here we demonstrate that two highly related subunits of the core SWI/SNF complex, BAF60c1 and BAF60c2, interact physically with retinoid receptors and are coactivators for RARs. This coactivating property is dependent on SRC1 expression, showing that HATs and SWI/SNF cooperate in this retinoid-controlled transcriptional process.</t>
  </si>
  <si>
    <t>The constitutive androstane receptor (CAR) enhances transcription of specific target genes that regulate several metabolic pathways. CAR functions as an obligate heterodimer (CAR-RXR) with the retinoid X receptor (RXR). Also part of the active receptor complex is the steroid receptor coactivator-1 (SRC-1) which interacts with the receptor complex via specific receptor interaction domains (RIDs). A peptide derived from SRC-1 RID2 is used to study the thermodynamic properties of the interaction with the CAR-RXR ligand binding domain (LBD) complex. In the absence of ligands for both CAR and RXR, binding of coactivator peptide to the CAR-RXR heterodimer is characterized by a favorable enthalpy change and an unfavorable entropy change. The addition of the CAR agonist, TCPOBOP, increases the affinity for coactivator by decreasing the unfavorable entropy and increasing the favorable intrinsic enthalpy of the interaction. The RXR ligand, 9-cis-RA, generates a second SRC-1 site and increases the affinity by improving the entropic component of binding. There is an additional increase in affinity for one of the two sites in the presence of both ligands. The change in heat capacity (deltaCp) is also investigated. A 2-fold difference in deltaCp is observed between liganded and unliganded CAR-RXR. The observed thermodynamic parameters for binding of SRC-1 peptide to liganded and apo CAR-RXR as well as the difference in the deltaCp data provide evidence that the apo CAR-RXR heterodimer is conformationally mobile. The more favorable enthalpic contribution for TCPOBOP-bound CAR-RXR indicates that preformation of the binding site improves the complementarity of the coactivator-receptor interaction.</t>
  </si>
  <si>
    <t>The cell-lineage-specific fate of neural stem cells (NSCs) is defined by spatial and temporal gene expression regulated by various transcription factors and their coregulators, including coactivators and corepressors. To clarify the cellular distribution of the steroid receptor coactivator-1 (SRC-1), a ligand-dependent nuclear receptor coactivator, during neurogenesis, we examined the expression profiles of SRC-1 during the proliferation and differentiation in culture of NSCs derived from the ganglionic eminence of mouse embryos. We found that SRC-1 was rarely expressed in proliferating cells and multipotent precursors with the typical characters of NSCs. Under conditions that promote the differentiation of NSCs, both the SRC-1 transcript and protein levels were elevated and the population of SRC-1-positive cells was found to be higher in the mature neurons than in the immature neurons. In contrast, SRC-1 expression was rarely localized in the glial lineage cells, including astrocytes and oligodendrocytes. These results indicate that SRC-1 expression accompanies the appearance of neuronal-fate-committed cells derived from multipotent NSCs and is preferentially expressed in neuronal lineage cells during the differentiation of NSCs.</t>
  </si>
  <si>
    <t>Human estrogen receptor alpha (ERalpha)-mediated transcription activation was evaluated in the yeast Saccharomyces cerevisiae using both the native ERalpha and a G400V variant. A previous study demonstrated that coexpression of human SRC-1, a potent stimulator of ERalpha function in mammalian cells, potentiated ERalpha-mediated gene expression in yeast over five-fold in an E(2)-dependent manner. In the present study, two additional human coactivator proteins were shown to potentiate ERalpha-mediated gene expression in yeast. SRC2 potentiated transactivation two- to three-fold while SRC3 potentiated transactivation five- to eight-fold. Both human coactivators potentiated both the native ERalpha and the G400V variant in an E(2)-dependent manner. The effect of a human corepressor protein was also evaluated in yeast. Repressor of estrogen receptor activity (REA) did not affect E(2)-induced transactivation by ERalpha (either isoform). However, in a strain that coexpressed human SRC1, REA reduced E(2)-induced transactivation to that observed with ERalpha alone. Furthermore, repression of SRC1 potentiation was specific for the native ERalpha since REA had no effect on SRC1 potentiation of the G400V variant. Additionally, REA repression was specific for SRC1 since potentiation of ERalpha (either isoform) transactivation by SRC2 and SRC3 was unaffected by coexpression of REA. These results support previous observations in mammalian cells that REA does not prevent ERalpha from binding to DNA but does inhibit potentiation of ERalpha-mediated transactivation by SRC1. The results in the present study further characterize REA-mediated repression, and demonstrate the utility of this yeast system for dissecting molecular mechanisms involved in regulating gene transactivation by human ERalpha.</t>
  </si>
  <si>
    <t>The clinical phenotype of complete androgen insensitivity (CAIS) was associated with a mutation in the human androgen receptor (hAR) gene encoding the amino acid substitution, M745I, in the hAR protein. Transcriptional activation of hAR(M745I) by the synthetic androgen, methyltrienolone (R1881), was reduced compared to wild-type (wt) hAR. The transcriptional co-activator, androgen receptor associated protein 70 (ARA70), failed to enhance transactivation of hAR(M745I) at lower concentrations of R1881 (0.01-0.1 nM), whereas the p160 co-activators, SRC-1 and TIF2, stimulated activity. Transcriptional activity of hAR(M745I) was stimulated by 1 or 10 nM R1881 and activity was further enhanced by co-expression of ARA70 similar to that of the hAR(wt). Transcriptional activity of hAR(wt) was minimally stimulated by estradiol (E2) without or with co-expression of ARA70, whereas 10 or 100 nM E2 increased transactivation by hAR(M745I) of the androgen-responsive MMTV-luciferase reporter gene by 10-fold and activity was further enhanced by ARA70. Increasing concentrations of E2 competed more effectively for binding of R1881 to hAR(M745I) than to hAR(wt), indicative of the preferential binding of E2 to the mutant hAR. Partial tryptic digestion of hAR wt and M745I revealed that activation of the mutant protein was reduced in the presence of R1881. By contrast, tryptic digestion showed that the mutant hAR was activated by the binding of E2. In conclusion, the clinical phenotype of CAIS resulted from a hAR gene mutation encoding hAR(M745I) with reduced binding and transactivation by androgens, but the novel properties of enhanced affinity for and increased transactivation by estradiol.</t>
  </si>
  <si>
    <t>The androgen receptor signaling axis plays an essential role in the development, function and homeostasis of male urogenital structures including the prostate gland although the mechanism by which the AR axis contributes to the initiation, progression and metastatic spread of prostate cancer remains somewhat enigmatic. A number of molecular events have been proposed to act at the level of the AR and associated coregulators to influence the natural history of prostate cancer including deregulated expression, somatic mutation, and post-translational modification. The purpose of this article is to review the evidence for deregulated expression and function of the AR and associated coactivators and corepressors and how such events might contribute to the progression of prostate cancer by controlling the selection and expression of AR targets.</t>
  </si>
  <si>
    <t>Estrogen-related receptor alpha (ERRalpha) modulates estrogen receptor (ER)-mediated activity and is participating in the energy homeostasis by regulation of downstream target genes. The ERRalpha gene itself is proposed to be regulated by peroxisome proliferator-activated receptor gamma coactivator (PGC-1alpha) through an autoregulatory loop under physiological stimulation. We have previously shown that the close family member ERRgamma is a positive regulator of ERRalpha gene expression. ERRalpha and ERRgamma are coexpressed in metabolically active tissues such as heart, kidney and muscle, yet the physiological role of ERRgamma and its relationship with ERRalpha in gene regulation are currently unknown. The present study examined the interplay of ERRgamma and ERRalpha in regulation of ERRalpha gene expression. Using real-time PCR analyses we found that ERRgamma, like the ERRalpha and PGC-1alpha is induced in mouse liver during fasting. Overexpression of ERRgamma in the HEC-1B cells robustly stimulated the multi-hormone response element (MHRE) of the ERRalpha gene promoter and this activity was repressed by increasing expression of ERRalpha. The two ERRs bind MHRE simultaneously in electrophoretic mobility shift assay (EMSA) and they were detected as multimeric complexes in cells by coimmunoprecipitation. Although ERRalpha and ERRgamma share high sequence identity, they differ in biochemical and molecular characteristics as examined by trypsin digestion, reporter activation and coactivator interaction and utilization. Using chromatin immunoprecipitation (ChIP) assay, we showed that ectopic expression of both ERRalpha and ERRgamma modifies chromatin structure at the MHRE region while ectopic expression of PGC-1alpha in HEC-1B cells promotes ERRgamma but not ERRalpha occupancy at the MHRE region of the ERRalpha gene promoter and enhances the recruitment of coactivator SRC1. These data suggested that ERRalpha and ERRgamma regulate ERRalpha gene expression with different molecular mechanisms.</t>
  </si>
  <si>
    <t>Binding of full-length P160 coactivators to hormone response element-steroid receptor complexes has been difficult to investigate in vitro. Here, we report a new application of our recently described fluorescence anisotropy microplate assay to investigate binding and dissociation of full-length steroid receptor coactivator-1a (SRC1a) from full-length estrogen receptor alpha (ERalpha) or estrogen receptor beta (ERbeta) bound to a fluorescein-labeled (fl) estrogen response element (ERE). SRC1a exhibited slightly higher affinity binding to flERE.ERbeta than to flERE.ERalpha. Binding of SRC1a to flERE.ERalpha and to flERE.ERbeta was 17beta-estradiol (E2)-dependent and was nearly absent when ICI 182,780, raloxifene, or 4-hydroxytamoxifen were bound to the ERs. SRC1a binds to flERE.E2-ERalpha and flERE.E2-ERbeta complexes with a t1/2 of 15-20 s. Short LXXLL-containing nuclear receptor (NR) box peptides from P160 coactivators competed much better for SRC1a binding to flERE.E2-ER than an NR box peptide from TRAP220. However, approximately 40-250-fold molar excess of the P160 NR box peptides was required to inhibit SRC1a binding by 50%. This suggests that whereas the NR box region is a primary site of interaction between SRC1a and ERE.E2-ER, additional contacts between the coactivator and the ligand-receptor-DNA complex make substantial contributions to overall affinity. Increasing amounts of NR box peptides greatly enhanced the rate of dissociation of SRC1a from preformed flERE.E2-ER complexes. The data support a model in which coactivator exchange is facilitated by active displacement and is not simply the result of passive dissociation and replacement. It also shows that an isolated coactivator exhibits an inherent capacity for rapid exchange.</t>
  </si>
  <si>
    <t>Transcription of the cytochrome P450 17 (CYP17) gene is regulated by cAMP-dependent binding of steroidogenic factor-1 (SF-1) to its promoter in the adrenal cortex. Using temporal chromatin immunoprecipitation and mammalian two-hybrid experiments, we establish the reciprocal presence of coactivators [general control nonderepressed (GCN5), cAMP response element-binding protein-binding protein, p300, p300/cAMP response element-binding protein-binding protein CBP associated factor, p160s, polypyrimidine tract associated splicing factor, and p54(nrb)], corepressors (class I histone deacetylases, receptor interacting protein, nuclear receptor corepressor, and Sin3A), and SWI/SNF (human homolog of yeast mating type switching/sucrose nonfermenting) and imitation SWI chromatin remodeling ATPases on the CYP17 promoter during transcription cycles in the H295R adrenocortical cell line. A ternary GCN5/SRC-1/SF-1 complex forms on the CYP17 promoter with cAMP-dependence within 30 min of cAMP stimulation, and corresponds with SWI/SNF chromatin remodeling. This complex is sensitive to the SF-1 antagonist sphingosine and results in decreased transcription of CYP17. GCN5 acetyltransferase activity and carboxy terminus binding proteins alternatively mediate disassembly of the complex. This work establishes the temporal order of cAMP-induced events on the promoter of a key steroidogenic gene during SF-1-mediated transcription.</t>
  </si>
  <si>
    <t>Sound conditioning primes the auditory system to low levels of acoustic stimuli and reduces damage caused by a subsequent acoustic trauma. This priming activates the HPA axis resulting in the elevation of plasma corticosterone with a consequent upregulation of glucocorticoid receptors (GR) in the cochlea and the paraventricular nucleus (PVN) of the hypothalamus in the mouse. This protective effect is blocked by adrenalectomy or pharmacological treatment with RU486 + metyrapone. Sound conditioning prevents GR down-regulation induced by acoustic trauma and subsequently enhances GR activity in spiral ganglion neurons. Increased SRC-1 expression, triggered by sound conditioning, positively correlates with the upregulation of GR in the cochlea. These findings will help to define the cellular mechanisms responsible for protecting the auditory system from hearing loss by sound conditioning.</t>
  </si>
  <si>
    <t>A high-throughput screening system for analyzing small molecule-induced coactivator (CoA) recruitment by the vitamin D receptor (VDR) has been developed. The vitamin D-induced protein-protein interactions between VDR and fluorophore (Cy3 or Cy5)-labeled TIF2 or SRC-1 were successfully detected by using a new HCHO fixing method of the protein complex on microplates. The results obtained from this screening of our synthetic vitamin D analogues suggest that the CoA-recruiting activities play an important role in determining the biological activity of various vitamin D analogues and explain the discrepancies between the VDR binding affinity and their biological activity.</t>
  </si>
  <si>
    <t>Individual variation in drug metabolism is a major cause of unpredictable side effects during therapy. Drug metabolism is controlled by a class of orphan nuclear receptors (NRs), which regulate expression of genes such as CYP (cytochrome)3A4 and MDR-1 (multi-drug resistance-1), that are involved in this process. We have found that xenobiotic-mediated induction of CYP3A4 and MDR-1 gene transcription was inhibited by ketoconazole, a commonly used antifungal drug. Ketoconazole mediated its effect by inhibiting the activation of NRs, human pregnenolone X receptor and constitutive androstene receptor, involved in regulation of CYP3A4 and MDR-1. The effect of ketoconazole was specific to the group of NRs that control xenobiotic metabolism. Ketoconazole disrupted the interaction of the xenobiotic receptor PXR with the co-activator steroid receptor co-activator-1. Ketoconazole treatment resulted in delayed metabolism of tribromoethanol anesthetic in mice, which was correlated to the inhibition of PXR activation and downmodulation of cyp3a11 and mdr-1 genes and proteins. These studies demonstrate for the first time that ketoconazole represses the coordinated activation of genes involved in drug metabolism, by blocking activation of a specific subset of NRs. Our results suggest that ketoconazole can be used as a pan-antagonist of NRs involved in xenobiotic metabolism in vivo, which may lead to novel strategies that improve drug effect and tolerance.</t>
  </si>
  <si>
    <t>Steroid hormones such as 17beta-estradiol (E2) are critical to diverse cellular processes including tumorigenesis. A number of cofactors such as nuclear receptor corepressor (NCoR), CREB-binding protein (CBP), and steroid receptor coactivator 1 (SRC-1) interact with estrogen receptors (ERs) to regulate transcriptional repression or activation of target genes. Estrogen signaling in non-reproductive tract tissues such as skin is less well characterized and the effectiveness of anti-estrogen therapy for cancer arising from these tissues is unknown. We show that tamoxifen (TAM) treatment inhibited cell cycle progression and proliferation of human cancer lines derived from stratified squamous epithelium squamous cell carcinoma (SCC). E2 had no effect on proliferation of these lines despite low levels of ERalpha expression. The E2 treatment promoted displacement of the NCoR from ERalpha and recruitment of CBP to the receptor. SRC-1 expression was not detected in these SCC lines; however, transient transfection of SRC-1, CBP, or both coactivators enhanced transactivation of an estrogen responsive promoter in cancer cells treated with E2 or TAM. In stable clones expressing SRC-1, the coactivator was recruited to ERalpha along with CBP in E2 but not in TAM-treated cells. SRC-1 expression restored the E2-mediated proliferative response to human SCC lines. This increased proliferation correlated with increased extracellular signal regulated kinase 1 (ERK1) expression. SRC-1 and CBP were recruited to the proximal ERK1 promoter region in E2 but not in TAM-treated cells. We concluded that SRC-1 was a key molecular determinant of estrogen-mediated proliferation in human SCC lines.</t>
  </si>
  <si>
    <t>During the acute phase response, cytokines induce marked alterations in lipid metabolism including an increase in serum triglyceride levels and a decrease in hepatic fatty acid oxidation, in bile acid synthesis, and in high-density lipoprotein levels. Here we demonstrate that tumor necrosis factor (TNF) and interleukin 1 (IL-1), but not IL-6, decrease the expression of retinoid X receptor alpha (RXRalpha), peroxisome proliferator-activated receptor alpha (PPARalpha), PPARgamma, liver X receptor alpha (LXRalpha), and coactivators PPARgamma coactivator 1alpha (PGC-1alpha), PGC-1beta, and steroid receptor coactivator 1 (SRC-1) in Hep3B human hepatoma cells. In addition, treatment of mice with TNF and IL-1 also decreased RXRalpha, PPARalpha, PPARgamma, LXRalpha, and PGC-1alpha messenger RNA (mRNA) levels in the liver. These decreases were accompanied by reduced binding of nuclear extracts to RXR, PPAR, and LXR response elements and decreased luciferase activity driven by PPAR and LXR response elements. In addition, the mRNA levels of proteins regulated by PPARalpha (carnitine palmitoyltransferase 1alpha) and LXR (sterol regulatory element binding protein) were decreased in Hep3B cells treated with TNF or IL-1. Finally, using constructs of the LXRalpha promoter or the PGC-1alpha promoter linked to luciferase, we were able to demonstrate that a decrease in transcription contributes to the reduction in mRNA levels of nuclear hormone receptors and coactivators. Thus, our results suggest that decreased expression of nuclear hormone receptors RXRalpha, PPARalpha, PPARgamma, and LXRalpha, as well as coactivators PGC-1alpha, PGC-1beta, and SRC-1 may contribute to the cytokine-induced alterations in hepatic lipid metabolism during the acute phase response.</t>
  </si>
  <si>
    <t>BACKGROUND: The human pregnane X receptor is a ligand-dependent transcription factor that plays critical roles in regulating detoxification genes such as CYP3A4 by recruiting transcriptional coactivators such as steroid receptor coactivator-1 in a ligand-dependent manner. In a previous study (Pharmacogenetics and Genomics 2005, 15: 337-341), we reported a novel pregnane X receptor single nucleotide polymorphism, Q158K, which impaired transactivation of CYP3A4. METHODS AND RESULTS: By using DNA affinity precipitation assay and electrophoretic mobility shift assay, we have now shown that Q158K does not alter the binding affinity of pregnane X receptor for the CYP3A4 promoter. Instead, as shown using a mammalian two-hybrid assay, it decreased the interaction of pregnane X receptor with steroid receptor coactivator-1 in the presence of rifampin, clotrimazole, paclitaxel, or nifedipine but not in their absence. Rifampin treatment markedly increased pregnane X receptor protein in the wild-type pregnane X receptor-transfected cells as shown by coimmunoprecipitation but not in Q158K pregnane X receptor-transfected cells. The impaired transactivation of the CYP3A4 promoter was reversed by transfecting steroid receptor coactivator-1 expression plasmids. An additional nine pregnane X receptor variants were isolated and selected by random mutagenesis. Mutations Q158, W223, F257, I346, and L424 also reduced CYP3A4 transactivation and interaction in mammalian two-hybrid assays only in the presence of ligands. Although Q158K did not greatly affect the interaction of pregnane X receptor to silencing mediator of retinoid and thyroid hormone receptor, pregnane X receptor-silencing mediator of retinoid and thyroid hormone receptor interaction was impaired in the F257L and I346T variants with or without the presence of pregnane X receptor ligands. CONCLUSION: Our data indicate that the impaired induction by the Q158K variant is probably due to defective steroid receptor coactivator-1 interaction in the presence of a pregnane X receptor ligand. As the whole ligand binding domain of pregnane X receptor is required for the interaction with steroid receptor coactivator-1, we propose that, not only the Q158K variant found in Chinese, but also in native pregnane X receptor variants in other ethnic groups (D163G, A370T, R381W, and I403V) affect CYP3A4 induction by altering steroid receptor coactivator-1 recruitment.</t>
  </si>
  <si>
    <t>Acute promyelocytic leukemia (APL) is characterized by specific chromosomal translocations, which generate fusion proteins such as promyelocytic leukemia (PML)-retinoic acid receptor (RAR)alpha and promyelocytic leukemia zinc finger (PLZF)-RARalpha (X-RARalpha). In this study, we have applied lac operator array systems to study the effects of X-RARalpha versus wild-type RARalpha on large-scale chromatin structure. The targeting of these enhanced cyan fluorescent protein-lac repressor-tagged RARalpha-containing proteins to the gene-amplification chromosomal region by lac operator repeats led to local chromatin condensation, recruitment of nuclear receptor corepressor, and histone deacetylase complex. The addition of retinoic acid (RA) induced large-scale chromatin decondensation in cells expressing RARalpha; however, cells expressing X-RARalpha, especially PML-RARalpha, demonstrated insensitive response to this effect of all-trans retinoic acid (ATRA). Although we did not reveal differences in RA-dependent colocalization of either silencing mediator for retinoid and thyroid or steroid receptor coactivator (SRC)-1 with RARalpha versus X-RARalpha, the hormone-independent association between SRC-1 and X-RARalpha on the array has been identified. Rather, compared with cells expressing RARalpha, fluorescence recovery after photobleaching of live transfected cells, demonstrated decreased mobility of SRC-1 on the X-RARalpha-bound chromatin. Thus, the impaired ability of APL fusion proteins to activate gene transcription in response to ATRA corresponds to their reduced ability to remodel chromatin, which may link to their ability to impair the mobility of key nuclear receptor coregulators.</t>
  </si>
  <si>
    <t>OBJECTIVE: The steroid receptor coactivator-1 (SRC-1) is a transcriptional coactivator for nuclear receptors including estrogen receptor (ER). SRC-1 can interact with ER in an estrogen binding-dependent manner to potentiate the transcriptional activity of ER. Previous studies showed that SRC-1 was required for the full function of ER in cultured cells and in the reproductive system. In this study, we have tested the hypothesis that SRC-1 is required for the inhibition of neointima formation by estrogen in a vascular wall. METHODS AND RESULTS: The expression of SRC-1 protein in the vascular wall was examined by immunoblotting and immunohistochemistry. Wild-type and SRC-1 null mice were ovariectomized, and then unilateral ligation of the carotid artery was performed to induce neointima growth in these mice. Mice were treated with placebo or estrogen. Neointima growth near the ligation site was examined and quantitatively analyzed. These experiments demonstrated that SRC-1 was expressed in the endothelial cells (ECs), vascular smooth muscle cells (VSMCs), and neointima cells. The neointima growth induced by the ligation of common carotid artery was almost completely inhibited by estrogen in wild-type mice, but was only partially inhibited in SRC-1-null mice. Further analysis revealed that the blunted inhibition of neointima formation by estrogen was attributed to a less inhibition of neointimal cell proliferation. CONCLUSIONS: SRC-1 is expressed in ECs, VSMCs, and neointima cells. SRC-1 expression in these cells facilitates estrogen/ER-mediated vasoprotection through the inhibition of neointima formation after a vascular injury.</t>
  </si>
  <si>
    <t>Estrogen receptor (ER) is a member of the nuclear receptor superfamily, and functions as a ligand-dependent transcription factor with roles in cell growth and differentiation. In addition to endogenous estrogen, 17beta-estradiol (E(2)) and artificial antagonists, many suspected environmental estrogenic chemicals are reported to bind to ER, with various affinities and transcriptional responses. ER is also an allosteric protein and shows a positive cooperative interaction with E(2). Cooperativity affects inter-subunit interaction, and while ligand-bound ER interacts with coactivators, antagonist-bound ER does not. We therefore hypothesized that ligand-binding characteristics influence coactivator recruitment to the ER dimer, and thereby affect transcriptional activity. We investigated the interaction between ER and human Steroid Receptor Coactivator-1 (SRC-1), in the presence of compounds exhibiting various Hill coefficients. In the case of both ER subtypes (ERalpha and ERbeta), the Hill coefficients of the compounds tested correlated with the affinity of the ER-ligand complex to SRC-1, with the exception of ERbeta-4-n-nonylphenol and ER-antagonist complexes. This is the first report to investigate the relationship between Hill coefficients of ligand binding and coactivator interaction with the ER-ligand complex. We also examined the proteolytic digestion of ER using trypsin, in the presence and absence of compounds with various Hill coefficients, to investigate ligand-dependent conformational changes in ER. We used not only agonists and antagonists but also compounds of weak biological activity (partial agonists). Our results shed light on the subtle modulation of transcriptional activation by chemical agents.</t>
  </si>
  <si>
    <t>The mechanisms by which androgen receptor (AR) antagonists inhibit AR activity, and how their antagonist activity may be abrogated in prostate cancer that progresses after androgen deprivation therapy, are not clear. Recent studies show that AR antagonists (including the clinically used drug bicalutamide) can enhance AR recruitment of corepressor proteins [nuclear receptor corepressor (NCoR) and silencing mediator of retinoid and thyroid receptors (SMRT)] and that loss of corepressors may enhance agonist activity and be a mechanism of antagonist failure. We first show that the agonist activities of weak androgens and an AR antagonist (cyproterone acetate) are still dependent on the AR NH(2)/COOH-terminal interaction and are enhanced by steroid receptor coactivator (SRC)-1, whereas the bicalutamide-liganded AR did not undergo a detectable NH(2)/COOH-terminal interaction and was not coactivated by SRC-1. However, both the isolated AR NH(2) terminus and the bicalutamide-liganded AR could interact with the SRC-1 glutamine-rich domain that mediates AR NH(2)-terminal binding. To determine whether bicalutamide agonist activity was being suppressed by NCoR recruitment, we used small interfering RNA to deplete NCoR in CV1 cells and both NCoR and SMRT in LNCaP prostate cancer cells. Depletion of these corepressors enhanced dihydrotestosterone-stimulated AR activity on a reporter gene and on the endogenous AR-regulated PSA gene in LNCaP cells but did not reveal any detectable bicalutamide agonist activity. Taken together, these results indicate that bicalutamide lacks agonist activity and functions as an AR antagonist due to ineffective recruitment of coactivator proteins and that enhanced coactivator recruitment, rather than loss of corepressors, may be a mechanism contributing to bicalutamide resistance.</t>
  </si>
  <si>
    <t>The function and regulation of the hypothalamic-pituitary-adrenal (HPA) axis during ontogeny differs markedly from the situation in adult animals. Postnatally mice undergo a so-called stress hypo-responsive period, which is characterized by a relative inability of mild stressors to induce a marked corticosterone response. Steroid receptor coactivators (SRCs) have been shown to influence the function of the HPA axis in adult animals by interacting with steroid receptors as the mineralocorticoid and the glucocorticoid receptor. Here we test the hypothesis that expression changes of the three identified SRC genes (SRC1, SRC2 and SRC3) correlate with differences in HPA axis activity during postnatal development. First, we mapped the ontogeny of the three SRCs during postnatal development in the hippocampus. We found a time- and region-specific regulation of gene expression, which was specific for each SRC. However, there was no relation between the age-dependent stress system activity and the expression levels of the SRCs. Further, we studied the acute regulation of the three SRCs following maternal deprivation in 9-day-old wild-type or CRH receptor type 1 (CRHr1) knockout mice. Under these conditions, no differential expression of any of the tested SRCs could be detected. Thus, while it seems likely that their varying abundance throughout postnatal life affects steroid receptor function in the different hippocampal subregions, acute changes of HPA axis activity or reactivity are not mediated by hippocampal changes in expression of this coactivator family.</t>
  </si>
  <si>
    <t>The steroid receptor RNA activator (SRA) is a unique modulator of steroid receptor transcriptional activity, as it is able to mediate its coregulatory effects as a RNA molecule. Recent findings, however, have painted a more complex picture of the SRA gene (SRA1) products. Indeed, even though SRA was initially thought to be noncoding, several RNA isoforms have now been found to encode an endogenous protein (SRAP), which is well conserved among Chordata. Although the function of SRAP remains largely unknown, it has been proposed that, much like its corresponding RNA, the protein itself might regulate estrogen and androgen receptor signaling pathways. As such, data suggest that both SRA and SRAP might participate in the mechanisms underlying breast, as well as prostate tumorigenesis. This review summarizes the published literature dealing with these two faces of the SRA gene products and underscores the relevance of this bifaceted system to breast cancer development.</t>
  </si>
  <si>
    <t>Obesity is a risk factor for thoracic ossification of ligament flavum (TOLF) that is characterized by ectopic bone formation in the spinal ligaments. Hyperleptinemia is a common feature of obese people, and leptin, an adipocyte-derived cytokine with proliferative and osteogenic effects in several cell types, is believed to be an important factor in the pathogenesis of TOLF. However, how leptin might stimulate cell osteogenic differentiation in TOLF is not totally understood. We reported here that leptin-induced osteogenic effect in TOLF cells is associated with activation of signaling molecules STAT3, JNK, and ERK1/2 but not p38. Blocking STAT3 phosphorylation with a selective inhibitor, AG490, significantly abolished leptin-induced osteogenic differentiation of TOLF cells, whereas blocking ERK1/2 and JNK phosphorylation with their selective inhibitors PD98059 and SP600125, respectively, had only marginal effects. In addition, we showed that STAT3 interacted with Runt-related transcription factor 2 (Runx2) in the nucleus, and STAT3, Runx2, and steroid receptor coactivator steroid receptor coactivator-1 were components of the transcription complex recruited on Runx2 target gene promoters in response to leptin treatment. Our experiments identified STAT3, Runx2, and steroid receptor coactivator-1 as critical molecules in mediating leptin-stimulated cell osteogenesis in TOLF.</t>
  </si>
  <si>
    <t>In humans, anabolic androgenic steroid (AAS) use has been associated with hyperactivity and disruption of circadian rhythmicity. We used an animal model to determine the impact of AAS on the development and expression of circadian function. Beginning on day 68 gonadally intact male rats received testosterone, nandrolone, or stanozolol via constant release pellets for 60 days; gonadally intact controls received vehicle pellets. Wheel running was recorded in a 12:12 LD cycle and constant dim red light (RR) before and after AAS implants. Post-AAS implant, circadian activity phase, period and mean level of wheel running wheel activity were compared to baseline measures. Post-AAS phase response to a light pulse at circadian time 15 h was also tested. To determine if AAS differentially affects steroid receptor coactivator (SRC) expression we measured SRC-1 and SRC-2 protein in brain. Running wheel activity was significantly elevated by testosterone, significantly depressed by nandrolone, and unaffected by stanozolol. None of the AAS altered measures of circadian rhythmicity or phase response. While SRC-1 was unaffected by AAS exposure, SRC-2 was decreased by testosterone in the hypothalamus. Activity levels, phase of peak activity and circadian period all changed over the course of development from puberty to adulthood. Development of activity was clearly modified by AAS exposure as testosterone significantly elevated activity levels and nandrolone significantly suppressed activity relative to controls. Thus, AAS exposure differentially affects both the magnitude and direction of developmental changes in activity levels depending in part on the chemical composition of the AAS.</t>
  </si>
  <si>
    <t>PGC-1beta is a transcriptional coactivator that enhances strongly and in a hormone-dependent manner the activity of the estrogen receptor alpha (ERalpha) while having only weak effects on similar steroid hormone receptors, such as ERbeta or the glucocorticoid receptor. Notably, PGC-1beta enhances ERalpha transcriptional activity not only in response to agonist ligands, such as estradiol, but also to selective ER modulators, such as tamoxifen. Here, we dissect the molecular mechanisms underlying the ability of PGC-1beta to act selectively on ERalpha and to promote the agonist activity of tamoxifen. We show that receptor selectivity is achieved by PGC-1beta interactions with not just the ligand binding domain (LBD), which is highly conserved among nuclear receptors, but also the N-terminal domain and the hinge/AF-2a region of ERalpha, which are less well conserved. PGC-1beta interacts directly with the hinge/AF-2a and LBD regions but indirectly and via the coactivator SRC-1 with the N-terminal domain. The three ERalpha surfaces and SRC-1 collectively enable efficient coactivation by PGC-1beta. Similar ERalpha surfaces and interactions enable PGC-1beta to coactivate transcription by tamoxifen-bound ERalpha. Surprisingly, PGC-1beta coactivation of tamoxifen-bound ERalpha depends partially on one of the LXXLL motifs of PGC-1beta and on Lys(362) of the ERalpha LBD (i.e. surfaces implicated in agonist-dependent interactions). Our findings suggest that tamoxifen-induced changes in the ERalpha LBD promote interactions with the coactivator PGC-1beta, which then cooperates with SRC-1 to enable tamoxifen agonism.</t>
  </si>
  <si>
    <t>Resistance to tamoxifen is observed in half of the recurrences in breast cancer, where the anti-estrogen tamoxifen acquires agonistic properties for transactivating estrogen receptor alpha (ERalpha). In a previous study, we showed that protein kinase A (PKA)-mediated phosphorylation of serine 305 (S305) of ERalpha results in resistance to tamoxifen. Now, we demonstrate that phosphorylation of S305 in ERalpha by PKA leads to an altered orientation between ERalpha and its coactivator SRC-1, which renders the transcription complex active in the presence of tamoxifen. This altered orientation involves the C-termini of ERalpha and SRC-1, which required a prolonged AF-1-mediated interaction. This intermolecular reorientation as a result of PKA-mediated phosphorylation of ERalpha-S305 and tamoxifen binding provides a unique model for resistance to the anticancer drug tamoxifen.</t>
  </si>
  <si>
    <t>Guanine nucleotide binding protein-like 3 (GNL3L) is the closest homologue of a stem cell-enriched factor nucleostemin in vertebrates. They share the same yeast orthologue, Grn1p, but only GNL3L can rescue the growth-deficient phenotype in Grn1-null yeasts. To determine the unique function of GNL3L, we identified estrogen-related receptor gamma (ERRgamma) as a GNL3L-specific binding protein. GNL3L and ERRgamma are coexpressed in the eye, kidney and muscle, and co-reside in the nucleoplasm. The interaction between GNL3L and ERRgamma requires the intermediate domain of GNL3L and the AF2-domain of ERRgamma. Gain-of- and loss-of-function experiments show that GNL3L can inhibit the transcriptional activities of ERR genes in a cell-based reporter system, which does not require the nucleolar localization of GNL3L. We further demonstrate that GNL3L is able to reduce the steroid receptor coactivator (SRC) binding and the SRC-mediated transcriptional coactivation of ERRgamma. This work reveals a novel mechanism that negatively regulates the transcriptional function of ERRgamma by GNL3L through coactivator competition.</t>
  </si>
  <si>
    <t>Chronic inflammatory diseases often have residual CD8(+) T-cell infiltration despite treatment with systemic corticosteroids, which suggests divergent steroid responses between CD4(+) and CD8(+) cells. To examine steroid sensitivity, dexamethasone (DEX)-induced histone H4 lysine 5 (K5) acetylation and glucocorticoid receptor alpha (GCR alpha) translocation were evaluated. DEX treatment for 6 hours significantly induced histone H4 K5 acetylation in normal CD4(+) cells (P = .001) but not in CD8(+) cells. DEX responses were functionally impaired in CD8(+) compared with CD4(+) cells when using mitogen-activated protein kinase phosphatase (1 hour; P = .02) and interleukin 10 mRNA (24 hours; P = .004) induction as a readout of steroid-induced transactivation. Normal DEX-induced GCR alpha nuclear translocation and no significant difference in GCR alpha and GCR beta mRNA expression were observed in both T-cell types. In addition, no significant difference in SRC-1, p300, or TIP60 expression was found. However, activating transcription factor-2 (ATF2) expression was significantly lower in CD8(+) compared with CD4(+) cells (P = .009). Importantly, inhibition of ATF2 expression by small interfering RNA in CD4(+) cells resulted in inhibition of DEX-induced transactivation in CD4(+) cells. The data indicate refractory steroid-induced transactivation but similar steroid-induced transrepression of CD8(+) cells compared with CD4(+) cells caused by decreased levels of the histone acetyltransferase ATF2.</t>
  </si>
  <si>
    <t>OBJECTIVE: The purpose of this study was to evaluate the role of coactivator histone acetyltransferases (HATs) p300 and SRC-1 in angiotensin II (Ang II)-induced interleukin-6 (IL-6) gene expression in vascular smooth muscle cells (VSMCs). METHODS AND RESULTS: Ang II increased IL-6 mRNA expression via NF-kappaB and CREB in an extracellular signal-regulated kinase (ERK)-dependent manner in rat VSMCs. It was also significantly enhanced by the histone deacetylase inhibitor, Trichostatin A. Chromatin immunoprecipitation (ChIP) assays showed that Ang II increased Histone H3 Lysine (K9/14) acetylation on the IL-6 promoter. Ang II-induced IL-6 promoter transactivation was significantly enhanced by p300 and SRC-1, with maximal activation in cells cotransfected with NF-kappaB (p65) and SRC-1. Nucleofection of VSMCs with either an ERK phosphorylation site mutant of SRC-1 or p300/CBP HAT deficient mutants significantly blocked Ang II-induced IL-6 expression. ChIP assays revealed that Ang II enhanced coordinate occupancy of p65, CREB, p300, and SRC-1 at the IL-6 promoter. An ERK pathway inhibitor blocked Ang-induced IL-6 promoter SRC-1 occupancy and histone acetylation. CONCLUSIONS: Ang II-induced IL-6 expression requires NF-kappaB and CREB as well as ERK-dependent histone acetylation mediated by p300 and SRC-1. These results provide new insights into nuclear chromatin mechanisms by which Ang II regulates inflammatory gene expression.</t>
  </si>
  <si>
    <t>The induction of genes involved in lipid biosynthesis by insulin is mediated in part by the sterol regulatory element-binding protein-1c (SREBP-1c). SREBP-1c is directly regulated by insulin by transcriptional and post-transcriptional mechanisms. Previously, we have demonstrated that the insulin-responsive cis-acting unit of the rat SREBP-1c promoter is composed of several elements that include a sterol regulatory element, two liver X receptor elements, and a number of conserved GC boxes. Here we systematically dissected the role of these GC boxes and report that five bona fide Sp1-binding elements of the SREBP-1c promoter determine its basal and insulin-induced activation. Luciferase expression driven by the rat SREBP-1c promoter was accelerated by ectopic expression of Sp1, and insulin further enhanced the transactivation potential of Sp1. Introduction of a small interfering RNA against Sp1 reduced both basal and insulin-induced activation of the SREBP-1c promoter. We also found that Sp1 interacted with both SREBP-1c and LXRalpha proteins and that insulin promoted these interactions. Chromatin immunoprecipitation studies revealed that insulin facilitated the recruitment of the steroid receptor coactivator-1 to the SREBP-1c promoter. These studies identify a novel mechanism by which maximal activation of the rat SREBP-1c gene expression by insulin is mediated by Sp1 and its enhanced ability to interact with other transcriptional regulatory proteins.</t>
  </si>
  <si>
    <t>Thyroid hormone receptors (TRs), expressed as TRalpha1, TRbeta1, and TRbeta2 isoforms, are members of the steroid hormone nuclear receptor gene superfamily, which comprises ligand-dependent transcription factors. The TR isoforms differ primarily in their N-terminal (A/B) domains, suggesting that the A/B regions mediate distinct transcriptional activation functions in a cell type-dependent or promoter-specific fashion. The nuclear receptor ligand-binding domain (LBD) undergoes a conformational change upon ligand binding that results in the recruitment of coactivators to the LBD. For glucocorticoid receptor and estrogen receptor-alpha, the same coactivator can contact both the LBD and A/B domains, thus leading to enhanced transcriptional activation. Very little is known regarding the role of the A/B domains of the TR isoforms. The A/B domain of TRbeta2 exhibits higher ligand-independent transcriptional activity than the A/B regions of TRalpha1 or TRbeta1. Thus, we examined the role of the A/B domain and the LBD of rat TRbeta2 in integrating the transcriptional activation function of the A/B and LBD domains by different coactivators. Both domains are essential for a productive functional interaction with cAMP response element-binding protein (CREB)-binding protein (CBP), and we found that CBP binds to the A/B domain of TRbeta2 in vitro. In contrast, steroid receptor coactivator-1a (SRC-1a) interacts strongly with the LBD but not the A/B domain. The coactivator NRC (nuclear receptor coactivator) interacts primarily with the LBD, although a weak interaction with the A/B domain further enhances ligand-dependent binding with TRbeta2. Our studies document the interplay between the A/B domain and the LBD of TRbeta2 in recruiting different coactivators to the receptor. Because NRC and SRC-1a bind CBP, and CBP enhances ligand-dependent activity, our studies suggest a model in which coactivator recruitment of NRC (or SRC-1a) occurs primarily through the LBD whereas the complex is further stabilized through an interaction of CBP with the N terminus of TRbeta2.</t>
  </si>
  <si>
    <t>The androgen receptor (AR) ligand-binding domain (LBD) binds FXXLF motifs, present in the AR N-terminal domain and AR-specific cofactors, and some LXXLL motifs of nuclear receptor coactivators. We demonstrated that in the context of the AR FXXLF motif many different amino acid residues at positions +2 and +3 are compatible with strong AR LBD interaction, although a preference for E at +2 and K or R at +3 was found. Pairwise systematic analysis of F/L swaps at +1 and +5 in FXXLF and LXXLL motifs showed: 1) F to L substitutions in natural FXXLF motifs abolished AR LBD interaction; 2) binding of interacting LXXLL motifs was unchanged or increased upon L to F substitutions; 3) certain noninteracting LXXLL motifs became strongly AR-interacting FXXLF motifs; whereas 4) other nonbinders remained unaffected by L to F substitutions. All FXXLF motifs, but not the corresponding LXXLL motifs, displayed a strong preference for AR LBD. Progesterone receptor LBD interacted with some FXXLF motifs, albeit always less efficiently than corresponding LXXLL motifs. AR LBD interaction of most FXXLF and LXXLL peptides depended on classical charge clamp residue K720, whereas E897 was less important. Other charged residues lining the AR coactivator-binding groove, K717 and R726, modulated optimal peptide binding. Interestingly, these four charged residues affected binding of individual peptides independent of an F or L at +1 and +5 in swap experiments. In conclusion, F residues determine strong and selective peptide interactions with AR. Sequences flanking the core motif determine the specific mode of FXXLF and LXXLL interactions.</t>
  </si>
  <si>
    <t>The binding of estradiol (E(2)) to estrogen receptors (ER) is followed by conformational changes resulting in coactivator or corepressor recruitment that influences gene transcription. A series of synthetic A-ring reduced 19-nortestosterone-derived progestins has the capacity to selectively bind and activate transcription through the ERalpha. Herein, the molecular mechanisms involved in ER subtype-selective interactions of these compounds as assessed by their effects upon both ERalpha and ERbeta structural conformation and their ability to induce recruitment of steroid receptor coactivator-1 (SRC-1) to ERalpha were investigated. The results demonstrated that all synthetic A-ring 3beta,5alpha-tetrahydro-reduced derivatives of 19-nortestosterone induced an ERalpha trypsin digestion pattern similar to that seen with E(2), without effects upon ERbeta. In addition, these compounds had the ability to recruit SRC-1 to the ligand-binding domain of ERalpha similar to E(2). Our data indicate that A-ring 3beta,5alpha-tetrahydro-reduced 19-nortestosterone-derived progestins behave as selective ERalpha agonists with ligand-receptor structural and functional responses similar to those induced with natural E(2).</t>
  </si>
  <si>
    <t>Additional sex comb-like 1 (ASXL1, 170 kDa), a mammalian homolog of Drosophila ASX, was identified as a protein that interacts with retinoic acid receptor (RAR) in the presence of retinoic acid (RA). Systematic binding assays showed that the C-terminal nuclear receptor box (LVMQLL) of ASXL1 and the activation function-2 activation domain (AF-2 AD) core of the RAR are critical for ligand-dependent interaction. The interaction was confirmed using in vitro glutathione S-transferase pulldown and in vivo immunoprecipitation (IP) assays. Confocal microscopy revealed that ASXL1 localizes in the nucleus. In addition to the intrinsic transactivation function of ASXL1, its cotransfection together with an RA-responsive luciferase reporter increased the RAR activity. This ASXL1 activity appears to be mediated through the functional cooperation with SRC-1, as shown by GST pulldown, IP, chromatin IP, and transcription assays. In the presence of ASXL1, more acetylated histone H3 was accumulated on the RA-responsive promoter in response to RA. Finally, stable expression of ASXL1 increased the expression of endogenous RA-regulated genes and enhanced the antiproliferative potential of RA. Overall, these results suggest that ASXL1 is a novel coactivator of RAR that cooperates with SRC-1 and implicates it as a potential antitumor target of RA in RA-resistant cancer cells.</t>
  </si>
  <si>
    <t>Transient receptor potential vanilloid type 6 (TRPV6) (ECAC2, CaT1) is the major ion channel in intestinal epithelial cell membranes responsible for calcium entry. Its expression is actively regulated at the transcriptional level by 1,25-dihydroxyvitamin D3 [1,25-(OH)2D3]. In this report, we identify mechanisms integral to the regulation of TRPV6 by 1,25-(OH)2D3. Based upon the hormonal responsiveness of a 7-kb TRPV6 promoter fragment in intestinal cell lines, we used a chromatin immunoprecipitation (ChIP) scanning method to search for possible vitamin D receptor (VDR) and retinoid X receptor (RXR) regulatory regions within the TRPV6 locus. VDR/RXR binding was broad, ranging from -1.2 to -5.5 kb relative to the start site of TRPV6 transcription. These results were consistent with an in silico analysis that revealed putative regulatory elements (VDREs) located at -1.2, -2.1, -3.5, -4.3, and -5.5 kb. Despite the ChIP analyses, only regions of the TRPV6 gene that contained putative elements at -2.1 and -4.3 kb transferred 1,25-(OH)2D3 response to a heterologous promoter. Further study revealed that each of these two active regions contained composite VDREs comprised of two separate regulatory elements. Mutagenesis of the VDREs within the -2.1- and -4.3-kb region and the VDRE at -1.2 kb abrogated all response to 1,25-(OH)2D3 when examined within the natural TRPV6 promoter. A final ChIP assay revealed that VDR/RXR heterodimer binding to the TRPV6 gene was accompanied by both the recruitment of steroid receptor coactivator 1 as well as a broad change in histone 4 acetylation. These studies identify a mechanism by which 1,25-(OH)2D3 regulates the expression of TRPV6 in human intestinal cells.</t>
  </si>
  <si>
    <t>Thyroid hormone (TH) has an important role in central nervous system development. TH action is mediated by a number of transcription factors including thyroid hormone receptors (TRs) in combination with a group of coregulators that can either activate (coactivators) or repress (corepressors) transcription in the presence of TH. The aims of this report were to determine if regulation of the corepressor Hairless (Hr) by TH was TR-isoform- mediated in neonatal cerebellum and to determine if other cerebellar corepressors (SMRT and NCoR) and coactivators (SRC family) are also regulated by TH. In order to study this we examined 14-day-old and adult knockout mice that lack expression of the TRbeta or TRalpha isoforms and measured mRNA expression in untreated, hypothyroid and TH-treated young mouse pups. TH-treated wild-type and TRbeta-deficient mice demonstrated upregulation of Hr by 22.8- +/- 8.6- and 11.8- +/- 3.6-fold respectively, which was not upregulated in TRalpha-deficient mice. In wild-type mice, TH treatment results in a reciprocal decrease (61%) in the coactivator SRC-1. These changes were not observed in adult mouse cerebellum. No effect was seen with NCoR and SRC-3 expression. SMRT was 3-fold increased in TH treatment of only wild-type mouse pups. We conclude that (1) TRalpha is the major TR regulating Hr expression in the cerebellum of young mouse pups; (2) TH upregulates Hr and SMRT and downregulates SRC-1; (3) NcoR and SRC-3 may not be regulated by TH in the cerebellum at the transcriptional level; and (4) autoregulation of TH action may be mediated through TH-dependent expression of the cofactors necessary for TH action in the cerebellum and may be developmentally specific.</t>
  </si>
  <si>
    <t>Posttranslational modifications mediated by ubiquitin-like proteins have been implicated in regulating a variety of cellular pathways. Although small ubiquitin-like modifier (SUMO) is a new member of this family, it has caught a great deal of attention recently because of its novel and distinguished functions. Sumoylation is a multiple-step process, involving maturation, activation, conjugation and ligation. Ubc9 is an E2 conjugating enzyme essential for sumoylation. We have previously shown that suppression of sumoylation by a dominant negative Ubc9 mutant (Ubc9-DN) in the estrogen receptor (ER) positive MCF-7 cells is associated with alterations of tumor cell's response to anticancer drugs as well as tumor growth in a xenograft mouse carcinoma model. To dissect the underlying mechanism of Ubc9-associated alterations of drug responsiveness and tumor growth, we profiled gene expression for the cells expressing wild type Ubc9 (Ubc9-WT) and Ubc9-DN. We found that several tumorigenesis-related genes were downregulated in the Ubc9-DN cells. Within this group, we found that over 10 genes are known to be regulated by ER. Experiments using the estrogen response element fused to the luciferase reporter showed that the basal level of luciferase activity was significantly reduced in the Ubc9-DN cells when compared to the vector alone or the Ubc9-WT cells. Furthermore, we found that both the stability and the subcellular localization of steroid hormone receptor coactivator-1 (SRC-1) were altered in the Ubc9-DN cells. Together, these results suggest that Ubc9 might regulate bcl-2 expression through the ER signaling pathway, which ultimately contributes to the alterations of drug responsiveness and tumor growth.</t>
  </si>
  <si>
    <t>Arginine vasopressin (AVP) is expressed in paraventricular, supraoptic, and suprachiasmatic nuclei of the hypothalamus, where transcription of the AVP gene is activated by various forms of stress, such as hyperosmolality, inflammation, and photic stimulation. In vasopressinergic neurons, the expression of the Fos/Jun family proteins is known to be rapidly induced after these stimuli as well. However, it is still unknown whether these proteins actually mediate AVP gene expression. In this study we examined in vitro the role of Fos/Jun protein in transcriptional regulation of the AVP gene using the BE(2)M17 neuroblastoma cell line. We found that 5'-promoter activity of the rat AVP gene (-803/+26) markedly increased when all combinations of the Fos/Jun family proteins were overexpressed. Coexpression of the cAMP-responsive element-binding protein-binding protein and steroid receptor coactivator-1a further enhanced the Fos/Jun-mediated transcription. Using site-directed mutagenesis and EMSA techniques, we identified an activation protein 1 (AP1)-like element (-134/-128; TGAATCA) in the AVP gene 5'-promoter region, which is the sole responsible site for the Fos/Jun-mediated transcription. We also found that 12-O-tetradecarbonyl phorbol 13-acetate stimulates AVP gene transcription partly via the AP1 site through the activation of ERK signaling. Together, these results suggest that a variety of Fos/Jun family member proteins stimulate transcription of the AVP gene through the AP1 site we identified. Furthermore, this effect may be activated by both protein kinase A and protein kinase C signaling pathways.</t>
  </si>
  <si>
    <t>Ligand-induced transcription by nuclear receptors involves the recruitment of p160 coactivators such as steroid receptor coactivator 1 (SRC1), in complex with histone acetyltransferases such as CREB-binding protein (CBP) and p300. Here we describe the solution structure of a complex formed by the SRC1 interaction domain (SID) of CBP and the activation domain (AD1) of SRC1, both of which contain four helical regions (Calpha1, Calpha2, Calpha3, and Calpha3' in CBP and Salpha1, Salpha2', Salpha2, and Salpha3 in SRC1). A tight four-helix bundle is formed between Salpha1, Calpha1, Calpha2, and Calpha3 that is capped by Salpha3. In contrast to the structure of the AD1 domain of the related p160 protein ACTR in complex with CBP SID, the sequences forming Salpha2' and Salpha2 in SRC1 AD1 are not involved in the interface between the two domains but rather serve to position Salpha3. Thus, although the CBP SID domain adopts a similar fold in complex with different p160 proteins, the topologies of the AD1 domains are strikingly different, a feature that is likely to contribute to functional specificity of these coactivator complexes.</t>
  </si>
  <si>
    <t>Coactivator-associated arginine methyltransferase-1 (CARM1) is known to enhance transcriptional activation by nuclear receptors through interactions with the coactivators p160 and cAMP response element binding protein-binding protein (CBP) and methylation of histone H3 at arginine 17 (H3-R17). Here, we show that CARM1 can act as a coactivator for the transcription factor nuclear factor-kappaB (NF-kappaB) and enhance NF-kappaB activity in a CBP (p300)-dependent manner. This enhancement in 293T cells was abolished by cotransfection with a specific short hairpin RNA targeted to knockdown CARM1. Chromatin immunoprecipitation demonstrated CARM1 recruitment in vivo to the promoters of NF-kappaB p65-regulated genes along with CBP and steroid receptor coactivator-1. This was accompanied by an increase in histone H3-R17 methylation as well as H3-K9 and H3-K14 acetylation, and a decrease in H3-citrulline. Immunoprecipitation with anti-p65 antibody revealed that CARM1 physically interacts with NF-kappaB p65. Furthermore, we demonstrated the physiological significance by observing that similar events occurred when THP-1 monocytic cells were stimulated with TNF-alpha or with S100b, a ligand for the receptor of advanced glycation end products, both of which are associated with diabetic complications and also known inducers of NF-kappaB and inflammatory genes in monocytes. These results demonstrate that CARM1 participates in NF-kappaB-mediated transcription through H3-R17 methylation and support a nonnuclear receptor-associated function for CARM1. They also demonstrate for the first time that CARM1 occupancy, histone H3-R17 methylation, and citrullination are regulated at the promoters of inflammatory genes in monocytes, thereby suggesting a novel role for histone arginine modifications in inflammatory diseases.</t>
  </si>
  <si>
    <t>The inhibin alpha-subunit gene is transcriptionally activated by FSH in ovarian granulosa cells during follicular growth. We have investigated the roles of the NR5A family nuclear receptors steroidogenic factor 1 (SF-1) and liver receptor homolog 1 (LRH-1) in transcriptional activation of the inhibin alpha-subunit gene. Transfection assays using an inhibin alpha-subunit promoter reporter in GRMO2 granulosa cells show that LRH-1 and SF-1 act similarly to increase promoter activity, and that the activity of both transcription factors is augmented by the coactivators cAMP response element-binding protein-binding protein and steroid receptor coactivator 1. However, chromatin immunoprecipitation experiments illustrate differential dynamic association of LRH-1 and SF-1 with the alpha-subunit inhibin promoter in both primary cells and the GRMO2 granulosa cell line such that hormonal stimulation of transcription results in an apparent replacement of SF-1 with LRH-1. Transcriptional stimulation of the inhibin alpha-subunit gene is dependent on MAPK kinase activity, as is the dynamic association/disassociation of SF-1 and LRH-1 with the promoter. Inhibition of the phosphatidylinositol 3-kinase signaling pathway influences promoter occupancy and transcriptional activation by SF-1 but not LRH-1, suggesting a possible mechanistic basis for the distinct functions of these NR5A proteins in inhibin alpha-subunit gene regulation.</t>
  </si>
  <si>
    <t>We tested the effects of several combinations of bait and fish components of the yeast two-hybrid detection system for estrogenic activity. A combination of the full-length human estrogen receptor alpha with the nuclear receptor-binding domain of co-activator steroid receptor co-activator-1 (SRC-1) or transcriptional intermediate factor-2 (TIF-2) was most effective for estrogen-dependent induction of the chromosome-integrated UAS(GAL)-CYC1(p)-lacZ reporter construct among the two-hybrid systems so far tested.</t>
  </si>
  <si>
    <t>Progestin withdrawal is a crucial event for the onset of labor in many mammalian species. However, in humans the mechanism of a functional progestin withdrawal is unclear, because progestin concentrations do not drop in maternal plasma preceding labor. We report the presence of two novel functional membrane progestin receptors (mPRs), mPRalpha and mPRbeta, in human myometrium that are differentially modulated during labor and by steroids in vitro. The mPRs are coupled to inhibitory G proteins, resulting in a decline in cAMP levels and increased phosphorylation of myosin light chain, both of which facilitate myometrial contraction. Activation of mPRs leads to transactivation of PR-B, the first evidence for cross-talk between membrane and nuclear PRs. Progesterone activation of the mPRs leads also to a decrease of the steroid receptor coactivator 2. Our data indicate the presence of a novel signaling pathway mediated by mPRs that may result in a functional progestin withdrawal, shifting the balance from a quiescent state to one of contraction.</t>
  </si>
  <si>
    <t>CONTEXT: Resistance to thyroid hormone (RTH) is a dominantly inherited syndrome of variable tissue hyporesponsiveness to thyroid hormone (TH). OBJECTIVE: We report a newborn who presented with severe RTH (Mkar) with serum TSH 1500 mU/liter and free T(3) greater than 50 pm (normal 3.1-9.4) and free T(4) 25.3 pm (normal 12-22). We hypothesized that the RTH was due to reduced ligand binding and/or abnormal interaction with nuclear cofactors. DESIGN: These were prospective in vivo and in vitro studies. SETTING: The study was conducted at a tertiary care university hospital. PATIENTS: Patients included a newborn child and two other subjects with RTH. INTERVENTION: The effect of various TH-lowering agents in the subject with RTH was studied. In vitro studies including EMSA and mammalian two-hybrid assay as well as in vitro transfection studies were conducted. MAIN OUTCOME MEASURES: Sequencing of the TH receptor (TR)beta and in vitro measurements of receptor-cofactor interaction were measured. RESULTS: Sequencing of the TRbeta demonstrated a de novo heterozygous mutation, 1590_1591insT, resulting in a frameshift producing a mutant TRbeta (mutTR)-beta with a 28-amino acid (aa) nonsense sequence and 2-amino acid carboxyl-terminal extension. The Mkar mutation was evaluated in comparison to three other TRbeta frameshift mutations in the carboxyl terminus. EMSA demonstrated that the Mkar mutTRbeta1 had impaired ability to recruit nuclear receptor corepressor but intact association with silencing mediator of retinoid and thyroid receptor (SMRT). CONCLUSION: Our data suggest that alterations in codons 436-453 in helix 11 result in significantly diminished association with nuclear receptor corepressor but not SMRT. This novel mutTRbeta demonstrates nuclear corepressor specificity that results in severe predominantly pituitary RTH due to impaired release of SMRT.</t>
  </si>
  <si>
    <t>Several transcriptional coactivators have been implicated in modulating the transcriptional activities of nuclear hormone receptors in vitro. Potential roles of these cofactors in important physiological processes such as energy homeostasis remain unknown. We report here that a developmental arrest in interscapular brown fat and defective adaptive thermogenesis occur in mice lacking both the p160 family transcriptional coactivators SRC-1 and p/CIP due to a failure in induction of selective PPARgamma target genes involved in adipogenesis and mitochondrial uncoupling. In the absence of p/CIP and SRC-1, mice eat more food on both regular chow and a high-fat diet because of decreased blood leptin levels. However, the p/CIP(-/-)/SRC-1(-/-) mice are lean and resistant to high-fat-diet-induced obesity. They exhibit increased basal metabolic rates and heightened levels of physical activity. Therefore, p/CIP and SRC-1 play critical roles in energy balance by controlling both energy intake and energy expenditure.</t>
  </si>
  <si>
    <t>The MUC1 protein is aberrantly overexpressed by most human breast carcinomas. We report that the MUC1 C-terminal subunit associates with estrogen receptor alpha (ERalpha) and that this interaction is stimulated by 17beta-estradiol (E2). MUC1 binds directly to the ERalpha DNA binding domain and stabilizes ERalpha by blocking its ubiquitination and degradation. Chromatin immunoprecipitation assays further demonstrate that MUC1 (1) associates with ERalpha complexes on estrogen-responsive promoters, (2) enhances ERalpha promoter occupancy, and (3) increases recruitment of the p160 coactivators SRC-1 and GRIP1. In concert with these results, we show that MUC1 stimulates ERalpha-mediated transcription and contributes to E2-mediated growth and survival of breast cancer cells. These findings provide evidence that MUC1 stabilizes ERalpha and that this oncoprotein is of importance to the activation of ERalpha function.</t>
  </si>
  <si>
    <t>Members of the steroid receptor coactivator (SRC) family, which include SRC-1 (NcoA-1/p160), SRC-2(TIF2/GRIP1/NcoA-2) and SRC-3(pCIP/RAC3/ACTR/pCIP/ AIB1/TRAM1), are critical mediators of steroid receptor action. Gene ablation studies previously identified SRC-1 and SRC-2 as being involved in the control of energy homeostasis. A more precise identification of the molecular pathways regulated by these coactivators is crucial for understanding the role of steroid receptor coactivators in the control of energy homeostasis and obesity. A genomic approach using microarray analysis was employed to identify the subsets of genes that are altered in the livers of SRC-1-/-, SRC-2-/-, and SRC-3-/- mice. Microarray analysis demonstrates that gene expression changes are specific and nonoverlapping for each SRC member in the liver. The overall pattern of altered gene expressions in the SRC-1-/- mice was up-regulation, whereas SRC-2-/- mice showed an overall down-regulation. Several key regulatory enzymes of energy metabolism were significantly altered in the liver of SRC-2-/- mice, which are consistent with the prior observation that SRC-2-/- mice have increased energy expenditure. This study demonstrates that the molecular targets of SRC-2 regulation in the murine liver stimulate fatty acid degradation and glycolytic pathway, whereas fatty acid, cholesterol, and steroid biosynthetic pathways are down-regulated.</t>
  </si>
  <si>
    <t>TGFbeta is a major regulator of extracellular matrix deposition and a potent inducer of type-1 plasminogen activator inhibitor (PAI-1) gene expression. We have reported that liganded glucocorticoid receptor (GR) represses TGFbeta transactivation of PAI-1 in Hep3B human hepatoma cells and that it interacts functionally and physically with the C-terminal activation domain of Smad3, a mediator of TGFbeta signaling. The ligand binding domain of GR is required for GR-mediated transrepression, but the GR DNA binding domain and activation function 1 domains are not. We report here that overexpression of steroid receptor coactivator-1 (SRC-1) and GR-interacting protein-1 (GRIP-1) enhanced repression by liganded GR, and by a GR mutant defective in repression. Surprisingly, SRC-1 and GRIP-1 also enhanced TGFbeta-induced activation from the TGFbeta-responsive sequence of the PAI-1 gene by a GR-independent mechanism. Coimmunoprecipitation and mammalian one-hybrid experiments demonstrated that SRC-1 and GRIP-1 interact physically with endogenous Smad3 and functionally with the C-terminal domain of Smad3 to directly enhance transcription. Thus, the GR coactivators, SRC-1 and GRIP-1, act as both corepressors of the glucocorticoid repression of PAI-1 gene transcription, and coactivators of TGFbeta-induced activation of the PAI-1 promoter.</t>
  </si>
  <si>
    <t>Steroidogenic factor-1 (SF-1), has emerged as a critical nuclear receptor regulating development and differentiation at several levels of the hypothalamic-pituitary-steroidogenic axis. Although many coregulatory factors have been shown to physically and functionally interact with SF-1, the relative importance of these interactions in SF-1 target tissues has not been thoroughly established. In this study we assessed roles of steroid receptor coactivator-1 (SRC-1) in hypothalamic-pituitary-adrenal (HPA) axis function using SRC-1-deficient (SRC-1-/-) mice in the absence or presence of SF-1 haploinsufficiency. Surprisingly, SRC-1 deficiency did not alter baseline HPA axis function or the acute rise in corticosterone after ACTH administration and failed to exacerbate adrenocortical dysfunction in SF-1+/- mice. However, after exposure to paradigms of acute and chronic stress, SRC-1-/- mice exhibited an elevation in serum corticosterone despite normal (nonsuppressed) ACTH, suggesting an increase in adrenal sensitivity as well as a concomitant defect in glucocorticoid-mediated feedback inhibition of the HPA axis. An examination of potential compensatory mechanism(s) revealed an increase in adrenal weight, selective elevation of melanocortin 2 receptor mRNA, and a coincident increase in SRC-2 and SRC-3 expression in SRC-1-/- adrenals. A reduction in blood glucose was observed in SRC-1-/- mice after chronic stress, consistent with a generalized state of glucocorticoid resistance. Dexamethasone suppression tests confirmed a weakened ability of glucocorticoids to 1) elevate serum glucose levels and induce hepatic phosphoenolpyruvate carboxykinase transcription and 2) suppress pituitary proopiomelanocortin transcript levels in SRC-1-/- animals. Collectively, these data are consistent with an indispensable role for SRC-1 in mediating actions of glucocorticoids in pituitary and liver.</t>
  </si>
  <si>
    <t>In the nervous system, glucocorticoids can exert beneficial or noxious effects, depending on their concentration and the duration of hormonal stimulation. They exert their effects on neuronal and glial cells by means of their cognate receptor, the glucocorticoid receptor (GR), which recruits the p160 coactivator family members SRC-1 (steroid receptor coactivator 1), SRC-2, and SRC-3 after hormone binding. In this study, we investigated the molecular pathways used by the GR in cultured glial cells of the central and the peripheral nervous systems, astrocytes and Schwann cells (MSC80 cells), respectively. We performed functional studies based on transient transfection of a minimal glucocorticoid-sensitive reporter gene into the glial cells to test the influence of overexpression or selective inhibition by short interfering RNA of the three p160 coactivator family members on GR transactivation. We demonstrate that, depending on the glial cell type, GR differentially recruits p160 family members: in Schwann cells, GR recruited SRC-1a, SRC-1e, or SRC-3, whereas in astrocytes, SRC-1e and SRC-2, and to a lesser extent SRC-3, were active toward GR signaling. The C-terminal nuclear receptor-interacting domain of SRC-1a participates in its exclusion from the GR transcriptional complex in astrocytes. Immunolocalization experiments revealed a cell-specific intracellular distribution of the p160s, which was dependent on the duration of the hormonal induction. For example, within astrocytes, SRC-1 and SRC-2 were mainly nuclear, whereas SRC-3 unexpectedly localized to the lumen of the Golgi apparatus. In contrast, in Schwann cells, SRC-1 showed a nucleocytoplasmic shuttling depending on hormonal stimulation, whereas SRC-2 remained strictly nuclear and SRC-3 remained predominantly cytoplasmic. Altogether, these results highlight the cell specificity and the time dependence of p160s recruitment by the activated GR in glial cells, revealing the complexity of GR-p160 assembly in the nervous system.</t>
  </si>
  <si>
    <t>The progesterone receptor (PR) and its coactivators and corepressors play an important role in female reproductive function. To investigate the functional interactions between PR and steroid receptor coactivators (SRCs) required for regulation of gene transcription in vivo, we crossed PR activity indicator (PRAI) mice with SRC-1(+/-) and SRC-3(+/-) mice to generate bigenic mice, PRAI-SRC-1(-/-) and PRAI-SRC-3(-/-). In the mammary gland, PR activity in the luminal epithelium of both wild-type and SRC-1(-/-) mice was induced by estrogen + progesterone treatment. In contrast, an increase in PR activity in the luminal epithelium was not detected in SRC-3(-/-) mice with the same treatment. In the uterus, PR activity in the stroma compartment of both wild-type and SRC-3(-/-) mice was induced by estrogen + progesterone treatment. However, the increased PR activity was not detected in SRC-1(-/-) mice. Taken together, our data indicate that the endogenous physiological function of PR in distinct tissues is modulated by different steroid receptor coregulators. SRC-3 is the primary coactivator for PR in breast and SRC-1 is the primary coactivator for PR in uterus.</t>
  </si>
  <si>
    <t>Prolactin exerts diverse functions in target tissues through its membrane receptors, and is a potent mitogen in normal and neoplastic breast cells. Estradiol (E(2)) induces human prolactin receptor (hPRLR) gene expression through stimulation of its generic promoter (PIII). This study identifies a novel E(2)-regulated non-estrogen responsive element-dependent transcriptional mechanism that mediates E(2)-induced hPRLR expression. E(2) stimulated transcriptional activity in MCF7A(2) cells transfected with PIII lacking an estrogen responsive element, and increased hPRLR mRNA and protein. The abolition of the E(2) effect by mutation of Sp1 or C/EBP elements that bind Sp1/Sp3 and C/EBPbeta within PIII indicated the cooperation of these transfactors in E(2)-induced transcription of the hPRLR. DNA affinity protein assay showed that E(2) induced estrogen receptor alpha (ERalpha) binding to Sp1/Sp3 and C/EBPbeta DNA-protein complexes. The ligand-binding domain of ERalpha was essential for its physical interaction with C/EBPbeta, and E(2) promoted this association, and its DNA binding domain was required for transactivation of PIII. Co-immunoprecipitation studies revealed tethering of C/EBPbeta to Sp1 by E(2)-activated ERalpha. Chromatin immunoprecipitation analysis showed that E(2) induced recruitment of C/EBPbeta, ERalpha, SRC1, p300, pCAF, TFIIB, and Pol II, with no change in Sp1/Sp3. E(2) also induced promoter-associated acetylation of H3 and H4. These findings demonstrate that an E(2)/ERalpha, Sp1, and C/EBPbeta complex with recruitment of coactivators and TFIIB and Pol II are required for E(2)-activated transcriptional expression of the hPRLR through PIII. Estradiol produced in breast stroma and adipose tissue, which are major sources of estrogen in post-menopausal women, could up-regulate hPRLR gene expression and stimulate breast tumor growth.</t>
  </si>
  <si>
    <t>Modulators of cofactor recruitment by nuclear receptors are expected to play an important role in the coordination of hormone-induced transactivation processes. To identify such factors interacting with the N-terminal domain (NTD) of the progesterone receptor (PR), we used this domain as bait in the yeast Sos-Ras two-hybrid system. cDNAs encoding the C-terminal MYST (MOZ-Ybf2/Sas3-Sas2-Tip60 acetyltransferases) domain of HBO1 [histone acetyltransferase binding to the origin recognition complex (ORC) 1 subunit], a member of the MYST acetylase family, were thus selected from a human testis cDNA library. In transiently transfected CV1 cells, the wild-type HBO1 [611 amino acids (aa)] enhanced transcription mediated by steroid receptors, notably PR, mineralocorticoid receptor, and glucocorticoid receptor, and strongly induced PR and estrogen receptor coactivation by steroid receptor coactivator 1a (SRC-1a). As assessed by two-hybrid and glutathione-S-transferase pull-down assays, the HBO1 MYST acetylase domain (aa 340-611) interacts mainly with the NTD, and also contacts the DNA-binding domain and the hinge domains of hormone-bound PR. The HBO1 N-terminal region (aa 1-340) associates additionally with PR ligand-binding domain (LBD). HBO1 was found also to interact through its NTD with SRC-1a in the absence of steroid receptor. The latter coassociation enhanced specifically activation function 2 activation function encompassed in the LBD. Conversely, the MYST acetylase domain specifically enhanced SRC-1 coupling with PR NTD, through a hormone-dependent mechanism. In human embryonic kidney 293 cells expressing human PRA or PRB, HBO1 raised selectively an SRC-1-dependent response of PRB but failed to regulate PRA activity. We show that HBO1 acts through modification of an LBD-controlled structure present in the N terminus of PRB leading to the modulation of SRC-1 functional coupling with activation function 3-mediated transcription. Importantly, real-time RT-PCR analysis also revealed that HBO1 enhanced SRC-1 coactivation of PR-dependent transcription of human endogenous genes such as alpha-6 integrin and 11beta-hydroxydehydrogenase 2 but not that of amphiregulin. Immunofluorescence and confocal microscopy of human embryonic kidney-PRB cells demonstrated that the hormone induces the colocalization of HBO1 with PR-SRC-1 complex into nuclear speckles characteristic of PR-mediated chromatin remodeling. Our results suggest that HBO1 might play an important physiological role in human PR signaling.</t>
  </si>
  <si>
    <t>To compare the effect of different genes on litter size, we used PCR-RFLP to test the genotypic frequencies of 5 genes related to litter size, i. e. ESR, FSHbeta, PRL, PRLR and NCOA1 and analyzed the effect of various genotypes on total number born (TNB) and number born alive (NBA) within the same populations of Large White (n=158) and Landrace (n=224) pigs. Results showed that the PRLR and NCOA1 loci exerted the greatest impact on litter size: the average TNB from genotype AA was 2.28-3.33 more than that from BB (P&lt;0.01) and the average NBA from AA was 1.57-3.30 more than that from BB (P&lt;0.01). The ESR and FSHbeta loci had a moderate effect on litter size. The average TNB of BB being 0.55-1.18 more than AA (P&lt;0.05) excluding the Landrace, and the average NBA of BB was 0.37-1.20 more than AA (P&lt;0.05). The PRL locus had no significant effect on litter size.</t>
  </si>
  <si>
    <t>Farnesoid X receptor (FXR) uses bile acids as endogenous ligands. Here, we demonstrate that androsterone, a metabolic product of testosterone, is also an FXR ligand. Treatment of castrated male mice with androsterone induced expression of the FXR target gene small heterodimer partner (SHP). In mouse AML-12 hepatocytes, chenodeoxycholic acid (CDCA) or androsterone induced SHP expression with a similar kinetic pattern. The FXR antagonist guggulsterone blocked the induction of SHP by androsterone in AML-12 cells. Nuclear magnetic resonance spectroscopy demonstrated the direct binding of androsterone to purified human FXR (hFXR) ligand-binding domain (LBD) protein, resulting in the recruitment of steroid receptor coactivator protein-1 (SRC-1) coactivator peptide. In HEK293 cells, androsterone activated gal4-mouse FXR-LBD and gal4-hFXR-LBD fusion proteins, although in contrast to CDCA, androsterone activation was significantly greater for the mouse FXR-LBD than for the hFXR-LBD. Site-directed mutagenesis of the hFXR-LBD defined amino acids Asn354 and Ser345 as critical for differential species sensitivity to CDCA and androsterone, respectively. Crystal structure studies suggest that the orientation of the steroid nucleus of bile acids within the binding pocket of FXR is reversed from all other nuclear hormone receptors. In support of this model, we show here that mutations M265I or R331H, residues predicted by crystal structure to interact with the carboxylic acid tail of CDCA but not with androsterone, altered CDCA activation but had no effect on androsterone activation. Activation of FXR by androsterone may provide an additional means for physiological or pharmacological modulation of FXR.</t>
  </si>
  <si>
    <t>The human nuclear receptor pregnane X receptor (PXR) responds to a wide variety of potentially harmful chemicals and coordinates the expression of genes central to xenobiotic and endobiotic metabolism. Structural studies reveal that the PXR ligand binding domain (LBD) uses a novel sequence insert to form a homodimer unique to the nuclear receptor superfamily. Terminal beta-strands from each monomeric LBD interact in an ideal antiparallel fashion to bury potentially exposed surface beta-strands, generating a 10-stranded intermolecular beta-sheet. Conserved tryptophan and tyrosine residues lock across the dimer interface and provide the first tryptophan-zipper (Trp-Zip) interaction observed in a native protein. We show using analytical ultracentrifugation that the PXR LBD forms a homodimer in solution. We further find that removal of the interlocking aromatic residues eliminates dimer formation but does not affect PXR's ability to interact with DNA, RXRalpha, or ligands. Disruption of the homodimer significantly reduces receptor activity in transient transfection experiments, however, and effectively eliminates the receptor's recruitment of the transcriptional coactivator SRC-1 both in vitro and in vivo. Taken together, these results suggest that the unique Trp-Zip-mediated PXR homodimer plays a role in the function of this nuclear xenobiotic receptor.</t>
  </si>
  <si>
    <t>The bcl-X gene plays a critical role in apoptosis. Six different isoforms generated by tissue-specific promoter usage and alternative splicing were described. Some of them exert opposite effects on cell death. In mammary epithelial cells glucocorticoids induce bcl-X expression and increase the ratio bcl-X(L) (antiapoptotic)/bcl-X(S) (apoptotic) by activating P4 promoter, which contains two hormone response elements. Here we show that, on mouse thymocytes and T lymphocyte derivative S49 cells, glucocorticoids inhibited transcription from P4 and decreased the ratio bcl-X(L)/bcl-X(S) favoring apoptosis. Upon hormonal treatment, glucocorticoid receptor (GR), steroid receptor coactivator-1, and RNA polymerase II were transiently recruited to P4 promoter, whereas STAT5B was also recruited but remained bound. Concomitant with the release of GR, silencing mediator for retinoic acid receptor and thyroid hormone receptor and histone deacetylase 3 were recruited, histone H3 was deacetylated, and RNA polymerase II left the promoter. Inhibition of STAT5 activity reverted glucocorticoid repression to activation of transcription and was accompanied by stable recruitment of GR and RNA polymerase II to P4.</t>
  </si>
  <si>
    <t>It is assumed that the retinoid X receptor (RXR) acts as a silent partner to the vitamin D receptor (VDR) with its only function to increase affinity of VDR/RXR to its DNA recognition site. In this study, we show that the RXR ligand 9-cis-retinoic acid (9-cis-RA) induces recruitment of coactivators by the DNA-bound heterodimer and potentiates vitamin D-dependent transcriptional responses. The presence of 9-cis-RA increases induction of cyp24 transcripts and differentiation of colon cancer cells by vitamin D, confers significant agonistic activity to a VDR ligand with very low agonistic activity and can even restore transcriptional activity of an AF-2 mutant VDR that causes hereditary rickets. This study shows that, in VDR/RXR heterodimers, allosteric communication triggered by the RXR ligand has a previously unrecognized role in vitamin D signalling, with important physiological and therapeutic implications.</t>
  </si>
  <si>
    <t>The molecular machinery that governs circadian rhythmicity comprises proteins whose interplay generates time-specific transcription of clock genes. The role of chromatin remodeling in a physiological setting such as the circadian clock is yet unclear. We show that the protein CLOCK, a central component of the circadian pacemaker, has histone acetyltransferase (HAT) activity. CLOCK shares homology with acetyl-coenzyme A binding motifs within the MYST family of HATs. CLOCK displays high sequence similarity to ACTR, a member of SRC family of HATs, with which it shares also enzymatic specificity for histones H3 and H4. BMAL1, the heterodimerization partner of CLOCK, enhances HAT function. The HAT activity of CLOCK is essential to rescue circadian rhythmicity and activation of clock genes in Clock mutant cells. Identification of CLOCK as a novel type of DNA binding HAT reveals that chromatin remodeling is crucial for the core clock mechanism and identifies unforeseen links between histone acetylation and cellular physiology.</t>
  </si>
  <si>
    <t>Large noncoding RNAs (lncRNAs) have emerged as key players in regulating various fundamental cellular processes. Recent reports identify a functional lncRNA, Evf-2, that operates during development to control the expression of specific homeodomain proteins, and they provide important insights into the mechanism of cooperation between a newly discovered nuclear receptor co-repressor protein (SLIRP) and steroid receptor activator RNA. Evf-2 is the first example of lncRNA directly involved in organogenesis in vertebrates.</t>
  </si>
  <si>
    <t>Peroxisome proliferator-activated receptors (PPARs) are transcription factors that belong to the nuclear receptor superfamily directly modulating gene expression by binding to specific ligands. Recently, it has been reported that PPARdelta ligands play an essential role in improvement of metabolic disorders and skin disorders. We introduce an enzyme-linked immunosorbent assay (ELISA) to screen new PPARdelta ligands. This method is based on the activation mechanism of PPARdelta where the ligand binding to PPARdelta induces the interaction of the receptor with transcriptional co-activators. We optimized a simple ELISA method for screening PPARdelta ligands. Among co-activators such as SRC-1, TIF-2, and p300, PPARdelta had more strong binding with SRC-1 in an ELISA system. GW501516 and linoleic acid, the well-known ligands of PPARdelta, increased the binding between PPARdelta and co-activators in a ligand dose-dependent manner. The recruitment of co-activator SRC-1 was also more effective than those of TIF-2 and p300. We optimized and developed a novel and useful ELISA system for the mass screening of PPARdelta ligands. This screening system may be useful in the development of drugs for metabolic disorders and skin disorders.</t>
  </si>
  <si>
    <t>The repression mechanisms by the nuclear receptor corepressor (N-CoR) of steroid hormone receptor (SHR)-mediated transactivation were examined. Yellow fluorescent protein (YFP)-N-CoR was distributed as intranuclear discrete dots, while coexpression of androgen receptor (AR), glucocorticoid receptor alpha, and estrogen receptor alpha ligand-dependently triggered redistribution of YFP-N-CoR. In fluorescence recovery after photobleaching analysis, mobility of the N-CoR was reduced by 5alpha-dihydrotestosterone (DHT)-bound AR. The middle region of N-CoR mostly contributed to the interaction with agonist-bound SHRs and the suppression of their transactivation function. N-CoR impaired the DHT-induced N-C interaction of AR, and the impaired interaction was dose-dependently recovered by coexpression of SRC-1 and CBP. N-CoR also impaired the intranuclear complete (distinct) focus formation of SHRs. Coexpression of SRC-1 or CBP released YFP-N-CoR or endogenous N-CoR from incomplete foci and simultaneously recovered complete foci of AR-green fluorescent protein. These results indicate that the relative ratio of coactivators and corepressors determines the conformational equilibrium between transcriptionally active and inactive SHRs in the presence of agonists. The intranuclear foci formed by agonist-bound SHRs were completely destroyed by actinomycin D and alpha-amanitin, indicating that the focus formation does not precede the transcriptional activation. The focus formation may reflect the accumulation of SHR/coactivator complexes released from the transcriptionally active sites and thus be a mirror of transcriptionally active complex formation.</t>
  </si>
  <si>
    <t>BACKGROUND: Genetic alterations of the SRC1 gene have not been thoroughly studied in prostate cancer. MATERIALS AND METHODS: Five prostate cancer cell lines and 32 xenografts were screened for mutations and gene copy number alterations. Subsequently, frequencies of detected sequence variations were further analyzed in 44 clinical prostate cancers, 6 benign prostate hyperplasias, and 48 normal controls. Finally, the protein expression of SRC1 in 254 clinical prostate tumors was investigated. RESULTS: Three non-recurrent sequence variations, and one single nucleotide polymorphism in the coding region of SRC1, as well as one case of SRC1 gene amplification were found. The protein expression of SRC1 was higher in androgen ablation resistant than untreated prostate carcinomas, but the difference was not statistically significant (P = 0.0796). CONCLUSIONS: Genetic alterations of SRC1 are rare in prostate cancer. The nuclear protein accumulation of SRC1 seems to be mildly increased in androgen ablation resistant prostate cancers. .</t>
  </si>
  <si>
    <t>The secosteroid hormone 1alpha,25-dihydroxyvitamin D3 [1,25-(OH)2D3] has potent antiproliferative and prodifferentiating actions on a wide variety of normal as well as malignant cell types. Strong calcemic effects obstruct the actual application of 1,25-(OH)2D3 for the treatment of hyperproliferative disorders such as cancer. To overcome this problem, structural analogs of 1,25-(OH)2D3 have been designed with a clear dissociation between antiproliferative and calcemic effects. This review focuses on the molecular mode of action of different 1,25-(OH)2D3 analogs and, in particular, on the recruitment of cofactor molecules to the vitamin D receptor by these analogs.</t>
  </si>
  <si>
    <t>Hepatocyte nuclear factor 4alpha (HNF4alpha) is a key transcription factor for the constitutive expression of cytochromes P450 (P450s) in the liver. However, human hepatoma HepG2 cells show a high level of HNF4alpha but express only marginal P450 levels. We found that the HNF4alpha-mediated P450 transcription in HepG2 is impaired by the low level of coactivators peroxisomal proliferator activated receptor-gamma coactivator 1alpha (PGC1alpha) and steroid receptor coactivator 1 (SRC1). Reporter assays with a chimeric CYP2C9-LUC construct demonstrated that the sole transfection of coactivators induced luciferase activity in HepG2 cells. In HeLa cells however, CYP2C9-LUC activity only significantly increased when coactivators were cotransfected with HNF4alpha. A deletion mutant lacking the two proximal HNF4alpha binding sites in the CYP2C9 promoter did not respond to PGC1alpha or SRC1, demonstrating that coactivators were acting through HNF4alpha response elements. Adenovirus-mediated transfection of PGC1alpha in human hepatoma cells caused a significant dose-dependent increase in CYP2C9, CYP1A1, and CYP1A2 and in the positive control CYP7A1. PGC1alpha also showed a moderate activating effect on CYP3A4, CYP3A5, and CYP2D6. Adenoviral transfection of SRC1 had a lessened effect on P450 genes. Chromatin immunoprecipitation assay demonstrated in vivo binding of HNF4alpha and PGC1alpha to HNF4alpha response sequences in the CYP2C9 promoter and to three new regulatory regions in the common 23.3 kilobase spacer sequence of the CYP1A1/2 cluster. Insulin treatment of HepG2 and human hepatocytes caused repression of PGC1alpha and a concomitant down-regulation of P450s. Our results establish the importance of coactivators PGC1alpha and SRC1 for the hepatic expression of human P450s and uncover a new HNF4alpha-dependent regulatory mechanism to constitutively control the CYP1A1/2 cluster.</t>
  </si>
  <si>
    <t>The liver X receptors (LXRs) are ligand-activated transcription factors that regulate the expression of genes controlling lipid metabolism. Oxysterols bind LXRs with high affinity in vitro and are implicated as ligands for the receptor. We showed previously that accumulation of selected dietary sterols, in particular stigmasterol, is associated with activation of LXR in vivo. In the course of the defining of structural features of stigmasterol that confer LXR agonist activity, we determined that the presence of an unsaturated bond in the side chain of the sterol was necessary and sufficient for activity, with the C-24 unsaturated cholesterol precursor sterols desmosterol and zymosterol exerting the largest effects. Desmosterol failed to increase expression of the LXR target gene, ABCA1, in LXRalpha/beta-deficient mouse fibroblasts, but was fully active in cells lacking cholesterol 24-, 25-, and 27-hydroxylase; thus, the effect of desmosterol was LXR-dependent and did not require conversion to a side chain oxysterol. Desmosterol bound to purified LXRalpha and LXRbeta in vitro and supported the recruitment of steroid receptor coactivator 1. Desmosterol also inhibited processing of the sterol response element-binding protein-2 and reduced expression of hydroxymethylglutaryl-CoA reductase. These observations are consistent with specific intermediates in the cholesterol biosynthetic pathway regulating lipid homeostasis through both the LXR and sterol response element-binding protein pathways.</t>
  </si>
  <si>
    <t>Hepatocyte nuclear factor 4alpha (HNF4alpha) plays critical roles during liver development and in the transcriptional regulation of many hepatic genes in adult liver. Here we have demonstrated that in human hepatoma HepG2 cells, HNF4alpha is expressed at levels as high as in human liver but its activity on target genes is very low or absent. We have discovered that the low expression of key coactivators (PGC1alpha, SRC1, SRC2, and PCAF) might account for the lack of function of HNF4alpha in HepG2 cells. Among them, PGC1alpha and SRC1 are the two most important HNF4alpha coactivators as revealed by reporter assays with an Apo-CIII promoter construct. Moreover, the expression of these two coactivators was found to be down-regulated in all human hepatomas investigated. Overexpression of SRC1 and PGC1alpha by recombinant adenoviruses led to a significant up-regulation of well characterized HNF4alpha-dependent genes (ApoCIII, ApoAV, PEPCK, AldoB, OTC, and CYP7A1) and forced HepG2 cells toward a more differentiated phenotype as demonstrated by increased ureogenic rate. The positive effect of PGC1alpha was seen to be dependent on HNF4alpha. Finally, insulin treatment of human hepatocytes and HepG2 cells caused repression of PGC1alpha and a concomitant down-regulation of ApoCIII, PEPCK, AldoB, and OTC. Altogether, our results suggest that SRC1, and notably PGC1alpha, are key coactivators for the proper function of HNF4alpha in human liver and for an integrative control of multiple hepatic genes involved in metabolism and homeostasis. The down-regulation of key HNF4alpha coactivators could be a determinant factor for the dedifferentiation of human hepatomas.</t>
  </si>
  <si>
    <t>Carbamate derivatives of bile acids were synthesized with the aim of systematically exploring the potential for farnesoid X receptor (FXR) modulation endowed with occupancy of the receptor's back door, localized between loops H1-H2 and H4-H5. Since it was previously shown that bile acids bind to FXR by projecting the carboxylic tail opposite the transactivation function 2 (AF-2, helix 12), functionalization of the side chain is not expected to interfere directly with the orientation of H12 but can result in a more indirect way of receptor modulation. The newly synthesized compounds were extensively characterized for their ability to modulate FXR function in a variety of assays, including the cell-free fluorescence resonance energy transfer (FRET) assay and the cell-based luciferase transactivation assay, and displayed a broad range of activity from full agonism to partial antagonism. Docking studies clearly indicate that the side chain of the new derivatives fits in a so far unexploited receptor cavity localized near the "back door" of FXR. We thus demonstrate the possibility of achieving a broad FXR modulation without directly affecting the H12 orientation.</t>
  </si>
  <si>
    <t>Nuclear receptor coactivator-1 (NCOA-1) as a member of Steroid receptor coactivator (SRC) family can interact with some DNA-bound nuclear receptors and enhance their transcriptional activation function, which is physiologically and pathologically important for animals and human. Much work has been done on the gene in human and mouse, but few in pig. Here we cloned and sequenced full length cDNA of NCOA-1 gene in pig. The putative protein includes 1440 amino acids. Sequences alignment showed that pig NCOA-1 gene cDNA sequence has identity of 93.73% with human and mouse, and putative pig NCOA-1 protein has identity of 94.99% with human, mouse and rat. The motifs, LXXLL, which have been demonstrated to be important for NCOA-1 mediating ligand-dependent and direct interaction with nuclear receptor, were conserved in pig.</t>
  </si>
  <si>
    <t>Endometrial cancer cell lines have provided a valuable model to study endometrial epithelial cells in vitro. Since the first development of HEC1B over 35 yr ago, many different cell lines have been isolated and described. One valuable cell line that maintains hormone responsiveness and unique stability over time is the ECC-1 cell line, developed originally by the late P.G. Satyaswaroop. In this study, we investigated some of the properties of these cells and present their salient characteristics. Like Ishikawa cells, ECC-1 cells maintain both estrogen receptors (ESR1 [ER alpha] and ESR2 [ER beta]), progesterone receptors (PR A and B; PGRs), and androgen receptors (ARs), along with the p160 steroid receptor coactivators NCOA1 (formerly SRC1), NCOA2 (formerly TIF2), and NCOA3 (formerly AIB1). The karyotype of these cells is abnormal, with multiple structural rearrangements in all cells analyzed. Unlike Ishikawa cells that express glandular epithelial antigens, ECC-1 cells maintain a luminal phenotype, with expression of KRT13 (cytokeratin 13) and KRT18 (cytokeratin 18). Apparent differences in the regulation of ESR2 also were evident in ECC-1 cells compared to Ishikawa cells. Like other endometrial cell lines, ECC-1 cells express the steroid receptor coactivators and exhibit epidermal growth factor-stimulated expression of known luminal proteins thought to be involved in implantation, including the hyaluronate receptor CD44 and SPP1 (formerly osteopontin) and CD55 (decay-accelerating factor). These characteristics appear to be stable and persistent over multiple cell passages, making this well-differentiated cell line an excellent choice to study endocrine and paracrine regulation of endometrial epithelium in vitro.</t>
  </si>
  <si>
    <t>Quantitative polymerase chain reaction analysis of a panel of normal and malignant endometrial tissues revealed significant expression of both aromatase and estrogen receptor alpha in low-grade tumors, suggesting that local estrogen synthesis and action might contribute to the proliferation of these tumors.</t>
  </si>
  <si>
    <t>Retinoic acid receptors (RARs) are the molecular relays of retinoid action on transcription, cellular differentiation and apoptosis. Transcriptional activation of retinoid-regulated promoters requires the dismissal of corepressors and the recruitment of coactivators to promoter-bound RAR. RARs recruit in vitro a plethora of coactivators whose actual contribution to retinoid-induced transcription is poorly characterized in vivo. Embryonal carcinoma P19 cells, which are highly sensitive to retinoids, were depleted from archetypical coactivators by RNAi. SRC1-deficient P19 cells showed severely compromised retinoid-induced responses, in agreement with the supposed role of SRC1 as a RAR coactivator. Unexpectedly, Med1/TRAP220/DRIP205-depleted cells exhibited an exacerbated response to retinoids, both in terms transcriptional responses and of cellular differentiation. Med1 depletion affected TFIIH and cdk9 detection at the prototypical retinoid-regulated RARbeta2 promoter, and favored a higher RNA polymerase II detection in transcribed regions of the RARbeta2 gene. Furthermore, the nature of the ligand impacted strongly on the ability of RARs to interact with a given coactivator and to activate transcription in intact cells. Thus RAR accomplishes transcriptional activation as a function of the ligand structure, by recruiting regulatory complexes which control distinct molecular events at retinoid-regulated promoters.</t>
  </si>
  <si>
    <t>Steroid receptor RNA activator (SRA), the only known RNA coactivator, augments transactivation by nuclear receptors (NRs). We identified SLIRP (SRA stem-loop interacting RNA binding protein) binding to a functional substructure of SRA, STR7. SLIRP is expressed in normal and tumor tissues, contains an RNA recognition motif (RRM), represses NR transactivation in a SRA- and RRM-dependent manner, augments the effect of Tamoxifen, and modulates association of SRC-1 with SRA. SHARP, a RRM-containing corepressor, also binds STR7, augmenting repression with SLIRP. SLIRP colocalizes with SKIP (Chr14q24.3), another NR coregulator, and reduces SKIP-potentiated NR signaling. SLIRP is recruited to endogenous promoters (pS2 and metallothionein), the latter in a SRA-dependent manner, while NCoR promoter recruitment is dependent on SLIRP. The majority of the endogenous SLIRP resides in the mitochondria. Our data demonstrate that SLIRP modulates NR transactivation, suggest it may regulate mitochondrial function, and provide mechanistic insight into interactions between SRA, SLIRP, SRC-1, and NCoR.</t>
  </si>
  <si>
    <t>The two, nearly identical, isoforms of human progesterone receptors (PR), PR-B and -A, share activation functions (AF) 1 and 2, yet they possess markedly different transcriptional profiles, with PR-B being much stronger transactivators. Their differences map to a unique AF3 in the B-upstream segment (BUS), at the far N terminus of PR-B, which is missing in PR-A. Combined mutation of two LXXLL motifs plus tryptophan 140 in BUS, to yield PR-BdL140, completely destroys PR-B activity, because strong AF3 synergism with downstream AF1 and AF2 is eliminated. This synergism involves cooperative interactions among receptor multimers bound at tandem hormone response elements and is transferable to AFs of other nuclear receptors. Other PR-B functions-N-/C-terminal interactions, steroid receptor coactivator-1 coactivation, ligand-dependent down-regulation-also require an intact BUS. All three are autonomous in PR-A, and map to N-terminal regions common to both PR. This suggests that the N-terminal structure adopted by the two PR is different, and that for PR-B, this is controlled by BUS. Indeed, gene expression profiling of breast cancer cells stably expressing PR-B, PR-BdL140, or PR-A shows that mutation of AF3 destroys PR-B-dependent gene transcription without converting PR-B into PR-A. In sum, AF3 in BUS plays a critical modulatory role in PR-B, and in doing so, defines a mechanism for PR-B function that is fundamentally distinct from that of PR-A.</t>
  </si>
  <si>
    <t>High-risk human papillomaviruses (HPVs) are present in virtually all cervical carcinomas. However, the majority of women infected with high-risk HPVs do not develop cervical cancer. Therefore, cofactors must contribute to the development and progression of cervical cancer. Although numerous studies have implicated steroid hormones as cofactors in the initiation and progression of cervical neoplasia, the molecular mechanisms by which they contribute to cervical carcinogenesis are currently unknown. These observations led us to investigate a newly discovered association of the high-risk HPV type 16 (HPV16) E7 oncoprotein with steroid receptor coactivator 1 (SRC-1), an essential component of steroid hormone signaling. HPV16 E7 has been previously reported to interact with p300 and p300/CBP-associated factor (PCAF), members of some SRC-1 transcriptional complexes. We demonstrate here that HPV16 E7 associates in vivo and in vitro with SRC-1 independently of p300 and PCAF. Luciferase reporter constructs under the control of either the interleukin-8 promoter or a promoter containing multimerized synthetic estrogen response elements were used to determine the effect of high- and low-risk HPV E7 expression on SRC-1-mediated transcription. In addition, histone acetyltransferase (HAT) assays were performed to determine the effect of HPV E7 on SRC-1-associated HAT activity. These experiments reveal that HPV16 E7 expression down-regulates SRC-1-mediated transcription and SRC-1-associated HAT activity. SRC-1 localization experiments show that SRC-1 is relocalized to the cytoplasm in the presence of high- and low-risk HPV E7 proteins. Our data suggest that HPV E7 proteins dysregulate hormone-dependent gene expression by association with and relocalization of SRC-1. Dysregulation of SRC-1 localization and function by HPV E7 may provide insight into the molecular mechanisms by which steroid hormones act as cofactors in the induction and progression of cervical neoplasia.</t>
  </si>
  <si>
    <t>In this study, we investigated recruitment of coactivators (SRC-1, SRC-2, and SRC-3) and corepressors (HDAC1, HDAC2, HDAC3, SMRT, and NCoR) to the IkappaB alpha gene promoter after NF-kappaB activation by tumor necrosis factor-alpha. Our data from chromatin immunoprecipitation assay suggest that coactivators and corepressors are simultaneously recruited to the promoter, and their binding to the promoter DNA is oscillated in HEK293 cells. SRC-1, SRC-2, and SRC-3 all enhanced IkappaB alpha transcription. However, the interaction of each coactivator with the promoter exhibited different patterns. After tumor necrosis factor-alpha treatment, SRC-1 signal was increased gradually, but SRC-2 signal was reduced immediately, suggesting replacement of SRC-2 by SRC-1. SRC-3 signal was increased at 30 min, reduced at 60 min, and then increased again at 120 min, suggesting an oscillation of SRC-3. The corepressors were recruited to the promoter together with the coactivators. The binding pattern suggests that the corepressor proteins formed two types of corepressor complexes, SMRT-HDAC1 and NCoR-HDAC3. The two complexes exhibited a switch at 30 and 60 min. The functions of cofactors were confirmed by gene overexpression and RNA interference-mediated gene knockdown. These data suggest that gene transactivation by the transcription factor NF-kappaB is subject to the regulation of a dynamic balance between the coactivators and corepressors. This model may represent a mechanism for integration of extracellular signals into a precise control of gene transcription.</t>
  </si>
  <si>
    <t>PURPOSE: Associations between p160 coactivator proteins and the development of resistance to endocrine treatment have been described. We hypothesized that nuclear receptor coregulatory proteins may interact with nonsteroid receptors. We investigated the mitogen-activated protein kinase-activated transcription factors, Ets, as possible interaction proteins for the coactivators SRC-1 and AIB1 and the corepressor NCoR in human breast cancer. EXPERIMENTAL DESIGN: Expression and coexpression of Ets and the coregulatory proteins was investigated using immunohistochemistry and immunofluorescence in a cohort of breast tumor patients (N = 134). Protein expression, protein-DNA interactions and protein-protein interactions were assessed using Western blot, electromobility shift, and coimmunoprecipitation analysis, respectively. RESULTS: Ets-1 and Ets-2 associated with reduced disease-free survival (P &lt; 0.0292, P &lt; 0.0001, respectively), whereas NCoR was a positive prognostic indicator (P &lt; 0.0297). Up-regulation of Ets-1 protein expression in cell cultures derived from patient tumors in the presence of growth factors associated with tumor grade (P &lt; 0.0013; n = 28). In primary breast tumor cell cultures and in the SKBR3 breast cell line, growth factors induced interaction between Ets and their DNA response element, induced recruitment of coactivators to the transcription factor-DNA complex, and up-regulated protein expression of HER2. Ets-1 and Ets-2 interacted with the coregulators under basal conditions, and growth factors up-regulated Ets-2 interaction with SRC-1 and AIB1. Coexpression of Ets-2 and SRC-1 significantly associated with the rate of recurrence and HER expression, compared with patients who expressed Ets-2 but not SRC-1 (P &lt; 0.0001 and P &lt; 0.0001, respectively). CONCLUSIONS: These data describe associations and interactions between nonsteroid transcription factors and coregulatory proteins in human breast cancer.</t>
  </si>
  <si>
    <t>Forskolin and cAMP have been shown to have paradoxical effects in the regulation of expression levels of mRNA of cytochrome P450 3A (CYP3A) family members. We demonstrate in this study that forskolin upregulated the promoter for CYP3A4 independent of its ability to increase cAMP levels. This activity was explained showing forskolin directly activated the pregnane-X-receptor, a known regulator of CYP3A genes.</t>
  </si>
  <si>
    <t>Estrogen receptor (ER) function is mediated by multi-domain co-regulator proteins. A fluorescently labelled fragment of the human PGC-1alpha co-regulator (residues 91-408) bearing the two motifs most strongly implicated in interactions with nuclear receptors (NR box2 and NR box3), was used to characterize in vitro binding of PGC-1alpha to ER. Anisotropy measurements revealed that the affinity of this PGC-1alpha fragment for human ERalpha and beta was fairly strong in the presence of estradiol (approximately 5 nM), and that unlike a similar fragment of SRC-1 (570-780), PGC-191-408 exhibited ligand-independent interactions with ER, particularly with ERbeta (Kd approximately 30 nM). Competition experiments of the complex between ERalpha and fluorescently labelled PGC-1 91-408 with unlabelled SRC-1 570-780 showed that PGC-1 91-408 was an efficient competitor of SRC-1 570-780, while the inverse was not true, underscoring their distinct modes of binding. The anisotropy data provide strong evidence for a ternary complex between ERalpha, SRC-1 570-780 and PGC-1 91-408. GST-pull-down experiments with deletion mutants of ERalpha revealed that the constitutive binding of PGC-1 91-408 requires the presence of the linker domain between the DNA binding and ligand binding domains (DBD and LBD). Homology modeling studies of the different regions of full length PGC-1alpha confirmed the lack of compact tertiary structure of the N-terminal region bearing the NR box motifs, and suggested a slightly different mode of interaction compared to the NR box motifs of SRC-1. They also provided reasonable structural models for the coiled-coil dimerization motif at residues 633-675, as well as the C-terminal putative RNA binding domain, raising important questions concerning the stoichiometry of its complex with the nuclear receptors.</t>
  </si>
  <si>
    <t>Nuclear receptors are ligand-regulated transcription factors that regulate key aspects of metazoan development, differentiation, and homeostasis. Nuclear receptors recognize target genes by binding to specific DNA recognition sequences, denoted hormone response elements (HREs). Many nuclear receptors can recognize HREs as either homodimers or heterodimers. Retinoid X receptors (RXRs), in particular, serve as important heterodimer partners for many other nuclear receptors, including thyroid hormone receptors (TRs), and RXR/TR heterodimers have been proposed to be the primary mediators of target gene regulation by T3 hormone. Here, we report that the retinoic acid receptors (RARs), a distinct class of nuclear receptors, are also efficient heterodimer partners for TRs. These RAR/TR heterodimers form with similar affinities as RXR/TR heterodimers on an assortment of consensus and natural HREs, and preferentially assemble with the RAR partner 5' of the TR moiety. The corepressor and coactivator recruitment properties of these RAR/TR heterodimers and their transcriptional activities in vivo are distinct from those observed with the corresponding RXR heterodimers. Our studies indicate that RXRs are not unique in their ability to partner with TRs, and that RARs can also serve as robust heterodimer partners and combinatorial regulators of T3-modulated gene expression.</t>
  </si>
  <si>
    <t>OBJECTIVE: Liver X receptor (LXR) regulates the transcription of ATP-binding cassette transporter A1 (ABCA1) by binding to the DR-4 promoter element as a heterodimer with retinoid X receptor (RXR). The role of chromatin remodeling complex in LXR or ABCA1 activation has not been established previously. In this study, we investigated the activation of ABCA1 by brahma-related gene 1 (BRG-1) and brahma, members of the SWI/SNF (mating type switching/sucrose nonfermenting) chromatin remodeling complex. METHODS AND RESULTS: Overexpression of wild-type BRG-1 in SW-13 cells, but not a catalytically inactive mutant, increased ABCA1 mRNA levels determined by RT-PCR. These effects were enhanced by LXR and RXR agonists. In 293T (epithelial kidney cell line) and Hep3B (hepatocyte cell line) cells, small interfering RNA against BRG-1/brm also affected ABCA1 mRNA levels. Synergistic activation of ABCA1 was obtained after coexpressing BRG-1 and SRC-1, a coactivator of LXR. Luciferase assays showed that this activation of ABCA1 was dependent on the promoter DR-4 element. Coimmunoprecipitation and chromatin immunoprecipitation studies indicated that the mechanism of BRG-1-mediated activation of ABCA1 involved interaction of LXR/RXR with BRG-1 and binding of this complex to ABCA1 promoter. CONCLUSIONS: Catalytic subunits of SWI/SNF chromatin remodeling complex, BRG-1 and brahma, play significant roles in enhancing LXR/RXR-mediated transcription of ABCA1 via the promoter DR-4 element.</t>
  </si>
  <si>
    <t>The orphan nuclear receptor steroidogenic factor 1 (SF-1) regulates the differentiation and function of endocrine glands. Although SF-1 is constitutively active in cell-based assays, it is not known whether this transcriptional activity is modulated by ligands. Here, we describe the 1.5 angstroms crystal structure of the SF-1 ligand binding domain in complex with an LXXLL motif from a coregulator protein. The structure reveals the presence of a phospholipid ligand in a surprisingly large pocket (approximately 1600 angstroms3), with the receptor adopting the canonical active conformation. The bound phospholipid is readily exchanged and modulates SF-1 interactions with coactivators. Mutations designed to reduce the size of the SF-1 pocket or to disrupt hydrogen bonds with the phospholipid abolish SF-1/coactivator interactions and significantly reduce SF-1 transcriptional activity. These findings provide evidence that SF-1 is regulated by endogenous ligands and suggest an unexpected relationship between phospholipids and endocrine development and function.</t>
  </si>
  <si>
    <t>The three related 160-kDa proteins, SRC-1, TIF-2 and RAC-3, were initially identified as factors interacting with nuclear receptors. They have also been reported to potentiate the activity of other transcription factors such as AP-1 or NF-kappaB. The aim of this work was to identify whether SRC-1 interferes with the TGF-beta/Smad signaling pathway, and if so, to identify its underlying mechanisms of action. Using transient cell transfection experiments performed in human dermal fibroblasts with the Smad3/4-specific (SBE)4-lux reporter construct, as well as the human PAI-1 promoter, we determined that SRC-1 enhances TGF-beta-induced, Smad-mediated, transcription. Likewise, SRC-1 overexpression potentiated TGF-beta-induced upregulation of PAI-1 steady-state mRNA levels. Using a mammalian two-hybrid system, we demonstrated that SRC-1 interacts with the transcriptional co-activators p300/CBP, but not with Smad3. Overexpression of the adenovirus E1A oncoprotein, an inhibitor of CBP/p300 activity, prevented the enhancing effect of SRC-1 on Smad3/4-mediated transcription, indicating that p300/CBP may be required for SRC-1 effect. Such hypothesis was validated, as expression of a mutant form of SRC-1 lacking the CBP/p300-binding site failed to upregulate Smad3/4-dependent transcription, while full-length SRC-1 potentiated p300.Smad3 interactions. These results identify SRC-1 as a novel Smad3/4 transcriptional partner, facilitating the functional link between Smad3 and p300/CBP.</t>
  </si>
  <si>
    <t>Hey1 is a member of the basic helix-loop-helix-Orange family of transcriptional repressors that mediate Notch signaling. Here we show that transcription from androgen-dependent target genes is inhibited by Hey1 and that expression of a constitutively active form of Notch is capable of repressing transactivation by the endogenous androgen receptor (AR). Our results indicate that Hey1 functions as a corepressor for AF1 in the AR, providing a mechanism for cross talk between Notch and androgen-signaling pathways. Hey1 colocalizes with AR in the epithelia of patients with benign prostatic hyperplasia, where it is found in both the cytoplasm and the nucleus. In marked contrast, we demonstrate that Hey1 is excluded from the nucleus in most human prostate cancers, raising the possibility that an abnormal Hey1 subcellular distribution may have a role in the aberrant hormonal responses observed in prostate cancer.</t>
  </si>
  <si>
    <t>Peroxisome proliferator-activated receptors (PPARs) are transcription factors that directly modulate gene expression by binding to specific ligands. It has been established that PPARgamma ligands play an essential role in obesity, diabetes, and inflammation. Recently, a great deal of research has focused on the screening of PPARgamma ligands. In this study, both a human peroxisome proliferator-activated receptors gamma2 (PPARgamma2) recombinant protein and a specific monoclonal antibody against PPARgamma2 were produced in order to screen PPARgamma ligands. Analysis of deletion mutants revealed that monoclonal anti-PPARgamma antibody Pgamma48.34A possesses an antigenic determinant in the N-terminal region (31-84 a.a) of human PPARgamma2. The results of Western blot testing revealed that Pgamma48.34A recognized both glutathione S-transferase (GST)- and his-tagged human and mouse PPARgamma recombinant proteins and also identified PPARgamma in adipocytes and mouse tissues. Compared to some commercially available antibodies, this antibody does not bind with skimmed milk or BSA and exhibits a higher degree of specificity. An in vitro binding assay revealed that PPARgamma2 was bound to steroid receptor coactivator-1 (SRC-1) in a dose-responsive manner in the presence of indomethacin, and Pr48.34A was able to detect PPARgamma in a complex consisting of PPARgamma and SRC-1. Using Pgamma48.34A antibody, an enzyme-linked immunosorbent assay (ELISA) system based on the binding between fPPARgamma2 and SRC-1 has been optimized to screen new PPARgamma ligands. This new antibody, Pgamma48.34A, exhibits higher degrees of both specificity and sensitivity against PPARgamma than do other commercial anti-PPARgamma antibody, and may constitute a profound contribution to the screening of PPARgamma ligands as well as the functional study of PPARgamma.</t>
  </si>
  <si>
    <t>Studies of eukaryotic gene expression demonstrate the importance of nuclear steroid receptor coactivators in mediating efficient gene transcription. However, little is known about the physiological role of these coactivators in vivo. In Japanese quail, the steroid receptor coactivator-1 (SRC-1) is broadly expressed in steroid-sensitive brain areas that control the expression of male copulatory behavior, and we investigated the role of this coactivator by antisense technology. Daily intracerebroventricular injections of locked nucleic acid (LNA) antisense (AS) oligonucleotides targeting SRC-1 significantly reduced the expression of androgen- and estrogen-dependent male-typical sexual behaviors compared with control animals that received the vehicle alone or scrambled oligonucleotides. Sexual behavior was restored and even enhanced within 48 h after interruption of LNA injections. Western blot analysis confirmed the decrease of SRC-1 expression in AS animals and suggested an overexpression 48 h after the end of injections. The effects of SRC-1 knock-down on behavior correlated with a reduction in volume of the preoptic medial nucleus (POM) when its borders were defined by Nissl staining or by aromatase immunohistochemistry. The amount of aromatase-immunoreactive material in POM was also reduced in the AS compared with the control group. Previous work on SRC-1 knock-out mice raised questions about the importance of this specific coactivator in the regulation of reproductive behavior and development of sexually dimorphic structures in the CNS. Together, the present findings indicate that SRC-1 modulates steroid-dependent gene transcription and behavior and highlight the rapid time course of steroid-induced brain plasticity in adult quail.</t>
  </si>
  <si>
    <t>p160 coregulators were initially identified as nuclear hormone receptor coactivators. In this study, functional data demonstrate that members of the three p160 families can have opposing roles in regulating gene expression by the same transcription factor. Both SRC1A and p/CIP function as coactivators for MyoD-mediated transcription whereas GRIP1 acts negatively as a (co)repressor. SRC1A and p/CIP predominantly interact with distinct sites on the NH2-terminal activation domain of MyoD. GRIP1 binds to both these regions but it alone, and neither SRC1A nor p/CIP, also interacts with specific sites on MyoD that are critical for the binding of the essential MyoD coactivator, p300. This suggests that competition by GRIP1 for SRC1A, p/CIP, and p300 binding sites on a transcription factor may regulate the activity of the factor.</t>
  </si>
  <si>
    <t>Recent studies have revealed that pregnane X receptor (PXR) can function as a master regulator to control the expression of phase I and phase II drug-metabolizing enzymes, as well as members of the drug transporter family, including multiple drug resistance (MDR) 1, which has a major role in multidrug resistance. Previously, we have demonstrated that steroid/xenobiotics metabolism by tumor tissue through the PXR-cytochrome P-450 3A (CYP3A) pathway might play an important role in endometrial cancer. In this study, we examined which endocrine-disrupting chemicals (EDCs) and anticancer agents might be ligands for PXR and whether these chemicals enhanced PXR-mediated transcription through two different PXR-responsive elements (PXREs), CYP3A4 and MDR1, in endometrial cancer cell lines. Some steroids/EDCs strongly activated PXR-mediated transcription through the CYP3A4-responsive element compared with the MDR1-responsive element, whereas these steroids/EDCs also enhanced the CYP3A4 expression compared with the MDR1 expression. In contrast, the anticancer agents, cisplatin and paclitaxel, strongly activated PXR-mediated transcription through the MDR1-responsive element compared with the CYP3A4-responsive element, whereas these drugs also enhanced the MDR1 expression compared with the CYP3A4 expression. We also analyzed how these ligands regulated PXR-mediated transcription through two different PXREs. In the presence of PXR ligands, there was no difference in the DNA binding affinity of the PXR/retinoid X receptor heterodimer to each PXRE, but there were different interactions of the coactivator to each PXR/PXRE complex. These data suggested that PXR ligands enhanced PXR-mediated transcription in a ligand- and promoter-dependent fashion, which in turn differentially regulated the expression of individual PXR targets, especially CYP3A4 and MDR1.</t>
  </si>
  <si>
    <t>The hypoxia-inducible factor-1 (HIF-1) is a key regulator of oxygen homeostasis in the cell. We have previously shown that HIF-1alpha and the transcriptional coactivator CBP colocalize in accumulation foci within the nucleus of hypoxic cells. In our further exploration of the hypoxia-dependent regulation of HIF-1alpha function by transcriptional coactivators we observed that coexpression of SRC-1 (another important coactivator of the hypoxia response) and HIF-1alpha did not change the individual characteristic nuclear distribution patterns. Colocalization of both these proteins proved to be mediated by CBP. Biochemical assays showed that depletion of CBP from cell extracts abrogated interaction between SRC-1 and HIF-1alpha. Thus, in contrast to the current model for the assembly of complexes between nuclear hormone receptors and coactivators, the present data suggest that it is CBP that recruits SRC-1 to HIF-1alpha in hypoxic cells. We also observed that CBP, HIF-1alpha/Arnt and HIF-1alpha/CBP accumulation foci partially overlap with the hyperphosphorylated form of RNA polymerase II, and that CBP had a stabilizing effect on the formation of the complex between HIF-1alpha and its DNA-binding partner, Arnt. In conclusion, CBP plays an important role as a mediator of HIF-1alpha/Arnt/CBP/SRC-1 complex formation, coordinating the temporally and hierarchically regulated intranuclear traffic of HIF-1alpha and associated cofactors in signal transduction in hypoxic cells.</t>
  </si>
  <si>
    <t>The mouse nuclear receptor CAR (constitutively active receptor) is a transcription factor that is activated by phenobarbital-type inducers such as TCPOBOP {1,4 bis[2-(3,5-dichloropyridyloxy)]benzene} in liver in vivo. However, CAR is constitutively active in cell-based transfection assays, the molecular mechanism for which has not been elucidated yet. In the model structure of CAR, Thr176 constitutes a part of the ligand-binding surface, but its side chain is not directed toward the surface, instead it forms a hydrogen bond with Thr350 in the AF2 (activation function 2) domain of CAR. Thr350 is known to regulate CAR activity [Ueda, Kakizaki, Negishi, and Sueyoshi (2002) Mol. Pharmacol. 61, 1284-1288]. Thr176 was mutated to various amino acids to examine whether this interaction played a role in conferring the constitutive activity. Hydrophobic and positively charged amino acids at position 176 abrogated the constitutive activity, whereas polar and negatively charged amino acids retained it. When one of the small hydrophobic amino acids, such as alanine or valine, was substituted for threonine, the mutants were fully activated by TCPOBOP. The co-activator SRC-1 (steroid receptor co-activator-1) regulated the activity changes associated with the mutations. Thr248 and Ser230 are the Thr176-corresponding residues in human pregnane X receptor and mouse vitamin D3 receptor respectively, interacting directly with the conserved threonine in the AF2 domains. Thr248 and Ser230 also regulated the ligand-dependent activity of these receptors by augmenting binding of the receptors to SRC-1. Thr176, Thr248 and Ser230 are conserved residues in the NR1I (nuclear receptor 1I) subfamily members and determine their activity.</t>
  </si>
  <si>
    <t>Granulosa cell tumours of the ovary (GCT) exhibit high expression of estrogen receptor beta (ERbeta). A role for estrogen receptors in these tumours may depend on altered co-activator expression. This study examines the expression of the co-activators SRC-1a/e, SRC-2, SRC-3, SRA, and the corepressors NCoR and SMRT in GCT, epithelial ovarian tumours and normal ovary. No significant difference in the expression of SRC-1, SRC-2, SRC-3 or NCoR and SMRT was found. In particular, there was no correlation of co-activator expression with ERbeta expression. There was a significant upregulation in the expression of the novel RNA co-activator SRA in the serous tumours compared with the other tumour types and normal ovary. The findings suggest that ERbeta may require co-activators, other than members of the SRC family for the modulation of transcription in GCT.</t>
  </si>
  <si>
    <t>Our studies examining the role of the cell cycle-regulated kinase cyclin A/Cdk2 in progesterone receptor (PR) action have demonstrated that cyclin-dependent kinase activity is required for PR function and that cyclin A/Cdk2 functions as a PR coactivator. Although Cdk2 can phosphorylate PR, elimination of these phosphorylation sites has little effect on the ability of cyclin A/Cdk2 to stimulate PR activity. PR interacts with cyclin A and recruits cyclin A/Cdk2 to progestin-responsive promoters, stimulating transcription. Inhibition of Cdk2 activity abolishes progesterone-dependent activation of PR target genes in part through inhibition of PR-dependent recruitment of steroid receptor coactivator 1 (SRC-1) and subsequent histone H4 acetylation at the target promoter. In vitro studies revealed that the interaction between SRC-1 and PR is dependent upon phosphorylation of SRC-1. This heretofore-unknown mechanism provides a potential means for integrating the regulation of PR activity with cell cycle progression. Moreover, the ability of PR to recruit cyclin A/Cdk2 to target promoters provides locally elevated levels of kinase, which can preferentially facilitate phosphorylation-dependent interactions and enzymatic activities of coactivators at the target promoter.</t>
  </si>
  <si>
    <t>Drugs and bile acids are taken up into hepatocytes by specialized transport proteins localized at the basolateral membrane, e.g., organic anion transporting polypeptides . Following intracellular metabolism by cytochrome P450 (CYP) enzymes, drug metabolites are excreted into bile or urine via ATP-dependent multidrug resistance proteins (MDR1 and MRPs). Bile acids are excreted mainly via the bile salt export pump (BSEP, ABCB11). The genes coding for drug and bile acid transporters and CYP enzymes are regulated by a complex network of transcriptional cascades, notably by the ligand-activated nuclear receptors FXR, PXR, and CAR and by the ligand-independent nuclear receptor HNF-4alpha. The bile acid synthesizing enzymes CYP7A1, CYP8B1, and CYP27A1 are subject to negative feedback regulation by bile acids, which is partly mediated through the transcriptional repressor SHP. The role of transcriptional cofactors, such as SRC-1 and PGC-1, in mediating the gene-specific effects of individual nuclear receptors is becoming increasingly evident.</t>
  </si>
  <si>
    <t>The mechanisms of receptor- and cell-specific effects of the adrenal corticosteroid hormones via mineralo- (MRs) and glucocorticoid receptors (GRs) are still poorly understood. Because the expression levels of two splice variants of the steroid receptor coactivator-1 (SRC-1) 1a and 1e, can differ significantly in certain cell populations, we tested the hypothesis that their relative abundance could determine cell- and receptor-specific effects of corticosteroid receptor-mediated transcription. In transient transfections, we demonstrate three novel types of SRC-1a- and SRC-1e-specific effects for corticosteroid receptors. One is promoter dependence: SRC-1e much more potently coactivated transcription from several multiple response element-containing promoters. Mammalian 1-hydrid studies indicated that this likely does not involve promoter-specific coactivator recruitment. Endogenous phenylethanolamine-N-methyltransferase mRNA induction via GRs was also differentially affected by the splice variants. Another type is receptor specificity: responses mediated by the N-terminal part of the MR, but not the GR, were augmented by SRC-1e at synergizing response elements. SRC fragment SRC(988-1240) by the MR but not the GR N-terminal fragment in a 1-hybrid assay. The last type, for GRs, is ligand dependence. Due to effects on partial agonism of RU486-activated GRs, different ratios of SRC-1a and 1e can lead to large differences in the extent of antagonism of RU486 on GR-mediated transcription. Furthermore, we show that SRC-1e but not SRC-1a mRNA expression was regulated in the pituitary by corticosterone. We conclude that the cellular differences in SRC-1a to SRC-1e ratio demonstrated in vivo might be involved in cell-specific responses to corticosteroids in a promoter- and ligand-dependent way.</t>
  </si>
  <si>
    <t>Tamoxifen is the most widely used selective estrogen receptor modulator for breast cancer in clinical use today. However, tamoxifen agonist action in endometrium remains a major hurdle for tamoxifen therapy. Activation of the nonreceptor tyrosine kinase src promotes tamoxifen agonist action, although the mechanisms remain unclear. To examine these mechanisms, the effect of src kinase on estrogen and tamoxifen signaling in tamoxifen-resistant Ishikawa endometrial adenocarcinoma cells was assessed. A novel connection was identified between src kinase and serine 167 phosphorylation in estrogen receptor (ER)-alpha via activation of AKT kinase. Serine 167 phosphorylation stabilized ER interaction with endogenous ER-dependent promoters. Src kinase exhibited the additional function of potentiating the transcriptional activity of Gal-steroid receptor coactivator 1 (SRC-1) and Gal-cAMP response element binding protein-binding protein in endometrial cancer cells while having no effect on Gal-p300-associated factor and Gal fusions of the other p160 coactivators glucocorticoid-interacting protein 1 (transcriptional intermediary factor 2/nuclear coactivator-2/SRC-2) and amplified in breast cancer 1 (receptor-associated coactivator 3/activator of transcription of nuclear receptor/SRC-3). Src effects on ER phosphorylation and SRC-1 activity both contributed to tamoxifen agonist action on ER-dependent gene expression in Ishikawa cells. Taken together, these data demonstrate that src kinase potentiates tamoxifen agonist action through serine 167-dependent stabilization of ER promoter interaction and through elevation of SRC-1 and cAMP response element binding protein-binding protein coactivation of ER.</t>
  </si>
  <si>
    <t>Retinoid receptors (RARs and RXRs) are ligand-activated transcription factors that regulate the transcription of target genes by recruiting coregulator complexes at cognate promoters. To understand the effects of heterodimerization and ligand binding on coactivator recruitment, we solved the crystal structure of the complex between the RARbeta/RXRalpha ligand-binding domain heterodimer, its 9-cis retinoic acid ligand, and an LXXLL-containing peptide (termed NR box 2) derived from the nuclear receptor interaction domain (NID) of the TRAP220 coactivator. In parallel, we measured the binding affinities of the isolated NR box 2 peptide or the full-length NID of the coactivator SRC-1 for retinoid receptors in the presence of various types of ligands. Our correlative analysis of three-dimensional structures and fluorescence data reveals that heterodimerization does not significantly alter the structure of individual subunits or their intrinsic capacity to interact with NR box 2. Similarly, we show that the ability of a protomer to recruit NR box 2 does not vary as a function of the ligand binding status of the partner receptor. In contrast, the strength of the overall association between the heterodimer and the full-length SRC-1 NID is dictated by the combinatorial action of RAR and RXR ligands, the simultaneous presence of the two receptor agonists being required for highest binding affinity. We identified an LXXLL peptide-driven mechanism by which the concerted reorientation of three phenylalanine side chains generates an "aromatic clamp" that locks the RXR activation helix H12 in the transcriptionally active conformation. Finally, we show how variations of helix H11-ligand interactions can alter the communication pathway linking helices H11, H12, and the connecting loop L11-12 to the coactivator-binding site. Together, our results reveal molecular and structural features that impact on the ligand-dependent interaction of the RAR/RXR heterodimer with nuclear receptor coactivators.</t>
  </si>
  <si>
    <t>Early reports showed that androgen receptor (AR) NH2- and COOH-terminal (N-C) interaction was important for full AR function. However, the influence of these interactions on the AR in vivo effects remains unclear. Here we tested some AR-associated peptides and coregulators to determine their influences on AR N-C interaction, AR transactivation, and AR coregulator function. The results showed that AR coactivators such as ARA70N, gelsolin, ARA54, and SRC-1 can enhance AR transactivation but showed differential influences on the N-C interaction. In contrast, AR corepressors ARA67 and Rad9 can suppress AR transactivation, with ARA67 enhancing and Rad9 suppressing AR N-C interaction. Furthermore, liganded AR C terminus-associated peptides can block AR N-C interaction, but only selective peptides can block AR transactivation and coregulator function. We found all the tested peptides can suppress prostate cancer LNCaP cell growth at different levels in the presence of 5alpha-dihydrotestosterone, but only the tested FXXLF-containing peptides, not FXXMF-containing peptides, can suppress prostate cancer CWR22R cell growth. Together, these results suggest that the effects of AR N-C interactions may not always correlate with similar effects on AR-mediated transactivation and/or AR-mediated cell growth. Therefore, drugs designed by targeting AR N-C interaction as a therapeutic intervention for prostate cancer treatment may face unpredictable in vivo effects.</t>
  </si>
  <si>
    <t>HX531 is a retinoid X receptor (RXR) antagonist that inhibits 9-cis retinoic acid-induced neutrophilic differentiation of HL-60 cells. In order to elucidate the inhibitory mechanism of HX531, we have developed a novel ligand sensor assay for RXR in which the receptor-coactivator interaction is directly monitored using surface plasmon resonance (SPR) biosensor technology. A 20-mer peptide from steroid receptor coactivator-1 (SRC-1), containing nuclear receptor interaction motif LXXLL was immobilized on the surface of a BIAcore sensor chip. Injection of human recombinant RXR with or without 9-cis retinoic acid resulted in ligand-dependent interaction with the SRC-1 peptide. Kinetic analysis revealed dissociation constants (KD) of 9-cis RA-preincubated RXR to SRC-1 was 5.92 x 10(-8)M. Using this technique, we found that 1 microM HX531 reduced the ka value of liganded-RXR with SRC-1, suggesting that HX531 reduced the affinity of RXR to SRC-1. This SPR assay system was applied to obtain quantitative kinetic data of RXR ligand binding to the SRC-1 peptide and the alteration of these data by antagonists.</t>
  </si>
  <si>
    <t>The basic mechanisms underlying ligand-dependent transcriptional activation by nuclear receptors (NRs) require the sequential recruitment of various coactivators. Increasing numbers of coactivators have been identified in recent years, and both biochemical and genetic studies demonstrate that these coactivators are differentially used by transcription factors, including NRs, in a cell/tissue type- and promoter-specific manner. However, the molecular basis underlying this specificity remains largely unknown. Recently, NRs and coregulators were shown to be targets of posttranslational modifications activated by diverse cellular signaling pathways. It is argued that posttranslational modifications of these proteins provide the basis for a combinatorial code required for specific gene activation by NRs and coactivators, and that this code also enables coactivators to efficiently stimulate the activity of other classes of transcription factors. In this review, we will focus on coactivators and discuss the recent progress in understanding the role of phosphorylation of the steroid receptor coactivator family and the potential ramifications of this posttranslational modification for regulation of gene expression.</t>
  </si>
  <si>
    <t>Overexpression of androgen receptors (AR) in PC-3 cell, and treatment of 5alpha-dihydrotestosterone in LNCaP cells lead to the suppression of VDR transactivation. Competition for shared coregulators between AR and VDR is one possible mechanism to explain the suppressive effect of androgen-AR signals on VDR activity. Among the AR coregulators we tested, ARA54, ARA70, supervillin, and gelsolin were found to enhance VDR transactivation. Further characterization of the interaction between ARA54 or ARA70 and VDR demonstrated a direct interaction between VDR and ARA70, but no association between ARA54 and VDR. The LXXLL motif of ARA70 is essential for interaction with VDR and partially responsible for its function as a coactivator of VDR. The suppression of VDR transactivation by AR signal was restored by overexpression of ARA70, but not ARA54. Together, ARA70 and ARA54 modulate VDR transactivation, and the competition for ARA70 mediates the suppressive effect of androgen-AR on VDR transactivation.</t>
  </si>
  <si>
    <t>The vitamin D endocrine system is essential for maintaining mineral ion homeostasis and preserving bone density. The most bioactive form of vitamin D, 1,25-dihydroxyvitamin D3 [1,25-(OH)2D3] elicits its effects by binding to the vitamin D receptor (VDR) and regulating the transcription of target genes. In osteoblasts, the bone-forming cells of the skeleton, 1,25-(OH)2D3 regulates cell proliferation, differentiation, and mineralization of the extracellular matrix. Despite these well-characterized biological functions, relatively few 1,25-(OH)2D3 target genes have been described in osteoblasts. In this study, we characterize the regulation and function of MN1, a novel 1,25-(OH)2D3-induced gene in osteoblastic cells. MN1 is a nuclear protein first identified as a gene disrupted in some meningiomas and leukemias. Our studies demonstrate that MN1 preferentially stimulates VDR-mediated transcription through its ligand-binding domain and synergizes with the steroid receptor coactivator family of coactivators. Furthermore, forced expression of MN1 in osteoblastic cells results in a profound decrease in cell proliferation by slowing S-phase entry, suggesting that MN1 is an antiproliferative factor that may mediate 1,25-(OH)2D3-dependent inhibition of cell growth. Collectively, these data indicate that MN1 is a 1,25-(OH)2D3-induced VDR coactivator that also may have critical roles in modulating osteoblast proliferation.</t>
  </si>
  <si>
    <t>The acute-phase response (APR) suppresses type II nuclear hormone receptors and alters the expression of their target genes involved in lipid metabolism in the liver and heart. Therefore, we examined the expression of liver X receptor/retinoid X receptor (LXR/RXR) and their target genes in kidney from mice treated with lipopolysaccharide (LPS) and in human proximal tubular HK-2 cells treated with interleukin-1beta (IL-1beta) and tumor necrosis factor-alpha (TNF-alpha). We found that LXRalpha and RXRalpha expression was suppressed by LPS in kidney and by IL-1beta or TNF-alpha in HK-2 cells. The decrease in LXRalpha/RXRalpha expression was associated with a decrease in the expression of several LXRalpha target genes [apolipoprotein E (apoE), ABCA1, ABCG1, and sterol-regulatory element binding protein-1c (SREBP-1c)] and a decrease in ligand-induced apoE expression. Moreover, IL-1beta and TNF-alpha significantly reduced liver X receptor response element (LXRE)-driven transcription as measured by LXRE-linked luciferase activity. However, overexpression of LXRalpha/RXRalpha only partially restored the cytokine-mediated reduction in LXRE-linked luciferase activity. Additionally, expression of the LXR coactivators peroxisome proliferator-activated receptor gamma coactivator 1alpha (PGC1alpha) and steroid receptor coactivator-2 (SRC-2) was decreased by IL-1beta or TNF-alpha. We conclude that the APR suppresses the expression of both nuclear receptors LXRalpha/RXRalpha and several LXRalpha coactivators in kidney, which could be a mechanism for coordinately regulating the expression of multiple LXR target genes that play important roles in lipid metabolism in kidney during the APR.</t>
  </si>
  <si>
    <t>Peroxisome proliferator-activated receptor gamma (PPARgamma) is a ligand-dependent transcriptional factor implicated in regulating adipogenesis, glucose homeostasis, and in mediating the action of the insulin sensitizing anti-diabetic thiazolidinedione (TZD) compounds. [3-(2,4-Dichlorobenzyl)-2-methyl-N-(pentylsulfonyl)-3-H-benzimidazole-5-carboxami de] (FK614) is a structurally novel PPARgamma agonist that demonstrates potent anti-diabetic activity in vivo. Herein, we describe that FK614 is a selective PPARgamma ligand with specific transactivation properties that are dependent upon the context of coactivators. FK614 dissociates the corepressors NCoR (nuclear receptor corepressor) and SMRT (silencing mediator of retinoid and thyroid hormone receptors) from PPARgamma as effectively as rosiglitazone and pioglitazone, but can also differentially induce a ligand specific interaction of PPARgamma with coactivators. The amount of CBP (CREB-binding protein) and SRC-1 (steroid receptor coactivator-1) recruited by FK614 was less than that induced by rosiglitazone and pioglitazone, but FK614 caused similar PGC-1alpha (PPARgamma coactivator-1alpha) recruitment as these compounds. As a consequence of these ligand-specific differences in the strength of ligand-type specific interactions of PPARgamma and coactivators, FK614 functions as a partial or full agonist for transcriptional activation depending upon the amount of specific coactivators in cells following overexpression. In conclusion, FK614 is a novel, non-TZD type, and selective PPARgamma modulator whose pharmacological properties are distinct from rosiglitazone and pioglitazone.</t>
  </si>
  <si>
    <t>Gene activation involves protein complexes with diverse enzymatic activities, some of which are involved in chromatin modification. We have shown previously that the base excision repair enzyme thymine DNA glycosylase (TDG) acts as a potent coactivator for estrogen receptor-alpha. To further understand how TDG acts in this context, we studied its interaction with known coactivators of nuclear receptors. We find that TDG interacts in vitro and in vivo with the p160 coactivator SRC1, with the interaction being mediated by a previously undescribed motif encoding four equally spaced tyrosine residues in TDG, each tyrosine being separated by three amino acids. This is found to interact with two motifs in SRC1 also containing tyrosine residues separated by three amino acids. Site-directed mutagenesis shows that the tyrosines encoded in these motifs are critical for the interaction. The related p160 protein TIF2 does not interact with TDG and has the altered sequence, F-X-X-X-Y, at the equivalent positions relative to SRC1. Substitution of the phenylalanines to tyrosines is sufficient to bring about interaction of TIF2 with TDG. These findings highlight a new protein-protein interaction motif based on Y-X-X-X-Y and provide new insight into the interaction of diverse proteins in coactivator complexes.</t>
  </si>
  <si>
    <t>OBJECTIVE: To examine the association between variation in estrogen-related genes and cross-sectional and longitudinal blood pressure in men and women. DESIGN: In 1780 unrelated members of the community-based Framingham Heart Study offspring cohort, systolic blood pressure and diastolic blood pressure were measured over a total of six examination cycles encompassing 24 years of follow-up. Multivariate regression analyses were used to assess the relation between untreated cross-sectional and longitudinal blood pressure and polymorphisms at the estrogen receptor-alpha (ESR1), estrogen receptor-beta (ESR2), aromatase (CYP19A1), and nuclear receptor coactivator 1 (NCOA1) genes after adjustment for common risk factors. RESULTS: In men, systolic blood pressure and pulse pressure (systolic blood pressure minus diastolic blood pressure) were associated with two polymorphisms in ESR1, while pulse pressure was also associated with variations in NCOA1 and CYP19A1. Polymorphisms in ESR1, CYP19A1, and NCOA1 were associated with diastolic blood pressure in women. CONCLUSIONS: Although the underlying relations between genes involved in estrogen action and hypertension remain to be completely understood, our findings provide suggestive evidence of gender-specific contributions of estrogen-related genes to blood pressure variation. As no correction for multiple testing was performed in the analyses, we view these results as suggestive and not definitive. Further studies are warranted to confirm these results using a comprehensive set of polymorphisms in order to shed more light on the involvement of estrogen in blood pressure regulation.</t>
  </si>
  <si>
    <t>Thyroid hormone (T3) and peroxisome proliferators have overlapping metabolic effects in the maintenance of lipid homeostasis. Their actions are mediated by their respective receptors: thyroid hormone receptors (TR) and peroxisome proliferator-activated receptors (PPAR). We recently found that a dominantly negative TRbeta mutant (PV) that causes a genetic disease, resistance to thyroid hormone, acts to repress the ligand (troglitazone)-mediated transcriptional activity of PPARgamma in cultured thyroid cells. This finding suggests that TRbeta mutants could crosstalk with PPARgamma-signaling pathways. The present study explored the molecular mechanisms by which PV represses the PPARgamma transcriptional activity. Gel-shift assays show that the PV, similar to wild-type TRbeta, bound to the peroxisome proliferator response element (PPRE) as homodimers and heterodimers with PPARgamma or the retinoid X receptor (RXR), thereby competing with PPARgamma for binding to PPRE and for sequestering RXR. Association of PPRE-bound PV with corepressors [e.g., nuclear receptor corepressor (NCoR)] that led to transcriptional repression was independent of T3 and troglitazone. Chromatin immunoprecipitation assay further demonstrated that, despite the presence of ligands, NCoR was recruited to PPRE-bound PV on a PPARgamma-target gene, the lipoprotein lipase, in vivo, suggesting the dominant action of PV on PPARgamma-mediated transcriptional activity. Thus, the dominant negative action of PV is not limited on the wild-type TRs. The findings that TRbeta mutants affect PPARgamma functions through dominant negative action provide insights into the molecular mechanisms by which TR regulates the PPARgamma-target genes involved in metabolic pathways, lipid homeostasis, and carcinogenesis.</t>
  </si>
  <si>
    <t>Based on the binding between peroxisome proliferators-activated receptor gamma (PPARgamma) and steroid receptor co-activator-1 (SRC-1), an enzyme-linked immunosorbent assay (ELISA) was used to screen new PPARgamma ligands from various benzylidinethiazole derivatives, which have anti-inflammatory activity. Among those derivatives, 5-(3,5-di-tert-butyl-4-hydroxybenzylidene) thiazolidine-2,4-dione (BTZD) increased the binding between PPARgamma and SRC-1. BTZD was found to induce adipogenesis and PPARgamma trans-activation in 3T3-L1 pre-adipocyte, and increased the binding between PPARgamma and SRC-1 in in vitro binding assay and complex consisting of PPARgamma and SRC-1 in the co-immunoprecipitaion. Chromatin immunoprecipitation (ChIP) analysis revealed that BTZD induced the binding of PPARgamma-SRC-1 complex to PPAR response element (PPRE) in the same pattern of other PPARgamma ligand. From these studies, we have identified and studied the function of a new PPARgamma ligand, BTZD. We suggest that BTZD can be used as a modulator of PPARgamma. This study applying ELISA and ChIP assay can offer new methods to screen PPARgamma ligand and understand the effects of PPARgamma ligands on inflammation.</t>
  </si>
  <si>
    <t>Macromolecular translocation inhibitor II (MTI-II), which was first identified as an in vitro inhibitor of binding between the highly purified glucocorticoid receptor (GR) and isolated nuclei, is an 11.5-kDa Zn(2+)-binding protein that is also known as ZnBP or parathymosin. MTI-II is a small nuclear acidic protein that is highly conserved in rats, cows, and humans and widely distributed in mammalian tissues, yet its physiological function is unknown. To elucidate its in vivo function in relation to GR, we transiently transfected mammalian cells with an expression plasmid encoding MTI-II. Unexpectedly, we found that the expression of MTI-II enhances the transcriptional activity of GR. The magnitude of the transcriptional enhancement induced by MTI-II is comparable with that induced by the steroid receptor coactivator SRC-1. In contrast, MTI-II had little effect on the transcriptional activity of estrogen receptor. Immunoprecipitation analysis showed that in the presence of glucocorticoid hormone, GR coprecipitates with MTI-II, and, vice versa, MTI-II coprecipitates with GR. The expression of various deletion mutants of MTI-II revealed that the central acidic domain is essential for the enhancement of GR-dependent transcription. Microscopic analysis of MTI-II fused to green fluorescent protein and GR fused to red fluorescent protein in living HeLa cells showed that MTI-II colocalizes with GR in discrete subnuclear domains in a hormone-dependent manner. Coexpression of MTI-II with the coactivator SRC-1 or p300 further enhances GR-dependent transcription. Immunoprecipitation analysis showed that in the presence of glucocorticoid hormone, p300 and CREB-binding protein are coprecipitated with MTI-II. Furthermore, the knockdown of endogenous MTI-II by RNAi reduces the transcriptional activity of GR in cells. Moreover, expression of MTI-II enhances the glucocorticoid-dependent transcription of the endogenous glucocorticoid-inducible enzyme in cells. Taken together, these results indicate that MTI-II enhances GR-dependent transcription via a direct interaction with GR in vivo. Thus, MTI-II is a new member of the GR-coactivator complex.</t>
  </si>
  <si>
    <t>PURPOSE: Because induction of drug efflux transporters is one of the major underlying mechanisms of drug resistance in cancer chemotherapy, and human pregnane X receptor (hPXR) is one of the principal "xenobiotic" receptors whose activation induces transporter and drug-metabolizing enzyme gene transcription, it would be ideal to develop chemotherapy drugs that do not activate hPXR. This report describes studies undertaken to explore the characteristics of hPXR stimulation and mechanisms of drug-receptor interactions in vitro with new anti-tubulin drugs. EXPERIMENTAL DESIGN: In vitro transient transcription, glutathione S-transferase pull-down assays, and mammalian one-hybrid and two-hybrid systems were used to explore drug-receptor interactions. Loss of righting reflex was used to assess effects of drugs on PXR activity in vivo. RESULTS: The current study showed that paclitaxel, discodermolide, and an analogue of epothilone B, BMS-247550, induced CYP3A4 protein expression in HepG2 hepatoma cells. Transient transcription assays of a luciferase reporter in the presence and absence of a GAL4-steroid and xenobiotic receptor (SXR) plasmid in HepG2 cells showed that these drugs activate hPXR. This was not true for the inactive analogue of paclitaxel, baccatin III, or for an analogue of epothilone A, analogue 5, none of which stabilizes microtubules. To determine the mechanisms by which paclitaxel, discodermolide, and BMS-247550 activate hPXR, a mammalian two-hybrid assay was done using VP16SRC-1 (coactivator) and GAL4-SXR. SRC-1 preferentially augmented the effects of these drugs on hPXR. Expression of SMRT (corepressor) but not NCoR suppressed the drug-induced activation of SXR by approximately 50%, indicating a selectivity in corepressor interaction with hPXR. These drugs resulted in shortened duration of loss of righting reflex in vivo, indicating drug-induced activation of PXR in mice. CONCLUSION: These findings suggest that activation of hPXR with selective displacement of corepressors is an important mechanism by which microtubule-stabilizing drugs induce drug-metabolizing enzymes both in vitro and in vivo.</t>
  </si>
  <si>
    <t>Prostate cancer is initially androgen dependent and there is evidence that androgen receptor continues to play a role in androgen-independent prostate cancer. Androgen receptor activity depends both on the level of androgens and on the level of coactivators that interact with androgen receptor. Our goal was to evaluate the role of the androgen receptor coactivator SRC-1 in prostate cancer progression. Using tissue arrays to measure SRC-1 protein levels, we found that increased SRC-1 expression in clinically localized, androgen-dependent cancer is associated with clinical and pathologic variables of increased tumor aggressiveness. Interestingly, there was variable expression of SRC-1 in normal prostate tissue which correlated with the staining intensity of the corresponding cancer tissue. To test the contribution of SRC-1, we examined its role in androgen-dependent LNCaP and androgen-independent C4-2 prostate cancer cell lines. Using small interfering RNA to reduce expression of androgen receptor, we found that androgen receptor was required both for cell growth and for basal expression of prostate-specific antigen in the androgen-independent C4-2 cell line. Thus, although the cells can grow in an androgen-depleted medium, they remained androgen receptor dependent. Reduction of SRC-1 expression significantly reduced growth and altered androgen receptor target gene regulation in both LNCaP and C4-2 cell lines whereas it had no effect on the growth of the androgen receptor-negative PC-3 and DU145 prostate cancer cell lines. Although the requirement for androgens and androgen receptor in the development of prostate cancer is well established, our study implicates enhanced androgen receptor activity through elevated expression of SRC-1 in the development of more aggressive disease in men with prostate cancer.</t>
  </si>
  <si>
    <t>Regulation of gene transcription by the progesterone receptor (PR) in cooperation with coactivator/corepressor complexes coordinates crucial processes in female reproduction. To investigate functional relationships between PR and steroid receptor coactivators (SRCs) in distinct cell types of uterine tissue during gene transcription, we generated a new transgenic mouse model utilizing a Progesterone Receptor Activity Indicator (PRAI) system that could monitor PR activity in vivo. The PRAI system consists of a modified PR bacterial artificial chromosome (BAC) clone in which the DNA binding domain of the PR was replaced with the yeast Gal4 DNA binding domain. A humanized green fluorescent protein (hrGFP) reporter controlled by the Upstream Activating Sequences for the Gal4 gene (UAS(G)) was inserted in tandem with the modified PR gene. Expression of hrGFP in the uterus demonstrated that the PRAI animal model faithfully replicated PR signaling under various endocrine states. Bigenic PRAI-SRC-1(-/-) mice revealed that SRC-1 modulates PR activity in the uterus in a cell-specific fashion and is involved in PR gene activation in stroma and myometrium of the uterus in response to estrogen and progesterone. In contrast, SRC-1 was involved in the down-regulation of PR target gene expression in the luminal and glandular epithelial compartments of the uterus after chronic progesterone treatment. Finally, we dissected the means by which SRC-1 dynamically regulates PR activity in each uterine cell compartment and demonstrated that it involves the differential ability of SRC-1 to modulate expression levels of distinct coactivators, corepressors, and PR in a cell-specific fashion.</t>
  </si>
  <si>
    <t>Substituted 3-(phenylamino)-1H-pyrrole-2,5-diones were identified from a high throughput screen as inducers of human ATP binding cassette transporter A1 expression. Mechanism of action studies led to the identification of GSK3987 as an LXR ligand. GSK3987 recruits the steroid receptor coactivator-1 to human LXRalpha and LXRbeta with EC(50)s of 40 nM, profiles as an LXR agonist in functional assays, and activates LXR though a mechanism that is similar to first generation LXR agonists.</t>
  </si>
  <si>
    <t>ICI 182,780 (Faslodex), considered a pure anti-estrogen, is approved for treatment of post-menopausal breast cancer patients who fail to respond to tamoxifen therapy. We recently reported that, like mifepristone, ICI 182,780 exhibits anti-progestin activity, blocking the progestin-dependent increase in endogenous vascular endothelial growth factor (VEGF) mRNA and protein release. Some anti-progestins have partial agonist-like activity in breast cancer cells expressing high levels of progesterone receptor B (PRB). Our results show that ICI 182,780 can also induce reporter activity from a plasmid containing a simple progestin responsive element (PRE) in these cells. Using small interfering RNA, we determined that induction is dependent on the presence of PR, estrogen receptor and SRC-1. Regulation of more complex progestin-responsive promoters was context-dependent; induction was observed from the MMTV promoter but not from the VEGF promoter. In contrast, ICI 182,780 increased the release of angiogenically active VEGF from cells expressing elevated levels of PRB. This effect was dependent on the phosphatidylinositol-3 kinase and ERK/MAPK signaling pathways. We hypothesize that these agonist-like properties of ICI 182,780 (one genomic and one non-genomic) may contribute to the acquisition of drug resistance, suggesting that both anti-hormonal and anti-angiogenic treatment may be appropriate in these patients.</t>
  </si>
  <si>
    <t>Excessive activation of the hormone signaling pathways is implicated in several disorders of the target tissues, with cancer being one of the most serious fallouts. Steroid hormone receptors are key proteins through which steroid hormones convey their signals to the cells. Deregulated activity of the hormone receptors due to their altered activation; stability or sub-cellular localization is heavily implicated in the onset and progress of cancers. The role played by estrogen and its receptors in breast cancer remains the most thoroughly investigated steroid-dependent cancer system till date. Choosing it as an example, we have summarized the molecular mechanisms underlying the action of the estrogen receptors (ERs) in manifesting the effects of the estrogens in the cells. A special emphasis is placed on the molecular mechanism of their functionality, role of the coactivator proteins, and the reasons for the deregulated signaling. The therapeutic approaches resulting from the mechanistic study of the ER action and their efficacies are also discussed.</t>
  </si>
  <si>
    <t>Mineralocorticoid receptor (MR) controls sodium homeostasis and blood pressure through hormone binding and coactivator recruitment. Here, we report a 1.95 A crystal structure of the MR ligand binding domain containing a single C808S mutation bound to corticosterone and the fourth LXXLL motif of steroid receptor coactivator-1 (SRC1-4). Through a combination of biochemical and structural analyses, we demonstrate that SRC1-4 is the most potent MR binding motif and mutations that disrupt the MR/SRC1-4 interactions abolish the ability of the full-length SRC1 to coactivate MR. The structure also reveals a compact steroid binding pocket with a unique topology that is primarily defined by key residues of helices 6 and 7. Mutations swapping a single residue at position 848 from helix H7 between MR and glucocorticoid receptor (GR) switch their hormone specificity. Together, these findings provide critical insights into the molecular basis of hormone binding and coactivator recognition by MR and related steroid receptors.</t>
  </si>
  <si>
    <t>The capacity of the adrenal to produce steroids is controlled in part through the transcriptional regulation of steroid enzymes. The orphan nuclear receptor steroidogenic factor 1 (SF-1) is central to the transcriptional regulation of all steroid hydroxylase enzymes, whereas nur77 can preferentially regulate steroid enzyme genes relevant to cortisol production. We hypothesised that, in the presence of secretagogues, SF-1 and nur77 may differentially interact with coregulatory proteins in the human adrenal cortex. Both coregulatory proteins, steroid receptor coactivator (SRC-1) and silencing mediator for retinoid and thyroid hormones (SMRT), were found to be expressed in the zona fasciculata and reticularis in the human adrenal cortex, but were largely absent from the zona glomerulosa. Both coregulatory proteins were colocalised with SF-1 and nur77. In the H295R adrenal tumour cell line, SF-1 and nur77 transcripts were increased in cells in the presence of forskolin, whereas nur77 mRNA was also induced with angiotensin II (AII). The coactivator SRC-1 mRNA was increased in the presence of both forskolin and AII. Forskolin induced recruitment of SRC-1 to the SF-1 response element and induced SRC-1-SF-1 interactions, whereas AII increased recruitment of SRC-1 to the nur77 response element and induced SRC-1-nur77 interactions. The corepressor SMRT interacted with SF-1 in the presence of AII and with nur77 in cells treated with forskolin. Orphan nuclear receptor-coregulatory protein interactions may have consequences for the regulation of key steroidogenic enzymes in the human adrenal cortex.</t>
  </si>
  <si>
    <t>Genetic disruption of the steroid receptor coactivator (SRC)-1 and transcriptional intermediary factor (TIF)2/SRC-2 in mouse resulted in distinctive mutant phenotypes. To quantify their roles in the function of androgen receptor (AR) transcriptional activity in vivo, we generated a unique transgenic AR-reporter mouse and analyzed the cell-specific contributions of SRC-1 and TIF2 to the activity of AR in mouse testis. Transgenic AR-luciferase and transgenic AR-lacZ mice harbor a recombinant mouse AR gene, AR(GAL4DBD), which is functionally coupled with a upstream activation sequence-mediated reporter gene (AR activity indicator). After characterization of these mice in terms of AR function, we further derived bigenic mice by crossing AR activity indicator mice with the SRC-1-/- or TIF2+/- mutant mice. Analyses of the resultant bigenic mice by in vivo imaging and luciferase assays showed that testicular AR activity was decreased significantly in those with the TIF2+/- mutation but not in the SRC-1+/- background, suggesting that TIF2 serves as the preferential coactivator for AR in testis. Immunohistological analysis confirmed that AR and TIF2 coexist in mouse testicular Sertoli cell nuclei under normal conditions. Although SRC-1 concentrates in Sertoli cell nuclei in the absence of TIF2, nuclear SRC-1 is not able to rescue AR activity in the TIF2 mutant background. Interestingly, SRC-1 appears to negatively influence AR activity, thereby counterbalancing the TIF2-stimulated AR activity. Our results provide unique in vivo insights to the multidimensional cell-type-specific interactions between AR and coregulators.</t>
  </si>
  <si>
    <t>OBJECTIVES: Fibroid tumor growth in the myometrium appears to be regulated by estrogens but the role of estrogen receptor (ER) coregulators, such as the steroid receptor coactivator (SRC) family members, in fibroid growth is currently unknown. The aims of this study were to compare the expression of the SRC-1, SRC-2, and SRC-3 coactivators between fibroids and normal myometrium in pure populations of cultured smooth muscle cells (SMC) and microvascular endothelial cells (MEC), and also between both cell types, and to identify any relationship between the SRC expression profiles and the known ER status of the SMC and MEC samples examined in this study. METHODS: Reverse transcriptase-polymerase chain reaction (RT-PCR) coupled with Southern blot analysis was used to derive a semiquantitative estimate of the relative levels of SRC-1, SRC-2, and SRC-3 expression in pure populations of SMC (&gt;98% alpha-smooth muscle actin [SMA](+)) and MEC (&gt;99% CD31(+)) isolated and cultured from eight samples of paired human myometrial and fibroid tissue. RESULTS: The mean levels of SRC-1, SRC-2, and SRC-3 were each similar in normal myometrium compared to fibroids for SMC and also for MEC. However, SRC-1, SRC-2, and SRC-3 levels were each significantly higher in SMC compared to MEC from both myometrial and fibroid samples, although for SRC-3 there was a trend for higher levels in myometrial samples that did not reach significance. While all SMC samples expressed ERalpha and high coactivator levels, there does not appear to be a relationship between coactivator expression levels and the presence or absence of ERalpha in MEC samples. CONCLUSION: Coactivators may be more important in ERalpha-mediated growth of SMC than for MEC. Although the SRC family members are likely to play a role in the response of fibroid SMC to estrogen, via ERalpha, changes in their levels do not appear to contribute to the increased sensitivity of fibroid SMC to estrogen.</t>
  </si>
  <si>
    <t>The SWI3-related gene product (SRG3), a component of the mouse SWI/SNF complex, has been suggested to have an alternative function. Here, we demonstrate that in the prostate transactivation of the androgen receptor (AR) is modulated by SRG3 in multiple ways. The expression of SRG3, which is developmentally regulated in the prostate, is induced by androgen through AR. SRG3 in turn enhances the transactivation of AR, providing a positive feedback regulatory loop. The SRG3 coactivation of AR transactivation is achieved through the recruitment of coactivator SRC-1, the protein level of which is upregulated by SRG3, providing another pathway of positive regulation. Interestingly, SRG3 coactivation of AR transactivation is fully functional in BRG1/BRM-deficient C33A cells and the AR/SRG3/SRC-1 complex formed in vivo contains neither BRG1 nor BRM protein, suggesting the possibility of an SRG3 function independent of the SWI/SNF complex. Importantly, the AR/SRG3/SRC-1 complex occupies androgen response elements on the endogenous SRG3 and PSA promoter in an androgen-dependent manner in mouse prostate and LNCaP cells, respectively, inducing gene expression. These results suggest that the multiple positive regulatory mechanisms of AR transactivation by SRG3 may be important for the rapid proliferation of prostate cells during prostate development and regeneration.</t>
  </si>
  <si>
    <t>The objective of our study was to investigate the effect of stimulation of the cAMP-dependent pathway on the expression of an orphan nuclear receptor, SF-1/Ad4BP in mouse adrenal tumour, Y-1 cells in culture. We evaluated the temporal pattern of the effects of corticotropin (ACTH) and the adenylyl cyclase activator forskolin on the level of SF-1 mRNA, and compared the time course of induction of SF-1 with that of CYP11A1. Forskolin, corticotropin and 8-Br-cAMP significantly elevated the level of the SF-1 transcript, after 1.5 h of incubation, with a concomitant increase of SF-1 protein level, observed after 6 h. The CYP11A1 transcript increased gradually over the incubation period, and reached the maximal level after 12 to 24 h. The steady-state level of the SF-1 transcript was unaffected by forskolin when the cells were incubated with actinomycin D, indicating that stimulation of the cAMP pathway results in enhanced transcription of the gene. The effect of forskolin was augmented by cycloheximide, suggesting that an inhibitory protein, whose synthesis was inhibited by cycloheximide, could be involved in negative regulation of SF-1 expression. It is concluded that SF-1 expression is positively regulated by the cAMP pathway at the transcriptional level, and can represent the primary event in cAMP-mediated induction of steroid hormone synthesis in Y-1 cells.</t>
  </si>
  <si>
    <t>We previously cloned and characterized a novel RNA-binding motif-containing coactivator, named coactivator activator (CoAA), as a thyroid hormone receptor-binding protein-interacting protein using a Sos-Ras yeast two-hybrid screening system. A database search revealed that CoAA is identical with synovial sarcoma translocation (SYT)-interacting protein. Thus, we hypothesized that SYT could also function as a coactivator. Subsequently, we isolated a cDNA encoding a larger isoform of SYT, SYT-long (SYT-L), from the brain and liver total RNA using RT-PCR. SYT-L possesses an additional 31 amino acids in its C terminus compared with SYT, suggesting that these two SYT isoforms may be expressed from two mRNAs produced by alternative splicing of a transcript from a single gene. By Northern blot analysis, we found that SYT-L mRNA is expressed in several human embryonic tissues, such as the brain, liver, and kidney. However, we could not detect SYT-L in adult tissues. Glutathione-S-transferase pull-down studies showed that SYT binds to the C-terminus of CoAA, but not to the coactivator modulator. Both isoforms of SYT function as transcriptional coactivators of nuclear hormone receptors in a ligand- and dose-dependent manner in CV-1, COS-1, and JEG-3 cells. However, the pattern of transactivation was different between SYT and SYT-L among these cells. SYT synergistically activates transcription with CoAA. In addition, SYT activates transcription through activator protein-1, suggesting that SYT may function as a general coactivator. These results indicate that SYT activates transcription, possibly through CoAA, to interact with the histone acetyltransferase complex.</t>
  </si>
  <si>
    <t>Thyroid hormone (TH) action is mediated by TH receptors (TRs), which are members of the nuclear hormone receptor superfamily. In vitro studies have demonstrated that TR activity is regulated by interactions with corepressor and coactivator proteins (CoRs and CoAs, respectively). TH stimulation is thought to involve dissociation of CoRs and recruitment of CoAs to the liganded TR. In contrast, negative regulation by TH is thought to occur via recruitment of CoRs to the liganded TR. The physiological role of CoAs bound to TRs, however, has yet to be defined. In this study, we used gene-targeting techniques to mutate the TR-beta locus within its activation function-2 (AF-2) domain (E457A). This mutation was chosen because it completely abolished CoA recruitment in vitro, while preserving normal triiodothyronine (T3) binding and CoR interactions. As expected, TH-stimulated gene expression was reduced in homozygous E457A mice. However, these animals also displayed abnormal regulation of the hypothalamic-pituitary-thyroid axis. Serum thyroxine, T3, and thyroid-stimulating hormone (TSH) levels and pituitary Tshb mRNA levels were inappropriately elevated compared with those of WT animals, and L-T3 treatment failed to suppress serum TSH and pituitary Tshb mRNA levels. Therefore, the AF-2 domain of TR-beta is required for positive and, paradoxically, for negative regulation by TH in vivo.</t>
  </si>
  <si>
    <t>1,25-Dihydroxyvitamin D3 [1,25-(OH)2D3] promotes intestinal absorption of calcium primarily by binding to the vitamin D receptor (VDR) and regulating gene expression. 1,25-(OH)2D3 also exerts rapid actions at the cell membrane that include increasing intracellular calcium levels and activating protein kinase cascades. To explore potential cross talk between calcium signaling elicited by the nongenomic actions of 1,25-(OH)2D3 and the genomic pathway mediated by VDR, we examined the effects of activated Ca2+/calmodulin-dependent kinases (CaMKs) on 1,25-(OH)2D3/VDR-mediated transcription. Expression of a constitutively active form of CaMKIV dramatically stimulated 1,25-(OH)2D3-activated reporter gene expression in COS-7, HeLa, and ROS17/2.8 cell lines. Metabolic labeling studies indicated that CaMKIV increased VDR phosphorylation levels. In addition, CaMKIV increased the independent transcription activity of the VDR coactivator SRC (steroid receptor coactivator) 1, and promoted ligand-dependent interaction between VDR and SRC coactivator proteins in mammalian two-hybrid studies. The functional consequences of this multifaceted mechanism of CaMKIV action were revealed by reporter gene studies, which showed that CaMKIV and select SRC coactivators synergistically enhanced VDR-mediated transcription. These studies support a model in which CaMKIV signaling stimulates VDR-mediated transcription by increasing phosphorylation levels of VDR and enhancing autonomous SRC activity, resulting in higher 1,25-(OH)2D3-dependent interaction between VDR and SRC coactivators.</t>
  </si>
  <si>
    <t>Steroid receptor coactivator (SRC)-1 is an important nuclear receptor coactivator that enhances estrogen (E) action in many tissues, but its role in mediating E effects on bone is unknown. Thus, we assessed the skeletal response to ovariectomy (ovx) and E replacement in SRC-1 knockout (KO) mice compared with wild-type (WT) littermates. Bone mineral density was measured by dual-energy x-ray absorptiometry and peripheral quantitative computed tomography at baseline and after 2 months of sham surgery, ovx, or ovx plus E replacement. Microcomputed tomography and bone histomorphometry were also performed at the end of the study. Both WT and SRC-1 KO mice lost bone at multiple sites after ovx; however, although an estradiol (E(2)) dose of 10 microg/kg.d completely prevented loss of cancellous bone (at the lumbar spine and tibial metaphysis) in the WT mice, it was entirely ineffective in preventing cancellous bone loss at these sites in the SRC-1 KO mice. This E(2) dose was, however, equally effective on cortical bone in the tibia in the SRC-1 KO and WT mice. Moreover, a 4-fold higher dose of E(2) was able to overcome the deficit in E action in cancellous bone in the SRC-1 KO mice. These findings establish that, in mice, loss of SRC-1 leads to skeletal resistance to E predominantly in cancellous bone.</t>
  </si>
  <si>
    <t>Both SRC-1 and TIF2 are members of the p160 steroid receptor coactivator family. Genetic analyses have shown that inactivation of TIF2, but not SRC-1, reduces postnatal survival, growth, and male reproductive function. Here, we demonstrate that, through analyses of SRC-1/TIF2 compound mutant mice, SRC-1 can partially compensate for the effects of a loss of TIF2 on mouse survival and growth, whereas SRC-1 and TIF2 are dispensable for primary organogenesis. The highly variable onset of defects observed in TIF2(-/-) testes due to the absence of TIF2 in Sertoli cells, including abnormal spermiogenesis, age-dependent degeneration of seminiferous epithelium, and disorder of cholesterol homeostasis, is uniformly accelerated upon inactivation of SRC-1 alleles in the TIF2 null genetic background, thus demonstrating that TIF2 and SRC-1 can perform redundant functions in Sertoli cells. Massive desquamation of immature germ cells together with an increase in germ cell apoptosis and a decrease in germ cell proliferation may be responsible for the early onset of the severe seminiferous epithelial degeneration observed in SRC-1(+/-)/TIF2(-/-) testes. Interestingly, the overall abnormal features displayed by the SRC-1(+/-)/TIF2(-/-) and SRC-1(-/-)/TIF2(-/-) mutant testes, including spermatid maturation defects, increase in Sertoli cell lipid stores, loss of immature germ cells, and formation of giant multinucleated spermatids, are commonly detected in testes of elderly men, suggesting that deficiencies in molecular pathways involving TIF2 and SRC-1 in Sertoli cells could participate in testicular senescence.</t>
  </si>
  <si>
    <t>Ontogenic expression of p300, steroid receptor coactivator-1 (SRC-1), GR-interacting protein-1 (GRIP1) and p300/CBP cointegrator associate protein (p/CIP) was examined using an immunohistochemical method in the genital tract of female mice neonatally exposed to diethylstilbestrol (DES). Mice were injected with 4 microg of DES for 5 days and killed on days 10, 15 and 21; some mice were killed on day 4 after three injections. The p300 immunoreactive protein in the epithelial cells of the oviducts, uteri, and vaginae was almost constant during development independent of neonatal DES exposure, while the stromal cells exhibited a weaker reaction than that of the vehicle-treated controls on days 4 and 10. Neonatal DES exposure caused no significant changes in the SRC-1 and p/CIP expression patterns but decreased the GRIP1 expression with development in the reproductive tract. The constitutive expression of coactivators in both epithelial and stromal cells may play a role in the estrogen imprints through ER alpha systems during the period of DES treatment.</t>
  </si>
  <si>
    <t>In recent years, it has become clear that in many proteins, significant regions are encoded by amino acid sequences that do not automatically fold into their fully condensed, functional structures. Characterization of the conformational propensities and function of the nonglobular protein sequences represents a major challenge. Striking among proteins with unfolded regions are numbers of transcription factors, including steroid receptors. In many cases, the unfolded or partially folded regions of such proteins take shape when the protein interacts with its proper binding partner(s), that is, the molecules to which it must bind to carry out its function. The AF1 domain of the androgen receptor (AR) shows little structure, when expressed as a recombinant peptide. It has been shown previously that AF1 interacts with transcription factor TFIIF in vitro. Using Fourier transform infrared (FTIR), we tested whether this interaction can induce structure in the AR AF1. Our results demonstrate that the recombinant AR AF1 can acquire significantly higher helical content after interacting with RAP74, a subunit of the TFIIF complex. We further show that this induced conformation in the AR AF1 is well-suited for its interaction with SRC-1.</t>
  </si>
  <si>
    <t>Tumor necrosis factor alpha (TNF-alpha) has been demonstrated to inhibit steroidogenesis in Leydig cells at the transcriptional level of steroidogenic enzymes. However, the molecular mechanism of this observed gene repression is not well understood. We now demonstrate that nuclear factor kappaB (NF-kappaB) activated by TNF-alpha inhibits the transactivation of orphan nuclear receptors, which regulate the expression of steroidogenic-enzyme genes. TNF-alpha treatment suppressed the luteinizing-hormone-induced or Nur77/SF-1-stimulated promoter activity of steroidogenic-enzyme genes in Leydig cells. The TNF-alpha-mediated gene suppression was blocked by treatment with an inhibitor of NF-kappaB. In addition, overexpression of the p65 (RelA) subunit of NF-kappaB showed the same effect as TNF-alpha and inhibited Nur77 transactivation, suggesting the involvement of NF-kappaB activation in the observed gene repression. Physical association of Nur77 with p65 was revealed by mammalian two-hybrid, GST pull-down, and coimmunoprecipitation analyses. The NF-kappaB inhibition of Nur77 transactivation was likely due to the competition of p65 for Nur77 binding with coactivators. Finally, chromatin immunoprecipitation assays revealed that TNF-alpha treatment caused the recruitment of NF-kappaB to the promoter of the steroidogenic-enzyme p450c17 gene, supporting the hypothesis that the TNF-alpha-mediated gene repression involves NF-kappaB inhibition of the transcriptional activity of Nur77 and other orphan nuclear receptors. These findings provide a molecular mechanism underlying the inhibition of testicular steroidogenesis by proinflammatory cytokines.</t>
  </si>
  <si>
    <t>The liver receptor homolog 1 (LRH-1) belongs to the Fushi tarazu factor 1 nuclear receptor subfamily, and its biological functions are just being unveiled. The molecular mechanism for the transcriptional regulation by LRH-1 is not clear yet. In this report, we use mutagenesis and reporter gene assays to carry out a detailed analysis on the hinge region and the proximal ligand binding domain (LBD) of human (h) LRH-1 that possess important regulatory functions. Our results indicate that helix 1 of the LBD is essential for the activity of hLRH-1 and that the steroid receptor coactivator (SRC)-1 interacts directly with the LBD of hLRH-1 and significantly potentiates the transcriptional activity of hLRH-1. Cotransfection assays demonstrate that overexpressed SRC-1 potentiates hLRH-1 mediated activation of the cholesterol 7-alpha-hydroxylase promoter and increases the transcription of the endogenous cholesterol 7-alpha-hydroxylase in Huh7 cells. The interaction between SRC-1 and hLRH-1 assumes a unique pattern that involves primarily a region containing the glutamine-rich domain of SRC-1, and helix 1 and activation function-2 of hLRH-1 LBD. Mutagenesis and molecular modeling studies indicate that, similar to mouse LRH-1, the coactivator-binding cleft of hLRH-1 LBD is not optimized. An interaction between helix 1 of hLRH-1 LBD and a region containing the glutamine-rich domain of SRC-1 can provide an additional stabilizing force and enhances the recruitment of SRC-1. Similar interaction is observed between hLRH-1 and SRC-2/transcriptional intermediary factor 2 or SRC-3/acetyltransferase. Moreover, transcriptional intermediary factor 2 and acetyltransferase also potentiate the transcriptional activity of hLRH-1, suggesting a functional redundancy among SRC family members. These findings collectively demonstrate an important functional role of helix 1 in cofactor recruitment and reveal a novel molecular mechanism of transcriptional regulation and cofactor recruitment mediated by hLRH-1.</t>
  </si>
  <si>
    <t>SmFtz-F1 (Schistosoma mansoni Fushi Tarazu-Factor 1) belongs to the Ftz-F1 subfamily of nuclear receptors, but displays marked structural differences compared with its mammalian homologues SF-1 (steroidogenic factor-1) or liver receptor homologue-1. These include a long F domain (104 amino acids), an unusually large hinge region (133 amino acids) and a poorly conserved E-domain. Here, using Gal4 constructs and a mammalian two-hybrid assay, we have characterized the roles of these specific regions both in the transcriptional activity of the receptor and in its interactions with cofactors. Our results have shown that, although the AF-2 (activation function-2) region is the major activation function of the receptor, both the F and D domains are essential for AF-2-dependent activity. Modelling of SmFtz-F1 LBD (ligand-binding domain) and structure-guided mutagenesis allowed us to show the important role of helix H1 in maintaining the structural conformation of the LBD, and suggested that its autonomous transactivation activity, also observed with SF-1, is fortuitous. This strategy also allowed us to study an eventual ligand-dependence for this orphan receptor, the predicted three-dimensional models suggesting that the SmFtz-F1 LBD contains a large and well-defined ligand-binding pocket sealed by two arginine residues orientated towards the interior of the cavity. Mutation of these two residues provoked a loss of transcriptional activity of the receptor, and strongly reduced its interaction with SRC1 (steroid receptor cofactor-1), suggesting a ligand-dependent activity for SmFtz-F1. Taken together, our results argue for original and specific functional activities for this platyhelminth nuclear receptor.</t>
  </si>
  <si>
    <t>Histone acetylation status influences transcriptional activity, and the mechanism of negative gene regulation by thyroid hormone remains unclear, although its impairment by a mutant thyroid hormone receptor (TR) is critical for resistance to thyroid hormone (RTH). We found a novel RTH mutant, F455S, that exhibited impaired repression of the TRH gene and had a strong dominant-negative effect on the gene. F455S strongly interacted with nuclear receptor corepressor (NCoR) and was hard to dissociate from it. To analyze the dynamics of histone acetylation status in vivo, we established cell lines stably expressing the TRH promoter and wild-type or F455S TR. Treatment with a histone deacetylase (HDAC) inhibitor completely abolished the repression of the gene by T3. The histones H3 and H4 at the TRH promoter were acetylated, and addition of T3 caused recruitment of HDACs 2 and 3 within 15 min, resulting in a transient deacetylation of the histone tails. TR and NCoR were located on the promoter, and T3 caused NCoR dissociation and steroid receptor coactivator-1 recruitment. In the presence of F455S, the histones were hyperacetylated, and HDAC recruitment and histone deacetylation were significantly impaired. This is the first report demonstrating the direct involvement of aberrant dynamics of chromatin modification in RTH.</t>
  </si>
  <si>
    <t>DAX-1 (dosage-sensitive sex reversal adrenal hypoplasia congenital critical region on the X chromosome, gene 1) (NROB1) is an atypical member of the nuclear receptor family, which lacks the classical zinc finger DNA binding domain and acts as a coregulator of a number of nuclear receptors. In this study, we have found that DAX-1 is a novel coregulator of the orphan nuclear receptor Nur77 (NR4A1). We demonstrate that DAX-1 represses the Nur77 transactivation by transient transfection assays. Specific interaction between Nur77 and DAX-1 was detected by coimmunoprecipitation, yeast two-hybrid, and glutathione-S-transferase pull-down assays. The ligand binding domain of DAX-1 and the activation function-2 domain of Nur77 were determined as the direct interaction domains between DAX-1 and Nur77. In vitro competition binding assay showed that DAX-1 repressed Nur77 transactivation through the competition with steroid receptor coactivator-1 for the binding of Nur77. Moreover, DAX-1 repressed Nur77- and LH-dependent increase of cytochrome P450 protein 17 promoter activity in transient transfection assays. Furthermore, Nur77-mediated transactivation was significantly increased by down-regulation of DAX-1 expression with DAX-1 small interfering RNA in testicular Leydig cell line, K28. LH treatment induced a transient increase in Nur77 mRNA, whereas LH repressed DAX-1 expression in a time- and dose-dependent manner in K28 cells. In addition, immunohistochemical analysis showed the expression of Nur77 in mouse testicular Leydig cells. These results suggest that DAX-1 acts as a novel coregulator of the orphan nuclear receptor Nur77, and that the DAX-1 may play a key role in the regulation of Nur77-mediated steroidogenesis in testicular Leydig cells.</t>
  </si>
  <si>
    <t>Members of the p160 nuclear receptor coactivators interact with liganded nuclear receptors to enhance transcription of target genes. Here we identify a novel family of ankyrin repeats containing cofactors (ANCOs) that interact with the p160 coactivators. ANCO-1 binds to the conserved Per-Arnt-Sim (PAS) region of the p160 coactivators. It encodes a large nuclear protein with five ankyrin repeats, and parts of its sequences have been reported as nasopharyngeal carcinoma susceptibility protein and medulloblastoma antigen. Immunofluorescence staining reveals discrete nuclear foci of ANCO-1 that are distinct from known nuclear structures. Intriguingly, ANCO-1 also colocalizes and interacts with histone deacetylases. Transient reporter gene assay shows that ANCO-1 expression inhibits ligand-dependent transactivation by both steroid and nonsteroid nuclear receptors. Taken together, we have identified a novel family of ankyrin repeats containing cofactors that may recruit histone deacetylases to the p160 coactivators/nuclear receptor complex to inhibit ligand-dependent transactivation.</t>
  </si>
  <si>
    <t>We show that mice expressing retinoid X receptor beta (RXRbeta) impaired in its transcriptional activation function AF-2 (Rxrb(af20) mutation) do not display the spermatid release defects observed in RXRbeta-null mutants, indicating that the role of RXRbeta in spermatid release is ligand-independent. In contrast, like RXRbeta-null mutants, Rxrb(af20) mice accumulate cholesteryl esters in Sertoli cells (SCs) due to reduced ABCA1 transporter-mediated cholesterol efflux. We provide genetic and molecular evidence that cholesterol homeostasis in SCs does not require PPARalpha and beta, but depends upon the TIF2 coactivator and RXRbeta/LXRbeta heterodimers, in which RXRbeta AF-2 is transcriptionally active. Our results also indicate that RXRbeta may be activated by a ligand distinct from 9-cis retinoic acid.</t>
  </si>
  <si>
    <t>OBJECTIVE: Liver X receptor (LXR) is a member of a nuclear receptor family regulating the expression of several key proteins involved in lipid metabolism and inflammation. In contrast to several other nuclear receptors, very little is known about the coactivators needed for the agonist-mediated transactivation by LXR. In this study, we have investigated the role of p160 coactivator complex in the regulation of ATP-binding transporter A1 (ABCA1), a clinically important gene transcriptionally upregulated by LXR/RXR (retinoid X receptor) heterodimer. METHODS AND RESULTS: Overexpression of LXRalpha, SRC-1, and p300, either alone or in combination, increased the luciferase activity driven by the wild-type ABCA1 promoter. The same coactivators bound to the ABCA1 promoter on oxysterol induction in chromatin immunoprecipitation assays. To the contrary, CARM-1 and P/CAF had no effect on ABCA1 transactivation, nor do they bind the promoter. When the DR-4 element was mutated from the ABCA1 promoter, only p300 was able to activate ABCA1 transcription in a ligand-independent manner. CONCLUSIONS: The p160 coactivator complex members SRC-1 and p300, but not CARM-1 and P/CAF, coactivate LXR-mediated transcription of ABCA1 gene. In addition, p300 activates ABCA1 transcription independently of DR-4 element and LXR/RXR.</t>
  </si>
  <si>
    <t>Polychlorinated biphenyls (PCBs) are environmental compounds that disrupt the endocrine system, and exposure to low doses causes abnormalities, particularly in the developing central nervous system. Because they are structurally similar to thyroid hormone (TH), PCBs might affect systems involving this hormone. We previously found, using reporter assays, that hydroxylated-PCB at doses as low as 10(-10) m suppress TH-induced transcriptional activation of TH receptor (TR). To understand the molecular mechanisms of this process, we examined whether PCBs alter coactivator or corepressor interaction with TR. Polychlorinated biphenyls suppressed steroid receptor coactivator-1 enhanced TR-mediated transcription, but did not reduce TR/steroid receptor coactivator-1 interaction in mammalian two-hybrid and glutathione S-transferase pull-down studies. Thus, the suppression was probably not caused by coactivator dissociation. Nuclear receptor co-repressor was not recruited to TR by PCBs either in vivo or in vitro, indicating that TR corepressor binding did not induce the suppression. We then examined whether PCB influences TR binding to the thyroid hormone-response element (TRE). Electrophoretic mobility shift assays revealed that the TR/retinoid X receptor heterodimer complex was partially dissociated from TRE in the presence of PCB. These results indicate that partial dissociation of TR/retinoid X receptor heterodimer complex from the TRE is involved in the suppression of transcription induced by PCB.</t>
  </si>
  <si>
    <t>The retinoid-related orphan receptor gamma (RORgamma) has been shown to function as a positive regulator of transcription in many cell lines. Transcriptional activation by nuclear receptors involves recruitment of co-activators that interact with receptors through their LXXLL motifs (NR box). In this study, we analyze the interaction of RORgamma with the co-activator SRC1 and use a series of LXXLL-containing peptides to probe for changes in the conformation of the co-activator interaction surface of the RORgamma LBD. We demonstrate that the H3-4/H12 co-activator interaction surface of RORgamma displays a selectivity for LXXLL peptides that is distinct from those of other nuclear receptors. LXXLL peptides that interacted with RORgamma efficiently antagonized RORgamma-mediated transcriptional activation. Mutations E502Q and Y500F in H12, and K334A, Q347A, and I348D in H3 and H4 of RORgamma, severely impact the recruitment of LXXLL peptides. The effects of these mutations are consistent with predictions made on the basis of the structure of the RORgamma(LBD) derived through homology modeling. These peptide antagonists provide a useful tool to analyze the conformation changes in the RORgamma(LBD) and to study RORgamma receptor signaling.</t>
  </si>
  <si>
    <t>PURPOSE: The androgen receptor (AR)-mediated signaling pathway seems to be essentially involved in the development and progression of prostate cancer. In vitro studies have shown that altered expression of AR coregulators may significantly modify transcriptional activity of AR, suggesting that these coregulators could also contribute to the progression of prostate cancer. Here, our goal was to assess alterations in the expression of the AR coregulators in prostate cancer in vivo. EXPERIMENTAL DESIGN: The expression of 16 AR coactivators and corepressors (SRC1, beta-catenin, TIF2, PIAS1, PIASx, ARIP4, BRCA1, AIB1, AIB3, CBP, STAT1, NCoR1, AES, cyclin D1, p300, and ARA24) was measured in prostate cancer cell lines, xenografts, and clinical prostate tumor specimens by using real-time quantitative reverse transcription-PCR. In addition, gene copy number of SRC1 was analyzed by fluorescence in situ hybridization. RESULTS: Both AR-positive and AR-negative cell lines and xenografts expressed the coregulators. Most of the coregulators studied were expressed at equal levels in benign prostatic hyperplasia and untreated and hormone-refractory carcinomas. However, the expression of PIAS1 and SRC1 was significantly (P = 0.048 and 0.017, respectively) lower in hormone-refractory prostate tumors than in untreated prostate tumors. No overexpression of the coregulators was found in the clinical material. Paradoxically, the SRC1 gene was found to be amplified and highly expressed in a LuCaP 70 prostate cancer xenograft. CONCLUSIONS: These findings suggest that the decreased expression of PIAS1 and SRC1 could be involved in the progression of prostate cancer. In addition, gene amplification of SRC1 in one of the xenografts implies that, in some tumors, genetic alteration of SRC1 may provide a growth advantage.</t>
  </si>
  <si>
    <t>The p160 coactivators, steroid receptor coactivator-1 (SRC-1), transcriptional intermediary factor-2 (TIF2) and receptor-associated coactivator-3 (RAC3), as well as the coactivator/integrator CBP, mediate estrogen receptor-alpha (ERalpha)-dependent gene expression. Although these coactivators are widely expressed, ERalpha transcriptional activity is cell-type dependent. In this study, we investigated ERalpha interaction with p160 coactivators and CBP in HeLa and HepG2 cell lines. Basal and estradiol (E2)-dependent interactions between the ERalpha ligand-binding domain (LBD) and SRC-1, TIF2 or RAC3 were observed in HeLa and HepG2 cells. The extents of hormone-dependent interactions were similar and interactions between each of the p160 coactivators and the ERalpha LBD were not enhanced by 4-hydroxytamoxifen in either cell type. In contrast to the situation for p160 coactivators, E2-dependent interaction of the ERalpha LBD with CBP or p300 was detected in HeLa but not HepG2 cells by mammalian two-hybrid and coimmunoprecipitation assays, indicating that the cellular environment modulates ERalpha-CBP/p300 interaction. Furthermore, interactions between CBP and p160 coactivators are much more robust in HeLa than HepG2 cells suggesting that poor CBP-p160 interactions are insufficient to support ERalpha-CBP-p160 ternary complexes important for nuclear receptor-CBP interactions. Alterations in p160 coactivators or CBP expression between these two cell types did not account for differences in ERalpha-p160-CBP interactions. Taken together, these data revealed the influence of cellular environment on ERalpha-CBP/p300 interactions, as well as CBP-p160 coactivator binding, and suggest that these differences may contribute to the cell specificity of ERalpha-dependent gene expression.</t>
  </si>
  <si>
    <t>Signal transducer and activator of transcription 6 (STAT6) regulates transcriptional activation in response to interleukin-4 (IL-4) by direct interaction with coactivators. The CREB-binding protein (p300/CBP) and the nuclear coactivator 1 (NCoA-1), a member of the p160/steroid receptor coactivator family, bind independently to specific regions of the STAT6 transactivation domain and act as coactivators. The interaction between STAT6 and NCoA-1 is mediated by an LXXLL motif in the transactivation domain of STAT6. To define the mechanism of coactivator recognition, we determined the crystal structure of the NCoA-1 PAS-B domain in complex with the STAT6 LXXLL motif. The amphipathic, alpha-helical STAT6 LXXLL motif binds mostly through specific hydrophobic interactions to NCoA-1. A single amino acid of the NCoA-1 PAS-B domain establishes hydrophilic interactions with the STAT6 peptide. STAT6 interacts only with the PAS-B domain of NCoA-1 but not with the homologous regions of NCoA-2 and NCoA-3. The residues involved in binding the STAT6 peptide are strongly conserved between the different NCoA family members. Therefore surface complementarity between the hydrophobic faces of the STAT6 fragment and of the NCoA-1 PAS-B domain almost exclusively defines the binding specificity between the two proteins.</t>
  </si>
  <si>
    <t>OBJECTIVES: To compare the expression of nuclear receptor coregulators in normal and malignant human endometrium and to identify any relationship to grade, stage, age, depth of myometrial invasion, estrogen receptor alpha (ERalpha), or progesterone receptor (PR) expression. METHODS: Gene expression of SRC-1, SRC-2, SRC-3, N-CoR, SMRT, ERalpha, and PR was measured in 26 samples of normal endometrium and 30 primary endometrial carcinomas using real-time RT-PCR. ERalpha protein expression of each tissue was also measured by Western blot. RESULTS: . All coregulators showed significantly increased mRNA expression in endometrial carcinoma as compared to normal endometrium. The mRNA expression of each coregulator showed a high correlation with ERalpha mRNA, PR mRNA, and with the other coregulators in both normal and malignant endometrium. In the normal endometrium, SRC-1 mRNA expression was positively correlated with ERalpha protein expression and SRC-3 mRNA expression was positively correlated with patient age. No relationship was found between coregulator mRNA expression and grade, stage, or depth of myometrial invasion. CONCLUSION: The nuclear receptor coregulators SRC-1, SRC-2, SRC-3, N-CoR, and SMRT were found to be up-regulated in malignant endometrium. Our findings suggest that these proteins may have a role in the development of endometrial carcinoma.</t>
  </si>
  <si>
    <t>CREB-binding protein (CBP) and p300 contain modular domains that mediate protein-protein interactions with a wide variety of nuclear factors. A C-terminal domain of CBP (referred to as the SID) is responsible for interaction with the alpha-helical AD1 domain of p160 coactivators such as the steroid receptor coactivator (SRC1), and also other transcriptional regulators such as E1A, Ets-2, IRF3, and p53. Here we show that the pointed (PNT) domain of Ets-2 mediates its interaction with the CBP SID, and describe the effects of mutations in the SID on binding of Ets-2, E1A, and SRC1. In vitro binding studies indicate that SRC1, Ets-2 and E1A display mutually exclusive binding to the CBP SID. Consistent with this, we observed negative cross-talk between ERalpha/SRC1, Ets-2, and E1A proteins in reporter assays in transiently transfected cells. Transcriptional inhibition of Ets-2 or GAL4-AD1 activity by E1A was rescued by co-transfection with a CBP expression plasmid, consistent with the hypothesis that the observed inhibition was due to competition for CBP in vivo. Sequence comparisons revealed that SID-binding proteins contain a leucine-rich motif similar to the alpha-helix Aalpha1 of the SRC1 AD1 domain. Deletion mutants of E1A and Ets-2 lacking the conserved motif were unable to bind the CBP SID. Moreover, a peptide corresponding to this sequence competed the binding of full-length SRC1, Ets-2, and E1A proteins to the CBP SID. Thus, a leucine-rich amphipathic alpha-helix mediates mutually exclusive interactions of functionally diverse nuclear proteins with CBP.</t>
  </si>
  <si>
    <t>Estrogen receptor (ER)-alpha and ER-beta function as transcription factors, and both interact with nuclear regulatory proteins to enhance or inhibit transcription. We hypothesized that coregulators are expressed in breast cancer and may be differentially recruited by ERs in the presence of estrogen and tamoxifen. ER-beta was found to be expressed more frequently in node-negative patients (P &lt; 0.05). Expression of steroid receptor coactivator-1 (SRC-1) was associated with nodal positivity (P &lt; 0.05) and resistance to endocrine treatment (P &lt; 0.001). The spatial coexpression of ER-alpha, ER-beta, and the coregulatory proteins was established using immunofluorescence. In both cell lines (MCF-7 and T47D) and in primary breast cancer cell cultures, beta-estradiol up-regulated ER-beta and coregulator protein expression and increased ER-alpha/ER-beta interaction with the estrogen response element (ERE). 4- Hydroxy-tamoxifen (4-OHT) increased ER-alpha and silencing mediator for retinoid and thyroid receptors (SMRT) expression and increased ER-ERE binding. SRC-1 and SMRT were identified at the ER-ERE complex, and interactions between ER isoforms and coregulatory proteins were determined using immunoprecipitation. Both ER-alpha and ER-beta preferentially bound SRC-1 in the presence of beta-estradiol. Conversely, in cells treated with 4-OHT, ER-alpha and ER-beta bound SMRT. Differential recruitment of SRC-1 and SMRT by ER-alpha and ER-beta in the presence of beta-estradiol and 4-OHT may be central to the response of the tumor to endocrine treatment.</t>
  </si>
  <si>
    <t>The development of resistance in tamoxifen-treated breast cancer patients and the estrogenic side effects of tamoxifen have lead to the design of many new drugs. The new SERM arzoxifene and its active metabolite desmethylarzoxifene (ARZm) inhibits growth of breast cancer cells and has less estrogenic effects than tamoxifen on gene expression. A cell line with acquired resistance to ARZm (MCF-7/ARZm(R)-1) was established from MCF-7 cells. MCF-7/ARZm(R)-1 cells responded to treatment with tamoxifen and the pure antiestrogen ICI 182,7870. The estrogen receptor alpha (ERalpha) level in MCF-7/ARZm(R)-1 cells was lower than in MCF-7 cells due to a destabilization of the receptor by ARZm. A significant reduction in the mRNA and protein level of some estrogen-regulated genes was observed in MCF-7/ARZm(R)-1 compared to MCF-7. However, both the level of the ERalpha and several ER-regulated gene products increased towards parental MCF-7 level upon withdrawal from ARZm, concomitant with an increase in the sensitivity of MCF-7/ARZm(R)-1 cells to ARZm treatment. These data show that ARZm resistant cells remain sensitive to treatment with both tamoxifen and to ICI 182,780. Furthermore, the partial reversion to ARZm sensitivity upon withdrawal of the SERM suggests that patients may benefit from a rechallenge with ARZm.</t>
  </si>
  <si>
    <t>Proteasome-mediated protein degradation has been implicated in playing a role in nuclear receptor-mediated gene expression; inhibition of the proteasome impairs the transcriptional activity of estrogen receptor alpha (ERalpha) and most other nuclear receptors. This coincides with blockage of agonist-dependent degradation of the receptor and elevation of the steady-state levels of SRC family coactivators and CBP. Here, we examined the effects that different ERalpha ligands have on coactivator protein steady-state levels and demonstrate that the selective ER modulators (SERMs) 4-hydroxytamoxifen (4HT) and raloxifene are able to elevate SRC-1 and SRC-3 protein levels. Using the HeLa cell line, we show that this effect is ERalpha dependent. Consistent with the observed increase in coactivator protein levels, we were also able to observe an increase in the transcriptional activity of other nuclear receptors in SERM-treated cells. Information presented here demonstrates an unexpected consequence of SERM treatment, which could help further define the complex tissue responses to 4HT and raloxifene, and suggests that these ligands can have a broad biological action, stimulating the transcriptional activity of other nuclear receptors.</t>
  </si>
  <si>
    <t>The importance of the ubiquitin proteasome pathway in higher eukaryotes has been well established in cell cycle regulation, signal transduction, and cell differentiation, but has only recently been linked to nuclear hormone receptor-regulated gene transcription. Characterization of a number of ubiquitin proteasome pathway enzymes as coactivators and observations that several nuclear receptors are ubiquitinated and degraded in the course of their nuclear activities provide evidence that ubiquitin proteasome-mediated protein degradation plays an integral role in eukaryotic transcription. In addition to receptors, studies have revealed that coactivators are ubiquitinated and degraded via the proteasome. The notion that the ubiquitin proteasome pathway is involved in gene transcription is further strengthened by the fact that ubiquitin proteasome pathway enzymes are recruited to the promoters of target genes and that proteasome-dependent degradation of nuclear receptors is required for efficient transcriptional activity. These findings suggest that protein degradation is coupled with nuclear receptor coactivation activity. It is possible that the ubiquitin proteasome pathway modulates transcription by promoting remodeling and turnover of the nuclear receptor-transcription complex. In this review, we discus the possible role of the ubiquitin proteasome pathway in nuclear hormone receptor-regulated gene transcription.</t>
  </si>
  <si>
    <t>Thyroid hormone (TH) is required for normal growth, development, and metabolism in metazoans. To influence this broad range of physiologic actions, TH is necessarily involved in the regulation of a multitude of genes in virtually every tissue. The diversity of gene expression regulation in response to TH is mediated through specific intranuclear TH receptors (TRs) and other nuclear coregulators. This chapter reviews TRs and nuclear coregulators, specifically coactivators, based on in vivo data from knockout (KO) mouse models.</t>
  </si>
  <si>
    <t>Signal transducer and activator of transcription 6 (STAT6) regulates transcriptional activation in response to interleukin-4 (IL-4) by direct interaction with coactivators. Among them, NCoA-1, a member of the p160/steroid receptor coactivator (SRC) family, has been found to bind to STAT6 with the region B of its putative Per-Arnt-Sim (PAS) domain. STAT6 interacts specifically with NCoA-1 via an LXXLL motif in its transactivation domain. Crystals of the NCoA-1(257-385) domain in complex with the STAT6(794-814) LXXLL motif were obtained in two hexagonal space groups. The crystals in space group P6(1), with unit-cell parameters a = 61.7, b = 61.7, c = 146.5 A, alpha = beta = 90, gamma = 120 degrees, diffract to 2.8 A at a home source. Crystals belonging to space group P6(2), with unit-cell parameters a = 62.0, b = 62.0, c = 73.6 A, alpha = beta = 90, gamma = 120 degrees, diffract to 1.8 A at a synchrotron source.</t>
  </si>
  <si>
    <t>Resistance to the action of vitamin D (D) occurs in response to tumor necrosis factor-alpha (TNF-alpha), an effect mediated by nuclear factor kappa B (NfkappaB). To determine the mechanism of NfkappaB inhibition of D-stimulated transcription, chromatin immunoprecipitation assays (CHIP) were done in osteoblastic ROS 17/2.8 cells that had been treated with TNF-alpha or transfected with the p65 subunit of NfkappaB. These treatments caused stable incorporation of p65 into the transcription complex bound to the vitamin D response element (VDRE) of the osteocalcin promoter. Deletion analysis of p65 functional domains revealed that the p65 N-terminus and a midmolecular region were both required for the inhibitory action of p65. Pull-down assays were done using an immobilized glutathione S-transferase (GST)-VDR fusion protein to study the effect of p65 on VDR binding to steroid coactivator-1 (SRC-1), a major D-dependent coactivator. p65 inhibited VDR-SRC-1 binding in a dose-dependent manner. Mutations of p65 that abrogated the inhibitory effect on D-stimulated transcription also failed to inhibit VDR-SRC-1 binding. The inhibitory effect of p65 on VDR transactivation was not due to recruitment of a histone deacetylase (HDAC), since inhibition was not relieved by the HDAC inhibitors sodium butyrate or trichostatin A. Overexpression of SRC-1 or the general coactivators, Creb binding protein or SRC-3, also failed to relieve p65 inhibition of transcription. In addition, Chip assays revealed that TNF-alpha treatment prevented D recruitment of SRC-1 to the transcription complex. These results show that TNF-alpha inhibition of vitamin D-action includes stable integration of p65 in the VDR transcription complex. Once anchored to proteins within the complex, p65 disrupts VDR binding to SRC-1, thus decreasing the efficiency of D-stimulated gene transcription.</t>
  </si>
  <si>
    <t>Recent reports describe the ability of factors to modulate the position of the dose-response curve of receptor-agonist complexes, and the amount of partial agonist activity of receptor-antagonist complexes, of androgen, glucocorticoid (GRs), and progesterone receptors (PRs). We now ask whether this modulation extends to the two remaining steroid receptors: mineralocorticoid (MRs) and estrogen receptors (ERs). These studies of MR were facilitated by our discovery that the antiglucocorticoid dexamethasone 21-mesylate (Dex-Mes) is a new antimineralocorticoid with significant amounts of partial agonist activity. Elevated levels of MR, the co-activators TIF2 and SRC-1, and the co-repressor SMRT do modulate the dose-response curve and partial agonist activity of MR complexes. Interestingly, the precise responses are indistinguishable from those seen with GRs in the same cells. Thus, the unequal transactivation of common genes by MRs versus GRs probably cannot be explained by differential responses to changing cellular concentrations of homologous receptor, co-activators, or co-repressors. We also find that the dose-response curve of ER-estradiol complexes is left-shifted to lower steroid concentrations by higher amounts of exogenous ER. Therefore, the modulation of either the dose-response curve of agonists or the partial agonist activity of antisteroid, and in many cases the modulation of both properties, is a common phenomenon for all of the classical steroid receptors.</t>
  </si>
  <si>
    <t>Human androgen receptor (AR) associates with coactivator or corepressor proteins that modulate its activation in the presence of ligand. Early studies on AR coactivators in carcinoma of the prostate were hampered because of lack of respective antibodies. Investigations at mRNA level revealed that most benign and malignant prostate cells express common coactivators. AR coactivators SRC-1 and TIF-2 are up-regulated in tissue specimens obtained from patients who failed prostate cancer endocrine therapy. Increased expression of these coactivators is associated with enhanced activation of the AR by the adrenal androgen dehydroepiandrosterone. Similar association between AR coactivator expression and high prostate cancer grade and stage was reported for RAC-3 (SRC-3). The transcriptional integrator CBP was detected in clinical specimens representing organ-confined prostate cancer, lymph node metastases and tumour cell lines. Agonistic effect of the nonsteroidal antiandrogen hydroxyflutamide was strongly potentiated in prostate cells transfected with CBP cDNA. A functional homologue of CBP, p300, is implicated in ligand-independent AR activation by interleukin-6. The AR coactivator Tip60, which is up-regulated by androgen ablation, is recruited to the promoter of the prostate-specific antigen gene in the absence of androgen in androgen-independent prostate cancer sublines. It was proposed that the cofactor ARA70 is a specific enhancer of AR action. However, research from other laboratories has demonstrated interaction between ARA70 and other steroid receptors. Although in some cases dominant-negative coactivator mutants inhibited proliferation of prostate cancer cells in vitro, confirmation from in vivo tumour models is missing. In summary, several abnormalities in AR coactivator expression and function are associated with prostate cancer progression.</t>
  </si>
  <si>
    <t>Troglitazone (TZ), a thiazolidinedione derivative, is a specific ligand for the peroxisome proliferator-activated receptor (PPAR) gamma and improves insulin sensitivity. PPARgamma regulates the expression of genes by binding to PPAR response element in promoter regions of regulator genes as heterodimers with a retinoid X receptor (RXR). We report here that PPARgamma activation by TZ depends on the expression levels of RXR. A transient transfection study in CV-1 cells revealed that the activation by TZ was suppressed by increasing amounts of expression of RXR, but not PPARgamma. Northern blot analysis revealed that PPARgamma and RXR were not expressed in CV-1 cells, and TZ did not induce PPARgamma or RXR mRNA in CV-1 cells indicating that RXR suppression is not related to these endogenous receptor expressions. Electrophoretic mobility shift assay revealed that the increasing amount of RXR did not compete with the DNA binding of the PPARgamma/RXR heterodimer in the presence or absence of TZ. Transfected co-activators enhanced the TZ-dependent gene transcription, and this activation was inhibited by excessive amounts of RXR, indicating that unliganded RXR may recruit the specific coactivators from the PPARgamma/RXR heterodimer.</t>
  </si>
  <si>
    <t>STAT3 regulates many target genes in response to cytokines and growth factors. To study the mechanisms of STAT3-dependent transcription, we established several cell lines in which HepG2-STAT3-knockdown cells were reconstituted with a variety of STAT3 mutants. Using these cell lines, we found that truncated STAT3(1-750), but not STAT3(1-761), could not recruit SRC-1/NcoA-1 and was not phosphorylated on Ser727. Furthermore, mutation of STAT3 L755 and F757 to alanines caused the loss of STAT3-dependent SRC-1 recruitment, leaving Ser727 phosphorylation intact. Consistent with this, the STAT3-L755A/F757A mutant showed no increase in acetylated histone H3 at Lys14 and a decreased level of RNA polymerase II recruited to the target gene promoter, although p300 recruitment and histone H4 acetylation were intact. This mutant also lost responsiveness to co-expressed SRC-1. Thus, the conserved STAT3 region from 752 to 761, called STAT3 CR2, plays critical roles in STAT3-dependent transcription by recruiting SRC-1 and allowing Ser727 phosphorylation.</t>
  </si>
  <si>
    <t>One mechanism by which ligand-activated estrogen receptors alpha and beta (ERalpha and ERbeta) stimulate gene transcription is through direct ER interaction with specific DNA sequences, estrogen response elements (EREs). ERE-bound ER recruits coactivators that stimulate gene transcription. Binding of ER to natural and synthetic EREs with different nucleotide sequences alters ER binding affinity, conformation, and transcriptional activity, indicating that the ERE sequence is an allosteric effector of ER action. Here we tested the hypothesis that alterations in ER conformation induced by binding to different ERE sequences modulates ER interaction with coactivators and corepressors. CHO-K1 cells transfected with ERalpha or ERbeta show ERE sequence-dependent differences in the functional interaction of ERalpha and ERbeta with coactivators steroid receptor coactivator 1 (SRC-1), SRC-2 (glucocorticoid receptor interacting protein 1 (GRIP1)), SRC-3 amplified in breast cancer 1 (AIB1) and ACTR, cyclic AMP binding protein (CBP), and steroid receptor RNA activator (SRA), corepressors nuclear receptor co-repressor (NCoR) and silencing mediator for retinoid and thyroid hormone receptors (SMRT), and secondary coactivators coactivator associated arginine methyltransferase 1 (CARM1) and protein arginine methyltransferase 1 (PRMT1). We note both ligand-independent as well estradiol- and 4-hydroxytamoxifen-dependent differences in ER-coregulator activity. In vitro ER-ERE binding assays using receptor interaction domains of these coregulators failed to recapitulate the cell-based results, substantiating the importance of the full-length proteins in regulating ER activity. These data demonstrated that the ERE sequence impacts estradiol-and 4-hydroxytamoxifen-occupied ERalpha and ERbeta interaction with coregulators as measured by transcriptional activity in mammalian cells.</t>
  </si>
  <si>
    <t>A critical step in estrogen action is the recognition of estrogen responsive elements (EREs) by liganded estrogen receptor. Our current studies were designed to determine whether an extended estrogen response element half-site (ERRE) contributes to the differential estrogen responses of the human and mouse lactoferrin overlapping chicken ovalbumin upstream promoter/ERE sequences (estrogen response modules, ERMs) in the context of their natural promoters. Transient transfections of MCF-7 cells show that liganded estrogen receptor alpha (ERalpha) activates transcription of the human lactoferrin ERM fourfold higher than the mouse lactoferrin ERM in the context of their natural promoters. Since the ERRE of the human lactoferrin gene naturally occurs 18 bp upstream from the ERM and is absent in the mouse lactoferrin gene promoter, we created a chimeric mouse lactoferrin CAT reporter, which now encodes the ERRE in the identical location as in the human lactoferrin gene. The addition of the ERRE in the mouse lactoferrin gene rendered this reporter extremely responsive to estrogen stimulation. Using limited protease digestions and electrophoretic mobility shift assays, we showed that the binding and protease sensitivity of ERalpha bound to the mouse ERM with or without the ERRE, differed. Importantly, occupancy of additional nuclear receptors at the ERRE may contribute to ERalpha binding and activation. Furthermore, the presence of ERRE influences the selectivity of coactivators in liganded ERalpha-mediated transcriptional activity. When the receptor is bound to human and mouse plus genes, which contain the ERRE, steroid receptor coactivator (SRC)-2 was preferred, while SRC-1 and SRC-3 coactivators selectively enhanced the mouse lactoferrin gene activity. Moreover, peroxisome proliferator activated receptor-gamma coactivator-1 (PGC-1alpha) and PGC-1-related estrogen receptor coactivator (PERC) robustly increase the transcriptional function of ERalpha in the presence of the ERRE. In conclusion, these data show that the context of the lactoferrin gene influences the ERalpha-mediated transcriptional activity.</t>
  </si>
  <si>
    <t>Retinoids have demonstrated therapeutic efficacy in the treatment of acute promyelocytic leukaemia and in the chemoprevention of a large number of cancers. As the cellular signalling pathway of retinoids can be transduced by the three retinoic acid receptor (RAR) isotypes alpha, beta and gamma, the side effects of these treatments induced efforts to generate isotype-selective ligands. Despite knowledge of the crystal structures of RARalpha and RARgamma ligand-binding domains (LBDs), the rational design of such ligands has been hampered by the absence of RARbeta LBD structural data. Here, a strategy used to express a large-scale soluble fraction of the human RARbeta LBD suitable for biophysical analysis is reported, as well as a procedure for crystallizing it bound to a synthetic retinoid (TTNPB) with or without a co-activator peptide (SRC-1). Preliminary X-ray analysis revealed that both complexes crystallized in the orthorhombic space group P2(1)2(1)2(1). The unit-cell parameters are a = 47.81, b = 58.52, c = 92.83 A for the TTNPB-hRARbeta LBD crystal and a = 58.14, b = 84.07, c = 102.37 A when the SRC-1 peptide is also bound.</t>
  </si>
  <si>
    <t>The oestrogen receptor (ER) interacts with coactivator proteins to modulate genes central to breast tumour progression. Oestrogen receptor is encoded for by two genes, ER-alpha and ER-beta. Although ER-alpha has been well characterized, the role of ER-beta as a prognostic indicator remains unresolved. To determine isoform-specific expression of ER and coexpression with activator proteins, we examined the expression and localisation of ER-alpha, ER-beta and the coactivator protein steroid receptor coactivator 1 (SRC-1) by immunohistochemistry and immunofluorescence in a cohort of human breast cancer patients (n=150). Relative levels of SRC-1 in primary breast cultures derived from patient tumours in the presence of beta-oestradiol and tamoxifen was assessed using Western blotting (n=14). Oestrogen receptor-beta protein expression was associated with disease-free survival (DFS) and inversely associated with the expression of HER2 (P=0.0008 and P&lt;0.0001, respectively), whereas SRC-1 was negatively associated with DFS and positively correlated with HER2 (P&lt;0.0001 and P&lt;0.0001, respectively). Steroid receptor coactivator 1 protein expression was regulated in response to beta-oestradiol or tamoxifen in 57% of the primary tumour cell cultures. Protein expression of ER-beta and SRC-1 was inversely associated (P=0.0001). The association of ER-beta protein expression with increased DFS and its inverse relationship with SRC-1 suggests a role for these proteins in predicting outcome in breast cancer.</t>
  </si>
  <si>
    <t>BACKGROUND: In human breast cancer, the growth factor receptor HER2 is associated with disease progression and resistance to endocrine treatment. Growth factor induced mitogen activated protein kinase activity can phosphorylate not only the oestrogen receptor, but also its coactivator proteins AIB1 and SRC-1. AIM: To determine whether insensitivity to endocrine treatment in HER2 positive patients is associated with enhanced expression of coactivator proteins, expression of the HER2 transcriptional regulator, PEA3, and coregulatory proteins, AIB1 and SRC-1, was assessed in a cohort of patients with breast cancer of known HER2 status. METHODS: PEA3, AIB1, and SRC-1 protein expression in 70 primary breast tumours of known HER2 status (HER2 positive, n = 35) and six reduction mammoplasties was assessed using immunohistochemistry. Colocalisation of PEA3 with AIB1 and SRC-1 was determined using immunofluorescence. Expression of PEA3, AIB1, and SRC-1 was correlated with clinicopathological parameters. RESULTS: In primary breast tumours expression of PEA3, AIB1, and SRC-1 was associated with HER2 status (p = 0.0486, p = 0.0444, and p = 0.0012, respectively). In the HER2 positive population, PEA3 expression was associated with SRC-1 (p = 0.0354), and both PEA3 and SRC-1 were significantly associated with recurrence on univariate analysis (p = 0.0345; p&lt;0.0001). On multivariate analysis, SRC-1 was significantly associated with disease recurrence in HER2 positive patients (p = 0.0066). CONCLUSION: Patients with high expression of HER2 in combination with SRC-1 have a greater probability of recurrence on endocrine treatment compared with those who are HER2 positive but SRC-1 negative. SRC-1 may be an important predictive indicator and therapeutic target in breast cancer.</t>
  </si>
  <si>
    <t>Thyroid transcription factor 1 (TTF-1) is a 42 kDa homeodomain (HD) containing the tissue-specific transcription factor of Nkx2 family members (also termed TEBP and Nkx2.1). TTF-1 is an essential transcription factor required for lung development and lung-specific gene expression. Transgenic mice carrying TTF-1 DNA-binding site mutations completely abolish expression of the human surfactant protein B (hSP-B) 1.5 kb lacZ reporter gene in the lung in vivo. Acetylation of transcription factors by nuclear receptor coactivators is an important mechanism for gene regulation. TTF-1 is acetylated by nuclear receptor coactivators including the activator of the thyroid and retinoic acid receptor, CREB-binding protein, and steroid receptor coactivator 1 (SRC-1) in cell transfection and immunoprecipitation studies. A glutathionine transferase pull-down assay shows TTF-1 direct interaction with the SRC-1 histone acetyltransferase domain. Site-specific mutagenesis identifies that the lysine residue at position 182 in the TTF-1 HD is acetylated in respiratory epithelial cells. Mutation at this acetylation site shows a dominant negative effect on SP-B gene transcription. The study supports a concept that acetylation is an important mechanism for TTF-1 activity.</t>
  </si>
  <si>
    <t>We investigated the role of the ubiquitin-conjugating enzyme UBCH7 in nuclear receptor transactivation. Using transient transfection assays, we demonstrated that UBCH7 modulates the transcriptional activity of progesterone receptor (PR) and glucocorticoid, androgen, and retinoic acid receptors in a hormone-dependent manner and that the ubiquitin conjugation activity of UBCH7 is required for its ability to potentiate transactivation by steroid hormone receptors (SHR). However, UBCH7 showed no significant effect on the transactivation functions of p53 and VP-16 activation domain. Depletion of endogenous UBCH7 protein by small interfering RNAs suggests that UBCH7 is required for the proper function of SHR. Furthermore, a chromatin immunoprecipitation assay demonstrated the hormone-dependent recruitment of UBCH7 onto estrogen receptor- and PR-responsive promoters. Additionally, we show that UBCH7 and E6-associated protein (E6-AP) synergistically enhance PR transactivation. We also demonstrate that UBCH7 interacts with steroid receptor coactivator 1 (SRC-1) and that UBCH7 coactivation function is dependent on SRC-1. Taken together, our results reveal the possible role of UBCH7 in steroid receptor transactivation and provide insights into the mechanism of action of UBCH7 in receptor function.</t>
  </si>
  <si>
    <t>The crystal structure of the ligand binding domain (LBD) of the estrogen-related receptor alpha (ERRalpha, NR3B1) complexed with a coactivator peptide from peroxisome proliferator-activated receptor coactivator-1alpha (PGC-1alpha) reveals a transcriptionally active conformation in the absence of a ligand. This is the first x-ray structure of ERRalpha LBD, solved to a resolution of 2.5 A, and the first structure of a PGC-1alpha complex. The putative ligand binding pocket (LBP) of ERRalpha is almost completely occupied by side chains, in particular with the bulky side chain of Phe328 (corresponding to Ala272 in ERRgamma and Ala350 in estrogen receptor alpha). Therefore, a ligand of a size equivalent to more than approximately 4 carbon atoms could only bind in the LBP, if ERRalpha would undergo a major conformational change (in particular the ligand would displace H12 from its agonist position). The x-ray structure thus provides strong evidence for ligand-independent transcriptional activation by ERRalpha. The interactions of PGC-1alpha with ERRalpha also reveal for the first time the atomic details of how a coactivator peptide containing an inverted LXXLL motif (namely a LLXYL motif) binds to a LBD. In addition, we show that a PGC-1alpha peptide containing this nuclear box motif from the L3 site binds ERRalpha LBD with a higher affinity than a peptide containing a steroid receptor coactivator-1 motif and that the affinity is further enhanced when all three leucine-rich regions of PGC-1alpha are present.</t>
  </si>
  <si>
    <t>Steroid receptor coactivator-1 (SRC-1) has a crucial role in many different biological effects mediated by nuclear receptors. However, in spite of its ubiquitous expression, there are no data regarding its possible involvement in nuclear receptor transcriptional activity at the level of the peripheral nervous system. We investigated whether this coactivator might have a role in the control of glycoprotein Po gene expression. This myelin protein is a specific product of Schwann cells, with a fundamental role in the maintenance and functionality of peripheral myelin. Po is known to be stimulated by progesterone and by its 5alpha-reduced metabolite, dihydroprogesterone (DHP), through the corresponding steroid receptor. To determine whether the effect exerted by DHP on Po mRNA levels could be affected by and therefore associated with altered levels of SRC-1, a mouse Schwann cell line was stably transfected to over- or underexpress this coactivator. We found that SRC-1 overexpressing cells are more responsive to Po mRNA induction by DHP, whereas the effect of the steroid is completely lost in SRC-1-deficient cells. Interestingly, SRC-1 levels are also positively correlated with Po gene expression independently of DHP exposure. Finally, DHP treatment increases not only Po but also SRC-1 mRNA levels. Altogether, these data indicate for the first time that in rat Schwann cells, SRC-1 plays a role in the regulation of one of the most typical proteins of peripheral myelin.</t>
  </si>
  <si>
    <t>Transcriptional repression is a major regulatory mechanism in cell differentiation, organogenesis, and oncogenesis. Two repressors of ligand-dependent transcription factors, nuclear receptor corepressor (N-CoR) and the related protein SMRT were identified as a silencing mediator for thyroid hormone receptor beta and as a silencing mediator for retinoic acid and thyroid hormone receptors, respectively. Nuclear receptor coactivators such as steroid receptor coactivator-1 (SRC-1) contain multiple LXXLL motifs, which are essential and sufficient for its ligand-dependent interaction with nuclear receptors. N-CoR also has an LXXLL motif, located between repressor domains 1 and 2, and conserved between mouse and man. In contrast, SMRT lacks this motif. This paper describes functional implications of the LXXLL motif in N-CoR. A 57-amino acid portion of N-CoR containing the LDNLL sequence (N-CoR(LDNLL)) fused to GST interacted with retinoic acid receptor alpha (RARalpha) and thyroid hormone receptor beta (TRbeta) in vitro. Similarly, [(35)S-methionine]N-CoR(LDNLL) interacted with a RARalpha fusion protein. N-CoR(LDNLL) also bound to RARalpha in vivo as determined in mammalian one-hybrid system in transfected CV-1 cells and by two-hybrid assays in bacteria. The interaction with RARalpha in vitro and in vivo was specific as determined by mutation of the sequence LDNLL to LDNAA. Our data suggest that the LDNLL motif in N-CoR has functional significance because it mediates interaction with nuclear receptors such as RARalpha and TRbeta.</t>
  </si>
  <si>
    <t>BACKGROUND: Estrogen receptor (ER) activity is dependent on coactivator (CoA) proteins. The role of CoA-ER interactions in breast cancer apoptosis remains unexplored. METHODS: Expression vectors for the p160 CoA genes NCOA-1, NCOA-2, or NCOA-3 were transiently transfected into MCF-7 cells. Cell survival was determined by viability and clonogenic survival assays. Effects of CoA expression on estrogen (E2) signaling were determined by estrogen response element (ERE)-luciferase reporter-gene assay. Clonogenic and reporter-gene survival assays were used to examine the molecular inhibition of CoA function (dominant inhibitory [DI]-decoy-CoA) on cell survival. Statistical significance was established at the P &lt; .05 level. RESULTS: Overexpression of NCOA-1, NCOA-2, and NCOA-3 enhanced E2-mediated gene expression by 3.17 +/- 0.51-, 2.33 +/- 0.8-, and 3.65 +/- 0.65-fold, respectively, and enhanced cell survival by suppressing tumor necrosis factor alpha (TNF-alpha)-induced cell death from 80.23% +/- 2.66% viability to 101.5% +/- 8.9%, 86.9% +/- 9.9%, and 95.7% +/- 8.5% viability, respectively. NCOA-1 enhancement of cell survival occurred via suppression of TNF-alpha-induced apoptosis as confirmed by viability and morphologic evaluation. Clonogenic survival and E2-stimulated colony formation in MCF-7 cells were suppressed by expression of DI-decoy-NCOA-1 and DI-decoy-NCOA-3 to 34.4% +/- 7.4% and 54% +/- 5.4% of vector control, but not DI-decoy-NCOA-2. CONCLUSIONS: Overexpression of NCOA-1 and NCOA-3 exerted potent survival effects in breast carcinoma cells. Use of DI-CoA constructs enhanced TNF-alpha-induced cell death and abrogated E2-induced survival. Inhibition of CoA proteins represents a mechanism for enhancing sensitivity therapies in breast carcinoma.</t>
  </si>
  <si>
    <t>A novel oxyiminoalkanoic acid derivative, TAK-559, (E)-4-[4-[(5-methyl-2-phenyl-1, 3-oxazol-4-yl)methoxy]benzyloxyimino]-4-phenylbutyric acid, was synthesized as a candidate of a new type of insulin-sensitizing agent. We report here activation of human peroxisome proliferator-activated receptor (hPPAR) subtypes by TAK-559. In a transient transactivation assay, TAK-559 was a potent hPPARgamma1 and hPPARalpha agonist with EC50 values of 31 and 67 nM, respectively. Furthermore, TAK-559 was a partial agonist for hPPARgamma1 with about 68% of maximal activation obtained with rosiglitazone (5-(4-(2-(methyl(2-pyridinyl)amino)ethoxy) benzyl)-1,3-thiazolidine-2,4-dione), a thiazolidinedione derivative, which is known as a PPARgamma agonist. PPARdelta was significantly activated at a high concentration (10 microM) of TAK-559. Competition-binding assays using radiolabeled ligand indicated that the transactivation of all hPPAR subtypes by TAK-559 was due to direct binding of TAK-559 to each subtype. We also demonstrated that TAK-559 acts to recruit the coactivator SRC-1 to each of hPPARgamma1 and hPPARalpha, and to dissociate the corepressor NCoR from each of hPPARgamma1 and hPPARalpha. Taken together, we conclude that TAK-559 is a dual agonist for hPPARgamma1 and hPPARalpha with nearly equal EC50 values, a partial agonist for hPPARgamma1, and has a rather slight agonist activity for hPPARdelta.</t>
  </si>
  <si>
    <t>Inflammation is associated in some tissues with diminished responsiveness to steroid hormone action. We hypothesized that proinflammatory cytokines alter steroid hormone sensitivity, in part, by reducing levels of key nuclear receptor coactivators. Treatment of cultured human uterine smooth muscle cells (UtSMC) with TNF-alpha significantly reduced mRNA for the coactivators, SRC-1 (42%, P&lt;0.01) and 2 (47%, P&lt;0.03), and diminished the respective protein levels, but did not significantly alter the mRNAs encoding SRC-3, CBP and the corepressors, NCoR and SMRT; or progesterone receptor protein levels. To assess TNF-alpha effects on steroid hormone-mediated transcriptional activity, UtSMC were transfected with progesterone receptor B (PR-B) and a model PRE2-luciferase reporter construct. Transfected UtSMC were treated with progesterone alone or in the presence of TNF-alpha, and assayed for luciferase activity. TNF-alpha (10 ng/ml) diminished progesterone-stimulated PR-B-mediated transactivation by approximately 60% (P&lt;0.02). The TNF-alpha-dependent decrease in PRE-luciferase activity was fully prevented by cotransfection with SRC-2, and partially prevented with exogenous SRC-1. In conclusion, TNF-alpha impairs progesterone-stimulated PR-B-mediated transactivation, and these effects appear to be due, in part, to reduced expression of SRC-1 and -2, which is a novel mechanism by which inflammation can functionally block steroid hormone action.</t>
  </si>
  <si>
    <t>In the nervous system, glucocorticoid hormones play a major role during development and throughout life. We studied the mechanisms of action of the glucocorticoid receptor (GR) and its interactions with p160 coactivator family members [steroid receptor coactivator (SRC)-1 (a and e), SRC-2 and SRC-3] in mouse Schwann cells (MSC80). We found that the three p160s were expressed in MSC80 cells. We have shown by functional overexpression and RNA interference experiments that the recruitment of these coactivators by the GR is promoter dependent. A minimal promoter containing two glucocorticoid response elements, (GRE)2-TATA, recruits SRC-1 (a and e) and SRC-3, whereas SRC-2 is excluded. Within the context of the more complex mouse mammary tumor virus promoter, GR recruits SRC-1e and SRC-2, whereas SRC-1a and SRC-3 are not implicated. Furthermore, we have identified cytosolic aspartate aminotransferase as a GR target gene in MSC80 cells by microarray experiments. The GR recruits exclusively SRC-1e in the context of the cytosolic aspartate aminotransferase promoter. Because SRC-1 is the omnipresent coactivator of GR, we further investigated the interactions between GR and this coactivator in Schwann cells by reporter assays and immunocytochemistry experiments with deleted forms of SRC-1. We have shown that SRC-1 unexpectedly interacts with GR via its two nuclear receptor binding domains, thus providing a novel mechanism of GR signaling within the nervous system.</t>
  </si>
  <si>
    <t>RIZ1 is an estrogen receptor (ER) coactivator but is also a histone lysine methyltransferase that methylates lysine 9 of histone H3, an activity known to repress transcription. We show here that target organs of mice deficient in RIZ1 exhibit decreased response to female sex hormones. RIZ1 interacted with SRC1 and p300, suggesting that the coactivator function of RIZ1 may be mediated by its interaction with other transcriptional coactivators. In the presence of estrogen, RIZ1 binding to estrogen target genes became less direct and followed the binding of ER to DNA and RIZ1 methyltransferase activity on H3-Lys 9 was inhibited, indicating derepression may play a role in estrogen induction of gene transcription. Reducing RIZ1 level correlated with decreased induction of pS2 gene by estrogen in MCF7 cells. The data suggest that a histone methyltransferase is required for optimal estrogen response in female reproductive tissues and that estrogen-bound ER may turn a transcriptional repressor into a coactivator.</t>
  </si>
  <si>
    <t>SRCs (steroid receptor coactivators) are required for nuclear receptor-mediated transcription and are also implicated in the transcription initiation by other transcription factors, such as STATs and NFkappaB. Despite phenotypic manifestations in gene knockout mice for SRC-1, GRIP1, and AIB1 of the SRC (Steroid Receptor Coactivator) family indicating their differential roles in animal physiology, there is no clear evidence, at the molecular level, to support a functional specificity for these proteins. We demonstrated in this report that two species of SRC coactivators, either as AIB1:GRIP1 or as AIB1:SRC-1 are recruited, possibly through heterodimerization, on the promoter of genes that contain a classical hormone responsive element (HRE). In contrast, on non-HRE-containing gene promoters, on which steroid receptors bind indirectly, either GRIP1 or SRC-1 is recruited as a monomer, depending on the cellular abundance of the protein. Typically, non-HRE-containing genes are early genes activated by steroid receptors, whereas HRE-containing genes are activated later. Our results also showed that SRC proteins contribute to the temporal regulation of gene transcription. In addition, our experiments revealed a positive correlation between AIB1/c-myc overexpression in ER+ breast carcinoma samples, suggesting a possible mechanism for AIB1 in breast cancer carcinogenesis.</t>
  </si>
  <si>
    <t>UNLABELLED: We created SRC-1(-/-) mice by mating floxed SRC-1 mice with CMV-Cre transgenic mice. The SRC-1(-/-) mice showed high turnover osteopenia under physiological conditions and hardly responded to osteoanabolic actions of exogenous androgen and estrogen in males and females, respectively, after gonadectomies, indicating that SRC-1 is essential for the maintenance of bone mass by sex hormones. INTRODUCTION: Steroid receptor coactivator-1 (SRC-1) is the first identified coactivator of nuclear receptors. This study investigated the role of SRC-1 in skeletal tissues of males and females using the deficient (SRC-1(-/-)) mice. MATERIALS AND METHODS: SRC-1(-/-) mice were generated by mating our original floxed SRC-1 mice with CMV-Cre transgenic mice. Bone metabolism between 24-week-old SRC-1(-/-) and wildtype (WT) littermates under physiological conditions was compared in males and females by radiological, histological, and biochemical analyses. Difference of skeletal responses to steroid hormones was examined by gonadectomies and exogenous administration experiments with the hormones. Statistical analysis was performed by ANOVA determined by posthoc testing using Bonferroni's method. RESULTS AND CONCLUSIONS: Although SRC-1(-/-) mice showed no abnormality in growth or major organs, both males and females showed osteopenia with high bone turnover in the trabecular bones, but not in the cortical bones, compared with WT littermates. Their serum levels of sex hormones were upregulated, suggesting a compensatory reaction for the insensitivity to these hormones. Gonadectomies caused decreases in BMDs of SRC-1(-/-) and WT mice to the same levels; however, replacement with 5 alpha-dihydrotestosterone and 17 beta-estradiol in males and females, respectively, failed to restore the bone loss in SRC-1(-/-), whereas the WT bone volume was increased to the sham-operated levels. In contrast, bone loss by administered prednisolone was similarly seen in SRC-1(-/-) and WT mice. We conclude that SRC-1 is essential for the maintenance of bone mass by sex hormones, but not for the catabolic action of glucocorticoid, under both physiological and pathological conditions.</t>
  </si>
  <si>
    <t>Rhabdomyosarcoma is a pediatric tumor type, which is classified based on histological criteria into two major subgroups, namely embryonal rhabdomyosarcoma and alveolar rhabdomyosarcoma. The majority, but not all, alveolar rhabdomyosarcoma carry the specific PAX3(7)/FKHR-translocation, whereas there is no consistent genetic abnormality recognized in embryonal rhabdomyosarcoma. To gain additional insight into the genetic characteristics of these subtypes, we used oligonucleotide microarrays to measure the expression profiles of a group of 29 rhabdomyosarcoma biopsy samples (15 embryonal rhabdomyosarcoma, and 10 translocation-positive and 4 translocation-negative alveolar rhabdomyosarcoma). Hierarchical clustering revealed expression signatures clearly discriminating all three of the subgroups. Differentially expressed genes included several tyrosine kinases and G protein-coupled receptors, which might be amenable to pharmacological intervention. In addition, the alveolar rhabdomyosarcoma signature was used to classify an additional alveolar rhabdomyosarcoma case lacking any known PAX3 or PAX7 fusion as belonging to the translocation-positive group, leading to the identification of a novel translocation t(2;2)(q35;p23), which generates a fusion protein composed of PAX3 and the nuclear receptor coactivator NCOA1, having similar transactivation properties as PAX3/FKHR. These experiments demonstrate for the first time that gene expression profiling is capable of identifying novel chromosomal translocations.</t>
  </si>
  <si>
    <t>Obesity is a risk factor for breast cancer in postmenopausal women. Leptin, an adipocyte-derived cytokine, elicits proliferative effects in some cell types and potentially stimulates the growth of mammary epithelium. Here we show that leptin induced time- and dose-dependent signal transducer and activator of transcription 3 (STAT3) phosphorylation and extracellular signal-regulated kinase (ERK) 1/2 kinase activation in breast carcinoma cells. Blocking STAT3 phosphorylation with a specific inhibitor, AG490, abolished leptin-induced proliferation of MCF-7 cells, whereas blocking ERK1/2 activation by a specific ERK1/2 kinase inhibitor, U0126, did not result in any significant changes in leptin-induced cell proliferation. Our experiments also showed that one member of the p160 family of steroid receptor coactivators, steroid receptor coactivator (SRC)-1, but not glucocorticoid receptor interacting protein 1 (GRIP1) or amplified in breast cancer 1 (AIB1), also functioned in gene transactivation in response to leptin treatment. Glutathione S-transferase pull-down experiments showed that SRC-1 physically interacted with the activation domain of STAT3 and that chromatin immunoprecipitation experiments detected the occupancy of SRC-1, but not GRIP1 or AIB1, on the promoter of STAT3 target genes. Our experiments collectively showed that SRC-1 is involved in STAT3 signaling pathway that is implicated in leptin-stimulated cell growth.</t>
  </si>
  <si>
    <t>Progesterone and estradiol play an important role in the regulation of lung functions such as ventilation and vasoconstriction. The genomic actions of progesterone and estradiol are mediated by their nuclear receptors: progesterone receptors (PR) and estrogen receptors (ER). These actions are linked to interactions between steroid receptors and some cofactors that function as coactivators or corepressors. In this work we determined the content of PR isoforms, ER-beta, one coactivator (SRC-1), and one corepressor (SMRT) in the lung of both female rats during the estrous cycle and intact males by Western blot. The rat lung presented a higher content of PR-A than that of PR-B during the estrous cycle. The highest content of both PR isoforms was observed on the day of proestrus whereas the lowest one was found on the day of estrus. In contrast, the content of ER-beta was the lowest on the day of proestrus and it increased at estrus. The content of SRC-1 and SMRT increased on the day of diestrus. SRC-1 content decreased at proestrus and estrus, while SMRT content decreased at proestrus and increased again at estrus. In the lung of adult male rats the content of PR isoforms, ER-beta and SMRT was lower than in that of females, whereas the content of SRC-1 was similar in both sexes. Our results suggest a sexual dimorphism in the content of PR, ER-beta, and SMRT in the rat lung as well as a relation of their content to the physiological levels of progesterone and estradiol.</t>
  </si>
  <si>
    <t>Epidemiological studies have implicated androgens in the etiology/progression of epithelial ovarian cancer. Because normal and malignant ovarian epithelial cells are growth inhibited by transforming growth factor (TGF) beta, we tested the ability of 5alpha-dihydrotestosterone (DHT) to modulate this response and the expression of TGF-beta receptor types I and II. Cells derived from the ovarian surface epithelium of women undergoing oophorectomy (n = 7) for nonovarian indications or with a germ-line BRCA1 or 2 mutation (n = 9), and from the ascitic fluid of patients with primary ovarian cancer (n = 8) were cultured with and without DHT. Cell proliferation after TGF-beta1 or vehicle treatment was determined, and transcripts for TGF-beta receptors were measured by quantitative reverse transcription-PCR. As low levels of androgen receptor were observed in the cultures, we also measured transcript levels for steroid receptor coactivators SRC-1, ARA70, and AIB1. TGF-beta1 inhibited growth in 12 of 13 cultures tested, and DHT generally reversed this effect, demonstrating that androgens can block TGF-beta-induced growth inhibition in both malignant and nonmalignant ovarian epithelial cells. Transcripts for TGF-beta receptors, SRC-1, and ARA70 were found to be coordinately regulated by androgen in control cells, but not in either malignant or BRCA1/2-positive cell cultures. These findings raise the possibility that by modulating steroid receptor coactivator expression, androgen might affect other hormonal responses and contribute to the initiation of ovarian cancer.</t>
  </si>
  <si>
    <t>Autoregulation of thyroid hormone (TH) receptors (TRs) is a mechanism whereby a cell can regulate its responsiveness to TH. Nuclear coactivators (NCoAs) modulate TH action and may also be important for regulation of TR expression. We have determined the effect of TH withdrawal and treatment on the expression of different isoforms of TR as well as expression of the NCoAs SRC-1, TIF-2 and SRC-3 using quantitative real time polymerase chain reaction. In order to identify the effect that each TR isoform exerts over the expression of the other, NCoA and TR transcripts were measured in liver and heart tissue from wild type mice or mice with deletion of either TR isoform or SRC-1 genes. In liver, regulation of TR beta1 and TR alpha2 subtype expression is inversely related to TH levels and the regulation of TR beta expression is, in part, controlled by TR alpha. In the heart, the opposite is the case, regulation of TR alpha2 and TR beta1 isoform expression is directly related to TH levels and this regulation is primarily controlled by TR alpha. Although NCoAs are, in general, increased in response to hypothyroidism or in states of TH resistance, SRC-1 specifically does not regulate TR isoform expression. We have demonstrated that TR isoforms and NCoAs are autoregulated transcription factors with tissue specificity.</t>
  </si>
  <si>
    <t>Peroxisome proliferator-activated receptor gamma (PPARgamma) colocalizes with oxidized low-density lipoprotein (LDL) in foam cells in atherosclerotic lesions. We have explored a potential role of oxidized fatty acids in LDL as PPARgamma activators. LDL from patients suffering from intermittent claudication due to atherosclerosis was analyzed using HPLC and gas chromatography/mass spectrophotometry and found to contain 9-hydroxy and 13-hydroxyoctadecadienoic acid (9- and 13-HODE), as well as 5-hydroxy-, 12-hydroxy- and 15-hydroxyeicosatetraenoic acid (5-, 12- and 15-HETE respectively). PPARgamma was potently activated by 13(S)-HODE and 15(S)-HETE, as judged by transient transfection assays in macrophages or CV-1 cells. 5(S)- and 12(S)-HETE as well as 15-deoxy-Delta(12,14)-prostaglandin J(2) also activated PPARgamma but were less potent. Interestingly, the effect of the lipoxygenase products 13(S)-HODE and 15(S)-HETE as well as of the drug rosiglitazone were preferentially enhanced by the coactivator CREB-binding protein, whereas the effect of the cyclooxygenase product 15-deoxy-Delta(12,14)-prostaglandin J(2) was preferentially enhanced by steroid receptor coactivator-1. We interpret these results, which may have relevance to the pathogenesis of atherosclerosis, to indicate that the lipoxygenase products on the one hand and the cyclooxygenase product on the other exert specific effects on the transcription of target genes through differential coactivator recruitment by PPARgamma/9-cis retinoic acid receptor heterodimer complexes.</t>
  </si>
  <si>
    <t>Estrogen is a major sex steroid that affects the growth, maintenance, and homeostasis of the skeleton. Two isoforms of the estrogen receptor (ERalpha and ERbeta) mediate the transcriptional effects of estrogen. Although both isoforms of ER are present and functional in some human osteoblast (OB) cell lines, there is minimal information on the differential regulation of transcription by ERalpha and ERbeta homo- or heterodimers. This report demonstrates that ERalpha and ERbeta coexpression decreases the transcriptional capacity (relative to each ER isoform alone) on an estrogen response element-dependent reporter gene in OBs but not in other non-osteoblastic cell lines. These data suggest that ERalpha and ERbeta coexpression can differentially influence the degree of transcriptional activation in certain cell types. Interestingly, the overexpression of the steroid hormone receptor coactivator-1 (SRC1) resulted in preferential transcriptional enhancement by ERbeta as well as coexpressed ERalpha and ERbeta, whereas SRC2 overexpression appeared to preferentially enhance ERalpha transactivation. SRC3 overexpression failed to enhance estrogen-dependent transcription of any ER combination in OBs. Similar overexpression experiments in COS7 cells exhibited preferential enhancement of ERalpha function with all SRCs, including SRC3. Our data also demonstrated that SRC3 mRNA is reduced in osteoblastic cells, suggesting that SRC3 may have only a minor role in these cells. These data suggest that the transactivation capacity of various ER isoforms is both SRC species and cell type dependent.</t>
  </si>
  <si>
    <t>PAT5A [5-[4-[N-(2-pyridyl)-(2S)-pyrrolidine-2-methoxyl]phenylmethylene[thiazolidine-2,4 -dione, malic acid salt]], a chemically distinct unsaturated thiazolidinedione, activates peroxisome proliferator-activated receptor gamma (PPARgamma) submaximally in vitro with the binding affinity approximately 10 times less than that of rosiglitazone, a highly potent thiazolidinedione. PAT5A reduces plasma glucose level and improves insulin sensitivity in insulin resistant db/db mice, similar to that of rosiglitazone, while exerting a relatively weak adipogenic effect. In contrast to rosiglitazone, PAT5A inhibits cholesterol and fatty acid biosynthesis suggesting that PAT5A possesses a unique receptor-independent non-PPAR related property. PAT5A induces qualitatively similar but quantitatively different protease digestion patterns and interacts with PPARgamma differently than rosiglitazone. PAT5A shows differential cofactor recruitment and gene activation than that of rosiglitazone. Thus, the partial agonism of PAT5A to PPARgamma together with its receptor independent effects may contribute to its antidiabetic potency similar to rosiglitazone in vivo despite reduced affinity for PPARgamma. These biological effects suggest that PAT5A is a PPARgamma modulator that activates some (insulin sensitization), but not all (adipogenesis), PPARgamma-signaling pathways.</t>
  </si>
  <si>
    <t>The differential expression pattern of estrogen receptor alpha (ER-alpha), estrogen receptor beta (ER-beta) and their co-activator/co-repressor proteins is thought to modulate estrogenic action and to be present already during the early stages of tumorigenesis. It has therefore been postulated that certain co-activator and co-repressor proteins contribute to the development of breast cancer. There are some reports providing information on gene amplification and mRNA over-expression of certain co-factors in breast cancer, but to date there is only limited knowledge about their respective protein expressions. The aim of this study was to examine the expression of four steroid receptor co-activators (steroid receptor co-activator 1 (SRC-1), transcription intermediary factor 2 (TIF 2), protein 300 kDa/CREB binding protein (p300/CBP), amplified in breast cancer 1 (AIB1)), and of the co-repressor nuclear receptor co-repressor (NCoR), in malignant breast tissues and in matching normal breast biopsies of the same individuals. Protein expression was analyzed by immunohistochemistry and was compared to prognostic parameters such as lymph node involvement, tumor grading and receptor status. All members of the co-regulatory protein family were detected in both, benign and matching malignant tissue samples, except for AIB1, which was found to be expressed exclusively in malignant epithelium. AIB1 was preferentially present in carcinomas with high tumor grade (r = 0.48, p = 0.014), and was co-expressed with p300/CBP (r = 0.54, p = 0.006). TIF 2 correlated significantly to nodal status (r = 0.46, p = 0.025). Furthermore, protein levels of ER-beta p300/CBP and AIB1 were higher in invasive ductal carcinomas than in normal mammary tissue. The tumoral ER-alpha protein expression was significantly correlated with that of PgR (r = 0.61, p = 0.001) and NCoR (r = 0.4, p = 0.043), whereas ER-beta expression was associated with SRC-1 (r = 0.68, p &lt; or = .001), TIF 2 (r = 0.64, p = 0.001) and NCoR (r = 0.48, p = 0.014) protein levels in malignant specimens. In our hands, 20% of ER-beta positive tumors did not express ER-alpha protein, thereby suggesting that a substantial fraction of ER-beta positive tumors is falsely considered to be 'estrogen receptor negative' if only ER-alpha specific antibodies are employed in the histological assessment of the ER status.</t>
  </si>
  <si>
    <t>Estrogen receptor (ER)alpha and ERbeta are transcription factors that can be activated by both ligand binding and growth factor signaling. Estradiol increases ER activity in part by enhancing interactions between its carboxy-terminal, ligand-binding domain (LBD) and the p160/SRC (steroid receptor coactivator) and p300/CBP (cAMP response element binding protein (CREB) binding protein) families of coactivators. In the absence of ligand and the LBD, these cofactors can also interact with the amino-terminal (A/B) domain of ERs in vitro. SRC-1 also enhances the ligand-independent activity of the full-length receptor. Both ligand-independent and estradiol-induced ER activity are increased by phosphorylation at specific serine (Ser) residues in the A/B domain (Ser104/106 and Ser118 in ERalpha). In the case of ERbeta, phosphorylation enhances the ligand-independent recruitment and action of SRC-1. We show here that unliganded ERalpha can activate endogenous gene expression in MCF-7 cells, and that this activation is mediated in part by a p160 coactivator. In transfected HeLa cells, we show that the full-length ERalpha can interact physically and functionally with p160/SRCs and CBP in the absence of ligand and that mutation of Ser104/106/118 affects these interactions. Accordingly, ERalpha dephosphorylation decreases its ligand-independent interaction with SRC-1 and CBP in vitro. In HeLa cells, both Ser104/106 and Ser118 impinge on SRC-1 action by two mechanisms: 1) a seemingly indirect effect on SRC-1 recruitment that requires other receptor domains in addition to the A/B, consistent with our finding that the ligand-independent interaction between the A/B and the LBD and its enhancement by SRC-1 depend in part on Ser104/106/118; and 2) an effect on SRC-1 coactivation that can be observed in the absence of the LBD. Ser104/106/118 can also affect coactivation by a subset of coactivators in the presence of hormone, albeit to a lesser extent than in its absence. Altogether, our observations suggest that the enhancement of ERalpha activity by p160/SRCs and CBP can be regulated by phosphorylation and stress the importance of using full-length receptors to assess the role of the activation function-1 in cofactor recruitment.</t>
  </si>
  <si>
    <t>We investigated the interactions between Compound A (CpdA), an analog of a hydroxyphenyl aziridine precursor found in an African shrub, and the androgen receptor (AR). CpdA represses androgen-induced activation of both specific and non-specific androgen DNA response elements. While a similar effect was obtained for the progesterone receptor (PR) via a non-specific hormone response element, CpdA had no effect on the actions of the glucocorticoid and mineralocorticoid receptors. CpdA represses the ligand-dependent interaction between the NH(2)- and COOH-terminal domains of the AR, similar to well-characterised anti-androgens. CpdA also interferes with the interaction of steroid receptor co-activator 1 (SRC1) with the activation domain AF2 but not with AF1. However, CpdA does not compete with androgen for binding to the AR. These results demonstrate that CpdA elicits anti-androgenic actions by a mechanism other than competitive binding for the AR.</t>
  </si>
  <si>
    <t>Peroxisome proliferator-activated receptors (PPARs) are orphan nuclear hormone receptors that are known to control the expression of genes that are involved in lipid homeostasis and energy balance. PPARs activate gene transcription in response to a variety of compounds, including hypolipidemic drugs. Most of these compounds have high affinity to the ligand-binding domain (LBD) of PPARs and cause a conformational change within PPARs. As a result, the receptor is converted to an activated mode that promotes the recruitment of co-activators such as the steroid receptor co-activator-1 (SRC-1). Based on the activation mechanism of PPARs (the ligand binding to PPAR gamma induces interactions of the receptor with transcriptional co-activators), we performed Western blot and ELISA. These showed that the indomethacin, a PPAR gamma ligand, increased the binding between PPAR gamma and SRC-1 in a ligand dose-dependent manner. These results suggested that the in vitro conformational change of PPAR gamma by ligands was also induced, and increased the levels of the ligand-dependent interaction with SRC-1. Collectively, we developed a novel and useful ELISA system for the mass screening of PPAR gamma ligands. This screening system (based on the interaction between PPAR gamma and SRC-1) may be a promising system in the development of drugs for metabolic disorders.</t>
  </si>
  <si>
    <t>Nuclear receptor coactivators (NRCoAs) are nuclear hormone receptor-associated regulatory proteins that interact with members of the nuclear receptor superfamily in the presence of their cognate ligand, enhancing their transcriptional activity. The identification of ubiquitin-proteasome pathway proteins as coactivators provides evidence that ubiquitin-proteasome-mediated protein degradation plays an integral role in eukaryotic gene transcription. It has also been observed that nuclear receptors themselves are ubiquitinated and degraded in a hormone-dependent manner and that ubiquitin-proteasome function is essential for most nuclear receptors to function as transactivators. Here, we show that specific ubiquitin-proteasome pathway enzymes target specific NRCoA proteins in vivo and in vitro. First, using a temperature-sensitive cell line that contains a thermolabile ubiquitin-activating E1 enzyme, we confirmed that NRCoA proteins are targets of the ubiquitin-proteasome pathway. Then using coimmunoprecipitation studies, we also demonstrate that in vivo, NRCoA proteins are ubiquitinated. Finally, we illustrate that in vitro, NRCoA ubiquitination and degradation depend on the ubiquitin-activating enzyme (E1) and on specific ubiquitin-conjugating enzymes (E2) for each of the coactivators.</t>
  </si>
  <si>
    <t>Estrogen receptor (ER)alpha and -beta interact with a variety of coactivator proteins, most notably members of the steroid receptor coactivator (SRC) family, and these interactions have been shown to be regulated by estrogenic ligands and growth factor signaling. Here, using fluorescence resonance energy transfer (FRET), the selectivity of different stimulants on ERalpha and -beta interactions with coactivator receptor interaction domains (RIDs) were examined in living cells. We first show that ERalpha and ERbeta homo- and heterodimers form in vivo independently of the presence of 17beta-estradiol (E2) or antiestrogens. We then demonstrate that E2 enhances interactions between ERalpha and the RIDs of SRC-1 and SRC-3, whereas the interaction between ERalpha with the SRC-2 RID is ligand independent. The transcriptionally inactive mutant ERalphaL539A showed no interaction with all three SRC RIDs. Similarly, treatment with the antagonists 4-hydroxytamoxifen and EM-652 abolished all interactions between ERalpha and the SRC RIDs. FRET data also demonstrate that, in contrast to ERalpha, ERbeta interacts with all three SRC RIDs in a ligand-independent manner. However, these interactions were further enhanced or stabilized by E2, whereas the antiestrogen EM-652 abolished all interactions. In the presence of both ERalpha and ERbeta, E2 treatment led to the recruitment of SRC RIDs to the nuclei. Finally, expression of the oncogenic activated ErbB-2/Neu protein specifically enhanced ERalpha but not ERbeta interactions with SRC RIDs to an extent similar to E2-stimulated interactions. In summary, using FRET, we demonstrated preferential interactions between ER isoforms and coactivators upon hormonal treatment and activation of a growth factor signal transduction pathway in living cells.</t>
  </si>
  <si>
    <t>Coactivator recruitment by activation function 2 (AF2) in the steroid receptor ligand binding domain takes place through binding of an LXXLL amphipathic alpha-helical motif at the AF2 hydrophobic surface. The androgen receptor (AR) and certain AR coregulators are distinguished by an FXXLF motif that interacts selectively with the AR AF2 site. Here we show that LXXLL and FXXLF motif interactions with steroid receptors are modulated by oppositely charged residues flanking the motifs and charge clusters bordering AF2 in the ligand binding domain. An increased number of charged residues flanking AF2 in the ligand binding domain complement the two previously characterized charge clamp residues in coactivator recruitment. The data suggest a model whereby coactivator recruitment to the receptor AF2 surface is initiated by complementary charge interactions that reflect a reversal of the acidic activation domain-coactivator interaction model.</t>
  </si>
  <si>
    <t>The biologically active metabolite of vitamin D, 1,25-dihydroxyvitamin D(3) (1,25(OH)(2)D(3)) is a secosteroid whose genomic mechanism of action is similar to that of other steroid hormones and is mediated by stereospecific interaction of 1,25(OH)(2)D(3) with the vitamin D receptor (VDR) which heterodimerizes with the retinoid X receptor (RXR). After interaction with the vitamin D response element (VDRE) in the promoter of target genes, transcription proceeds through the interaction of VDR with coactivators and with the transcription machinery. The identification of the steps involved in this process has been a major focus of recent research in the field. However, the functional significance of target proteins as well as the functional significance of proteins involved in the transport and metabolism of vitamin D is also of major importance. Within the past few years much new information has been obtained from studies using knockout and transgenic mice. New insight has been obtained using this technology related to the physiological significance of the vitamin D binding protein (DBP), used to transport vitamin D metabolites, as well as the physiological significance of target proteins including 25-hydroxyvitamin D(3) 24-hydroxylase (24(OH)ase), 25-hydroxyvitamin D(3)-1 alpha-hydroxylase (1 alpha-(OH)ase), VDR, and osteopontin. The crystal structure of the DBP and the ligand binding domain of the VDR have recently been reported, explaining, in part, the unique properties of these proteins. In addition novel 1,25(OH)(2)D(3) target genes have been identified including the epithelial calcium channel, present in the proximal intestine and in the distal nephron. Thus in recent years a number of exciting discoveries have been made that have enhanced our understanding of mechanisms involved in the pleiotropic actions of 1,25(OH)(2)D(3).</t>
  </si>
  <si>
    <t>Steroid receptor coactivator-1 (SRC-1) is a transcription cofactor that enhances the hormone-dependent action mediated by the thyroid hormone (TH) receptor (TR) as well as other nuclear receptors. However, it is not known whether the SRC-1-mediated activation of TH-regulated gene transcription is TR isoform specific in the pituitary. We generated mice that were deficient in TRalpha and SRC-1 (TRalpha(0/0)SRC-1(-/-)), as well in TRbeta and SRC-1 (TRbeta(-/-)SRC-1(-/-)), and thyroid function tests and effects of TH deprivation and TH treatment were compared with wild-type mice or mice with deletion of either TRs or SRC-1 alone. We have shown that 1) TRbeta(-/-)SRC-1(-/-) mice demonstrate more severe TH resistance than either the SRC-1(-/-) or TRbeta(-/-) mice; the additive effect indicates that SRC-1 has an independent role in TH action over that of TRbeta; 2) SRC-1 facilitates TRbeta and TRalpha-mediated down-regulation of TSH, as TRalpha(0/0)SRC-1(-/-) mice demonstrate TH resistance rather than hypersensitivity as seen in TRalpha(0/0)mice; and 3) a compensatory increase in SRC-1 expression is associated with the TH hypersensitivity seen in TRalpha-deficient animals. We conclude that SRC-1 action in the pituitary mediates TH action via specific TR subtypes.</t>
  </si>
  <si>
    <t>To examine the sex steroid-dependent growth mechanisms of the human endometrium, the expression of steroid receptor coactivators [steroid receptor coactivator-1 (SRC-1) and p300/CREB-binding protein (p300/CBP)] and corepressors (nuclear receptor corepressor and silencing mediator for retinoid and thyroid hormone receptors) was examined by immunohistochemistry, using 50 samples of normal endometria, and was compared with that of estrogen receptors (ER), progesterone receptors (PR), and proliferation marker Ki-67. In addition, actual binding of the coactivators to ER or PR was analyzed by immunoprecipitation. The expression of SRC-1 was diffusely observed in glandular and stromal cells in the proliferative phase and drastically decreased in the secretory phase. Such change in the expression pattern of SRC-1 resembled that of ER, PR, and Ki-67. On the other hand, p300/CBP expression was relatively constant throughout the menstrual cycle, with slight predominance in the proliferative phase. The expression of corepressors nuclear receptor corepressor and silencing mediator for retinoid and thyroid hormone receptors was focal in the endometrium. Immunoprecipitation, using tissue samples of both proliferative and secretory phases, revealed the complex formation between the coactivators and receptors. Binding of SRC-1 to ER was observed in the proliferative (but not in the secretory) endometrium. In contrast, binding p300/CBP to ER was noted in the endometria of both phases. Complex formation between p300/CBP and PR was noted in the secretory endometrium, whereas that between SRC-1 and PR was not apparent. Accordingly, we showed the expression pattern of steroid receptor coactivators and corepressors in the normal endometrium. Cyclic change in the expression of SRC-1 during the menstrual cycle might be important in the estrogen-action for the glandular and stromal cells.</t>
  </si>
  <si>
    <t>Incubation of RAW 264.7 murine macrophages with 9,15-dihydroxy-11-oxo-, (5Z,9alpha,13E,15(S))-Prosta-5,13-dien-1-oic acid [prostaglandin D(2) (PGD(2))] induced formation of considerable peroxisome proliferator-activated receptor-gamma (PPARgamma) activity [Nature 391 (1998) 79]. Because PGD(2) itself is a poor PPARgamma ligand, we incubated RAW 264.7 macrophage cultures with prostaglandin D(2) for 24 h and studied the ability of the metabolites formed to activate PPARgamma. PGD(2) products were extracted and fractionated by reverse phase high-performance liquid chromatography. Chemical identification was achieved by UV spectroscopy, gas-liquid chromatography/mass spectrometry and chemical syntheses of reference compounds. PGD(2) was converted to eight products, six of which were identified. Ligand-induced interaction of PPARgamma with steroid receptor coactivator-1 was determined by glutathione-S-transferase pull-down assays and PPARgamma activation was investigated by transient transfection of RAW 264.7 macrophages. In addition to the previously known ligand 11-oxo-(5Z,9,12E,14Z)-Prosta-5,9,12,14-tetraen-1-oic acid (15-deoxy-delta(12,14)-PGJ(2)), a novel PPARgamma ligand and activator viz. 9-hydroxy-11-oxo-, (5Z,9alpha,12E,14Z)-Prosta-5,12,14-trien-1-oic acid (15-deoxy-delta(12,14)-PGD(2)) was identified. The biological significance of these results is currently under investigation.</t>
  </si>
  <si>
    <t>Within the human glucocorticoid receptor (GR) steroid binding pocket, tyrosine 735 makes hydrophobic contact with the steroid D ring. Substitution of tyrosine735 selectively impairs glucocorticoid transactivation but not transrepression. We now show, using both mammalian two-hybrid and glutathione-S-transferase pull downs, that such substitutions reduce interaction with steroid receptor coactivator 1, both basally and in response to agonist binding. Using a yeast two-hybrid screen we identified one of the three nuclear receptor interacting domains (NCoR-N1) of nuclear receptor corepressor (NCoR) as interacting with the GR C terminus in an RU486-specific manner. This was confirmed in mammalian two-hybrid experiments, and so we used the NCoR-N1 peptide to probe the GR C-terminal conformation. Substitution of Tyr735phe, Tyr735val, and Tyr735 ser, which impaired steroid receptor coactivator 1 (SRC1) interaction, enhanced NCoR-N1 recruitment, basally and after RU486. RU486 did not direct SRC1 recruitment to any of the GR constructs, and dexamethasone did not allow NCoR-N1 recruitment. Using a glutathione-S-transferase pull-down approach, the NCoR-N1 peptide was found to bind the full-length GR constitutively, and no further induction was seen with RU486, but it was reduced by dexamethasone. As both SRC1 and NCoR are predicted to recognize a common hydrophobic cleft in the GR, it seems that changes favorable to one interaction are detrimental to the other, thus identifying a molecular switch.</t>
  </si>
  <si>
    <t>Nuclear receptors adopt dramatically different conformations in the presence or absence of ligand, and such liganded (holo) and unliganded (apo) receptors are specifically recognized by transcriptional coactivators and corepressors, respectively. These two states likely exist in dynamic equilibrium, contrary to the conventional model of static off and on conformations. First, corepressor SMRT [for silencing mediator of thyroid hormone receptor (TR) and retinoic acid receptor (RAR)] inhibits the interaction of coactivator steroid receptor coactivator-1 with liganded TR/RAR. Second, SMRT enables receptors to adopt apo-form even in the presence of ligand, as demonstrated with limited proteolyses and decreased binding of radiolabeled retinoid to RAR. Finally, chromatin immunoprecipitation results indicate that SMRT and steroid receptor coactivator-1 dynamically compete for receptor bindings in vivo in the presence of ligand. These results suggest that corepressor binding can drive receptors to adopt the apo-state, even in the presence of ligand, and inhibit activated liganded (holo) nuclear receptors in vivo.</t>
  </si>
  <si>
    <t>Steroid receptors activate transcription in yeast cells via interactions with endogenous coactivators and/or basal factors. We examined the effects of mutations in the ligand binding domain on the transcriptional activity of ERalpha in yeast. Our results show that mutations in Helix 3 (K366A) and Helix 12 (M547A, L548A) disrupt transcriptional activity of ERalpha in yeast, as previously observed in mammalian cells. However, replacement of a conserved tyrosine residue in Helix 12 with alanine or aspartate (Y541A and Y541D), which renders ERalpha constitutively active in mammalian cells, had only a weak stimulatory effect on ligand-independent reporter activation by ERalpha in yeast. Two-hybrid interaction experiments revealed that a Y541A mutant expressed in yeast was capable of ligand-independent binding to a mammalian coactivator, suggesting that there is a subtle difference in how this mutant interacts with mammalian and yeast cofactors. We also show that the ligand-dependent activities of ERalpha and progesterone receptor (PR) in yeast cells were strongly enhanced by the human p160 protein steroid receptor coactivator (SRC1), but not by CREB-Binding Protein (CBP) or the p300/CBP associated factor (P/CAF). Although the SRC1 activation domains AD1 and AD2 are functional in yeast, deletion of these sequences only partially impaired SRC1 coactivator function in this organism; this is in contrast to similar experiments in mammalian cells. Thus SRC1 sequences involved in recruitment of CBP/p300 and Co-Activator-Associated Arginine Methyltransferase (CARM-1) in mammalian cells are not essential for its function in yeast, suggesting that SRC1 operates via distinct mechanisms in yeast and mammalian cells.</t>
  </si>
  <si>
    <t>Estrogen receptor (ER)-mediated gene transcription occurs via the formation of a multimeric complex including ligand-activated receptors and nuclear coactivators. We have developed a homogeneous in vitro functional assay to help study the ligand-dependent interaction of ERs with various nuclear coactivators. The assay consists of FLAG-tagged ERalpha or ERbeta ligand binding domain (LBD), a biotinylated coactivator peptide, europium-labeled anti-FLAG antibody, and streptavidin-conjugated allophycocyanin. Upon agonist binding, the biotinylated coactivator peptide is recruited to FLAG-tagged ER LBD to form a complex and thus allow fluorescence resonance energy transfer (FRET) to occur between europium and allophycocyanin. Compounds with estrogen antagonism block the agonist-mediated recruitment of a coactivator and prevent FRET. The assay was used to evaluate the preference of ERs for various coactivators and ligands. Both ERalpha and ERbeta exhibited strong preferences for coactivator peptides corresponding to steroid receptor coactivator-1 and PPARgamma coactivor-1 vs. peroxisome proliferator-activated receptor-interacting protein and cAMP response element binding protein-binding protein. 17beta-Estradiol acted as a nonselective agonist for ERalpha and ERbeta. Genistein showed full agonism for ERalpha and only partial agonism for ERbeta, but with higher potency for ERbeta than ERalpha. Both raloxifene and tamoxifen behaved as full antagonists in this functional assay. The results obtained using compounds with a wide range of potency correlated well with those from a cell-based reporter gene assay. Therefore, this simple in vitro functional assay is predictive of ligand-dependent transactivation function of the receptor and, as such, is useful in nuclear receptor applications including mechanistic studies.</t>
  </si>
  <si>
    <t>Although many genes are regulated by the concerted action of several hormones, hormonal signaling to gene promoters has generally been studied one hormone at a time. The phosphoenolpyruvate carboxykinase (PEPCK) gene is a case in point. Transcription of this gene is induced by glucagon (acting by the second messenger, cAMP), glucocorticoids, and retinoic acid, and it is dominantly repressed by insulin. These hormonal responses require the presence of different hormone response units (HRUs), which consist of constellations of DNA elements and associated transcription factors. These include the glucocorticoid response unit (GRU), cAMP response unit (CRU), retinoic acid response unit (RARU), and the insulin response unit. HRUs are known to have functional overlap. In particular, the cAMP response element of the CRU is also a component of the GRU. The purpose of this study was to determine whether known GRU or RARU elements or transcription factors function as components of the CRU. We show here that the glucocorticoid accessory factor binding site 1 and glucocorticoid accessory factor binding site 3 elements, which are components of both the GRU and RARU, are an important part of the CRU. Furthermore, we find that the transcription factor, chicken ovalbumin upstream promoter-transcription factor, and two coactivators, cAMP response element-binding protein-binding protein and steroid receptor coactivator-1, participate in both the cAMP and glucocorticoid responses. This provides a further illustration of how the PEPCK gene promoter integrates different hormone responses through overlapping HRUs that utilize some of the same transcription factors and coactivators.</t>
  </si>
  <si>
    <t>The androgen receptor (AR) is a ligand-dependent transcription factor and belongs to the nuclear receptor family. The AR gene contains a long polymorphic CAG repeat, coding for a polyglutamine tract. In the full size AR, the deletion of the polyglutamine tract results in an increase in the transactivation through canonical AREs. However, this effect is clearly dependent on the response elements, since it is not observed on selective elements. In our assays, a deletion of the repeat positively affected the interactions of the ligand-binding domain with the amino-terminal domain as well as the recruitment of the p160 coactivator SRC-1e to the amino-terminal domain of the AR. This is reflected by an enhanced coactivation of the AR by SRC-1e.</t>
  </si>
  <si>
    <t>Signal transducer and activator of transcription 5 (STAT5) is a transcription factor that activates prolactin (PRL)-dependent gene expression in the mammary gland. For the activation of its target genes, STAT5 recruits coactivators like p300 and the CREB-binding protein (CBP). In this study we analyzed the function of p300/CBP-associated members of the p160/SRC/NCoA-family in STAT5-mediated transactivation of beta-casein expression. We found that only one of them, NCoA-1, acts as a coactivator for both STAT5a and STAT5b. The two coactivators p300/CBP and NCoA-1 cooperatively enhance STAT5a-mediated transactivation. For NCoA-1-dependent coactivation of STAT5, both the activation domain 1 and the amino-terminal bHLH/PAS domain are required. The amino-terminal region mediates the interaction with STAT5a in cells. A motif of three amino acids in an alpha-helical region of the STAT5a-transactivation domain is essential for the binding of NCoA-1 and for the transcriptional activity of STAT5a. Moreover we observed that NCoA-1 is involved in the synergistic action of the glucocorticoid receptor and STAT5a on the beta-casein promoter. These findings support a model in which STAT5, in concert with the glucocorticoid receptor, recruits a multifunctional coactivator complex to initiate the PRL-dependent transcription.</t>
  </si>
  <si>
    <t>Steroid hormone receptors are ligand-stimulated transcription factors that modulate gene transcription by recruiting coregulators to gene promoters. Subcellular localization and dynamic movements of transcription factors have been shown to be one of the major means of regulating their transcriptional activity. In the present report we describe the subcellular localization and the dynamics of intracellular trafficking of steroid receptor coactivator 1 (SRC-1). After its synthesis in the cytoplasm, SRC-1 is imported into the nucleus, where it activates transcription and is subsequently exported back to the cytoplasm. In both the nucleus and cytoplasm, SRC-1 is localized in speckles. The characterization of SRC-1 nuclear localization sequence reveals that it is a classic bipartite signal localized in the N-terminal region of the protein, between amino acids 18 and 36. This sequence is highly conserved within the other members of the p160 family. Additionally, SRC-1 nuclear export is inhibited by leptomycin B. The region involved in its nuclear export is localized between amino acids 990 and 1038. It is an unusually large domain differing from the classic leucine-rich NES sequences. Thus SRC-1 nuclear export involves either an alternate type of NES or is dependent on the interaction of SRC-1 with a protein, which is exported through the crm1/exportin pathway. Overall, the intracellular trafficking of SRC-1 might be a mechanism to regulate the termination of hormone action, the interaction with other signaling pathways in the cytoplasm and its degradation.</t>
  </si>
  <si>
    <t>Human hepatitis B virus enhancer II B1 binding factor (hB1F also known as NR5A2, LRH-1, FTF or CPF) is an orphan nuclear receptor and belongs to the fushi tarazu factor I (FTZ-F1) subfamily. It plays important roles in the transcriptional regulation of a number of genes involved in bile acid biosynthesis pathway, hepatitis B virus (HBV) replication and liver specific regulatory network. Like other nuclear receptors, hB1F is composed of modular functional domains. We characterized a domain in its hinge region that imposes a strong repression on the transcriptional activity of hB1F, which is important for the function of hB1F on regulating the activity of HBV enhancer II/core promoter. Mutations of the core residues in this domain abrogate the repression. Bioinformatic analysis reveals that the amino acid sequence of this region is highly conserved only among members of the FTZ-F1 subfamily. The repression is observed in five cell lines tested, while the degree of the repression varies greatly, which does not parallel with the expression level of the DEAD box protein of 130 kD (DP103), a potential interacting protein of a homologous domain in the steroidogenic factor 1 (SF-1). Moreover, the repression is not affected by the silencing mediator for retinoic acid receptor and thyroid hormone receptor (SMRT) and steroid receptor coactivator 1 (SRC-1). Collectively, these data suggest a novel regulatory mechanism for the transcriptional activity of hB1F.</t>
  </si>
  <si>
    <t>The human androgen receptor (AR) is a member of the nuclear hormone receptor superfamily. However, in contrast to other members of this family the amino-(N)-terminus of AR harbors the major transactivation function. Previously we have shown that hormone antagonists that bind to the carboxy-terminal ligand-binding domain repress AR through recruitment of corepressors that are recruited to the receptor N-terminus. Here we show by a modified mammalian two-hybrid system that both the AR interacting domains of the coactivator SRC1 and of the corepressor SMRT compete for interaction with the AR N-terminus. In contrast to other members of the nuclear receptor superfamily the LXXLL motifs of SRC1e are not required for this interaction, instead a stretch of 135 amino acids of the glutamine rich region (Qr) of SRC1e is essential to bind to the AR N-terminus. We show that the Qr-region of SRC1 is able to inhibit the interaction of SMRT with AR. Also, we demonstrate that the corepressor mediated repression decreases the antagonist-induced transactivation while, surprisingly, it increases the agonist-induced transactivation. This may indicate that coactivators and corepressors act in concert to dictate the overall receptor-mediated action dependent on the type of ligand.</t>
  </si>
  <si>
    <t>The biological effects of thyroid hormone (T3) are mediated by the thyroid hormone receptor (TR). Amphibian metamorphosis is one of the most dramatic processes that are dependent on T3. T3 regulates a series of orchestrated developmental changes, which ultimately result in the conversion of an aquatic herbivorous tadpole to a terrestrial carnivorous frog. T3 is presumed to bind to TRs, which in turn recruit coactivators, leading to gene activation. The best-studied coactivators belong to the p160 or SRC family. Members of this family include SRC1/NCoA-1, SRC2/TIF2/GRIP1, and SRC3/pCIP/ACTR/AIB-1/RAC-3/TRAM-1. These SRCs interact directly with liganded TR and function as adapter molecules to recruit other coactivators such as p300/CBP. Here, we studied the expression patterns of these coactivators during various stages of development. Amongst the coactivators cloned in Xenopus laevis, SRC3 was found to be dramatically upregulated during natural and T3-induced metamorphosis, and SRC2 and p300 are expressed throughout postembryonic development with little change in their expression levels. These results support the view that these coactivators participate in gene regulation by TR during metamorphosis.</t>
  </si>
  <si>
    <t>Ligand binding to nuclear receptors leads to a conformational change that increases the affinity of the receptors to coactivator proteins. We have developed a ligand sensor assay for farnesoid X receptor (FXR) in which the receptor-coactivator interaction can be directly monitored using surface plasmon resonance biosensor technology. A 25-mer peptide from coactivator SRC1 containing the LXXLL nuclear receptor interaction motif was immobilized on the surface of a BIAcore sensor chip. Injection of the FXR ligand binding domain (FXRLBD) with or without the most potent natural ligand, chenodeoxycholic acid (CDCA), over the surface of the chip resulted in a ligand- and LXXLL motif-dependent interaction. Kinetic analysis revealed that CDCA and its conjugates decreased the equilibrium dissociation constant (K(d)) by 8-11-fold, indicating an increased affinity. Using this technique, we found that a synthetic bile acid sulfonate, 3alpha,7alpha-dihydroxy-5beta-cholane-24-sulfonate, which was inactive in a FXR response element-driven luciferase assay using CV-1 cells, caused the most potent interaction, comparable to the reaction produced by CDCA. This method provides a rapid and reliable in vitro ligand assay for FXR. This kinetic analysis-featured technique may be applicable to mechanistic studies.</t>
  </si>
  <si>
    <t>Breast cancer growth is regulated by steroid hormones and by polypeptide hormones and growth factors. Endocrine therapies for breast cancer have been designed to interrupt estrogen signaling by either blocking its receptor (ER) or by lowering the amount of estrogen available in the cell for binding. These therapies are very effective in many patients but de novo and acquired resistance are common. Growing evidence suggests that cross-talk between ER and growth factor receptor pathways contributes to the development of this resistance. Signaling via the EGF receptor and HER-2/neu can activate both ER and the important ER coactivator AIB1. In turn, ER located in the cell membrane can activate the growth factor receptor pathways. Breast tumors with high levels of AIB1 and HER-2 may be resistant to tamoxifen because of an increase in its estrogen agonist activity.</t>
  </si>
  <si>
    <t>Evidence has recently accumulated indicating that aromatase activity in the preoptic area is modulated in parallel by both slow (hours to days) genomic and rapid (minutes to hours) non-genomic mechanisms. We review here these two types of control mechanisms and their potential contribution to various aspects of brain physiology in quail. High levels of aromatase mRNA, protein and activity (AA) are present in the preoptic area of this species where the transcription of aromatase is controlled mainly by steroids. Estrogens acting in synergy with androgens play a key role in this control and both androgen and estrogen receptors (ER; alpha and beta subtypes) are present in the preoptic area even if they are not necessarily co-localized in the same cells as aromatase. Steroids have more pronounced effects on aromatase transcription in males than in females and this sex difference could be caused, in part, by a sexually differentiated expression of the steroid receptor coactivator 1 in this area. The changes in aromatase concentration presumably control seasonal variations as well as sex differences in brain estrogen production. Aromatase activity in hypothalamic homogenates is also rapidly (within minutes) down-regulated by exposure to conditions that enhance protein phosphorylation such as the presence of high concentrations of calcium, magnesium and ATP. Similarly, pharmacological manipulations such as treatment with thapsigargin or stimulation of various neurotransmitter receptors (alpha-amino-3-hydroxy-methyl-4-isoxazole propionic acid (AMPA), kainate, and N-methyl-D-aspartate (NMDA)) leading to enhanced intracellular calcium concentrations depress within minutes the aromatase activity measured in quail preoptic explants. The effects of receptor stimulation are presumably direct: electrophysiological data confirm the presence of these receptors in the membrane of aromatase-expressing cells. Inhibitors of protein kinases interfere with these processes and Western blotting experiments on brain aromatase purified by immunoprecipitation confirm that the phosphorylations regulating aromatase activity directly affect the enzyme rather than another regulatory protein. Accordingly, several phosphorylation consensus sites are present on the deduced amino acid sequence of the recently cloned quail aromatase. Fast changes in the local availability of estrogens in the brain can thus be caused by aromatase phosphorylation so that estrogen could rapidly regulate neuronal physiology and behavior. The rapid as well as slower processes of local estrogen production in the brain thus match well with the genomic and non-genomic actions of steroids in the brain. These two processes potentially provide sufficient temporal variation in the bio-availability of estrogens to support the entire range of established effects for this steroid.</t>
  </si>
  <si>
    <t>BACKGROUND: To examine the steroid hormone dependent growth mechanism of human endometrial hyperplasia and carcinoma, expression levels of steroid receptor cofactors, such as coactivators (steroid receptor coactivator 1 [SRC-1] and p300/cyclic AMP-response element-binding protein (p300/CBP]) and corepressors (nuclear receptor corepressor [NCoR] and silencing mediator for retinoid and thyroid-hormone receptors [SMRT]), were investigated. METHODS: The expression levels of cofactors were examined immunohistochemically using 20 samples of normal endometria, 36 samples of hyperplastic endometria, and 58 of malignant endometria and were compared with the expression levels of estrogen receptor (ER), progesterone receptor (PR), and a proliferation marker, Ki-67. RESULTS: In samples of normal endometria, the expression of coactivators was observed diffusely in glandular cells in the proliferative phase, with a mean positivity index (PI) of 81.8 for SRC-1 and 91.3 for p300/CBP, whereas expression levels decreased in endometrial hyperplasia (PI: SRC-1, 58.9; p300/CBP, 83.8) and endometrial carcinoma (PI: SRC-1, 45.0; p300/CBP, 55.4). In endometrial hyperplasia, there was a significant correlation between the expression of ER and SRC-1 or p300/CBP. In contrast, there were no significant statistical or topologic correlations between the expression of coactivators and the expression of ER/PR in endometrial carcinoma. The expression of corepressors generally was limited, except for elevated expression of NCoR in endometrial hyperplasia (PI, 23.8). CONCLUSIONS: The current study showed that expression levels of the steroid receptor coactivators SRC-1 and p300/CBP were reduced in endometrial carcinoma compared with normal and hyperplastic endometrium. In addition, topologic coexpression of both coactivators and ER/PR was lost in endometrial carcinoma. Accordingly, limited response to sex steroids in patients with endometrial carcinoma may be ascribed to the dissociation of cofactors and ER/PR.</t>
  </si>
  <si>
    <t>In vitro screening assays are useful techniques for the determination of receptor-mediated activities in environmental samples. In order to define whether environmental chemicals act as an agonist or antagonist to the human estrogen receptor (hER), we have constructed a biosensor based on ligand-inducible interactions between hER and relative proteins on a quartz crystal microbalance (QCM). The his-tagged proteins, which were expressed in E. coli by recombinant DNA technology, were immobilized on an Au-electrode with Ni(II)-mediated chemisorption using the histidine tag and thiol-modified iminodiacetic acid. The resonance-frequency change of the protein-modified electrode was caused by association or dissociation with the hER relative proteins on the surface in the presence of estrogen. These results suggest that this sensor is applicable as a large-scale screening tool for estrogenic compounds.</t>
  </si>
  <si>
    <t>The constitutive androstane receptor (CAR) regulates drug and steroid metabolism through binding to cytochrome P450 2B, 2C, and 3A gene enhancers. Uniquely among nuclear receptors, mouse CAR (mCAR) can be suppressed by androstenol and activated by structurally diverse drugs, pesticides, and environmental pollutants. To gain insight into presently ill-defined structural requirements of mCAR ligands, we employed a mCAR inhibition assay in mammalian HEK293 cells to create a QSAR model that could well predict the inhibition by three unknown steroids. Two novel mCAR inhibitors were thus identified. Yeast two-hybrid assays indicated that steroids inhibit mCAR primarily by promoting association of mCAR with the corepressor NCoR, with only minor contribution from other mechanisms. Analysis of chimeric and mutant mCAR constructs suggested that androstenol sensitivity is controlled by residues between amino acids 201-263 (helices 5-7) and it does not depend on the residue 350 within helix 12, as previously suggested.</t>
  </si>
  <si>
    <t>In the process of retinoic acid (RA) signaling, retinoic acid receptor interacts with a coactivator complex composed of various transcription cofactors such as CREB-binding protein (CBP)/p300 and p160 family member proteins represented by steroid receptor coactivator-1 (SRC-1)/NCoA1 and p300/CBP cointegrator protein (p/CIP)/ACTR. In order to investigate the relationship of CBP to the RA signaling in a human salivary gland (HSG) adenocarcinoma cell line, we examined the expression of CBP in the cells. Immunoprecipitation and immunoblotting of the nuclear extract of HSG cells with anti-human CBP antibody showed a specific 270-kDa band, indicating the expression of CBP in HSG cells. The immunocytochemical analysis confirmed the nuclear localization of CBP. The transfection of HSG cells with a luciferase reporter plasmid harboring an RA-response element at the 5'-upstream region of the reporter gene increased RA-dependent luciferase activity approximately 3-fold. Co-transfection with a CBP-expression plasmid and the luciferase reporter gene enhanced the RA-dependent transcription activation approximately 10-fold. The immunoprecipitates obtained with anti-CBP antibody exhibited a histone acetyl-transferase (HAT) activity 2-fold higher than that obtained with the control antibody, whereas the HAT activity of the immunoprecipitates with anti-SRC-1 and anti-p/CIP, which were used as comparisons, were only a little increased. The RA treatment had no effect on the level of HAT activity except in the case of using the immunoprecipitate obtained with anti-RARalpha, in which case it increased the activity. These findings indicate that CBP expressed in HSG cells mediates the RA-inducible growth and differentiation-regulating transcription activation in concert with the retinoic acid receptors.</t>
  </si>
  <si>
    <t>Members of the Stat transcription factor family are specifically activated by cytokines, and each Stat mediates its biological effects through the trans-activation of a unique profile of target genes. This specificity is achieved even when Stat proteins mediating opposite transcriptional effects bind to the same palindromic Stat sites in target genes. We show here that the non-conserved sequences of Stat transcription activation domains (TADs) contribute to specificity in promoter activation. Chimeric proteins in which the Stat6 TAD was replaced by that from Stat1alpha or Stat5 exhibited normal interleukin-4-inducible DNA binding activity, but at best modest trans-activation of reporters containing Stat6 binding sites, and a failure to activate the endogenous CD23 promoter in primary B cells. The p160 coactivator nuclear coactivator-1 (Src-1) was specifically recruited by and coactivated Stat6 but not the chimeric Stat6 molecules. Strikingly, transcriptional responses exhibited distinct requirements for the nuclear coactivator-1 interaction motif of the Stat6 C terminus. Together, these findings indicate that the Stat6 TAD contributes to promoter specificity by the differential recruitment of and requirement for a p160-class coactivator.</t>
  </si>
  <si>
    <t>The estrogen receptor (ER) is a member of a large superfamily of nuclear receptors that regulates the transcription of estrogen-responsive genes. Several recent studies have demonstrated that XBP-1 mRNA expression is associated with ERalpha status in breast tumors. However, the role of XBP-1 in ERalpha signaling remains to be elucidated. More recently, two forms of XBP-1 were identified due to its unconventional splicing. We refer to the spliced and unspliced forms of XBP-1 as XBP-1S and XBP-1U, respectively. Here, we report that XBP-1S and XBP-1U enhanced ERalpha-dependent transcriptional activity in a ligand-independent manner. XBP-1S had stronger activity than XBP-1U. The maximal effects of XBP-1S and XBP-1U on ERalpha transactivation were observed when they were co-expressed with full-length ERalpha. SRC-1, the p160 steroid receptor coactivator family member, synergized with XBP-1S or XBP-1U to potentiate ERalpha activity. XBP-1S and XBP-1U bound to the ERalpha both in vitro and in vivo in a ligand-independent fashion. XBP-1S and XBP-1U interacted with the ERalpha region containing the DNA-binding domain. The ERalpha-interacting regions on XBP-1S and XBP-1U have been mapped to two regions, including the N-terminal basic region leucine zipper domain (bZIP) and the C-terminal activation domain. The bZIP-deleted mutants of XBP-1S and XBP-1U completely abolished ERalpha transactivation by XBP-1S and XBP-1U. These findings suggest that XBP-1S and XBP-1U may directly modulate ERalpha signaling in both the absence and presence of estrogen and, therefore, may play important roles in the proliferation of normal and malignant estrogen-regulated tissues.</t>
  </si>
  <si>
    <t>The nuclear receptor CAR (NR1I3) regulates transcription of genes encoding xenobiotic- and steroid-metabolizing enzymes. Regulatory processes that are mediated by CAR are modulated by a structurally diverse array of chemicals including common pharmaceutical and environmental agents. Here we describe four in-frame splice variants of the human CAR receptor gene. The variant mRNA splice transcripts were expressed in all human livers evaluated. Molecular modeling of the splice variant proteins predicts that the structural effects are localized within the receptor's ligand-binding domain. Assays to assess function indicate that the variant proteins, when compared with the reference protein isoform, exhibit compromised activities with respect to DNA binding, transcriptional activation and coactivator recruitment.</t>
  </si>
  <si>
    <t>The yeast Saccharomyces cerevisiae was used to reconstruct a human estrogen receptor alpha (ERalpha)-mediated transcription activation system. The level of reporter gene activation was dependent on both the position of the estrogen response element (ERE) relative to the translation start site and the number of EREs in the hybrid promoter. A G400V amino acid alteration in the ERalpha polypeptide decreased sensitivity to 17beta-estradiol (E(2)), demonstrating the hormone responsiveness of ERalpha to be qualitatively and quantitatively similar in yeast and mammalian cells. Coexpression of SRC-1a, a potent stimulator of ERalpha function in mammalian cells, potentiated ERalpha-mediated gene expression over fivefold in a E(2)-dependent manner. Deletion of 56 amino acids at the C-terminal end of SRC-1a resulted in a protein with enhanced ability to potentiate ERalpha-mediated gene expression, which mimics the activity of the same truncation in human SRC-1a as well as the SRC-1e isoform that has the 56 C-terminal residues replaced with a different 14 amino acid peptide. The selective estrogen receptor modulator tamoxifen acted as a weak agonist of ERalpha-mediated gene expression and this weak activity was potentiated by SRC-1. Tamoxifen had no effect on E(2)-induced gene activation in either the presence or absence of SRC-1. In contrast to previously reported yeast-based ERalpha-transactivation systems, the system reported here in which SRC-1 functions as a bona fide coactivator should permit a more thorough dissection of the factors involved in ERalpha-mediated transcriptional activation.</t>
  </si>
  <si>
    <t>We show here that steroid receptor coactivator 1 (SRC-1) is a coactivator of MHC class II genes that stimulates their interferon gamma (IFNgamma) and class II transactivator (CIITA)-mediated expression. SRC-1 interacts physically with the N-terminal activation domain of CIITA through two regions: one central [extending from amino acids (aa) 360-839] that contains the nuclear receptors binding region and one C-terminal (aa 1138-1441) that contains the activation domain 2. Using chromatin immunoprecipitation assays we show that SRC-1 recruitment on the class II promoter is enhanced upon IFNgamma stimulation. Most importantly, SRC-1 relieves the inhibitory action of estrogens on the IFNgamma-mediated induction of class II genes in transient transfection assays. We provide evidence that inhibition by estradiol is due to multiple events such as slightly reduced recruitment of CIITA and SRC-1 and severely inhibited assembly of the preinitiation complex.</t>
  </si>
  <si>
    <t>Mutations in the thyroid hormone receptor-beta gene (TR beta) cause resistance to thyroid hormone. How the action of mutant thyroid hormone nuclear receptors (TRs) is regulated in vivo is not clear. We examined the effect of a TR coactivator, steroid receptor coactivator-1 (SRC-1), on target-tissue responsiveness by using a mouse model of resistance to thyroid hormone, TR beta PV knockin mice, in the SRC-1 null background. Lack of SRC-1 intensified the dysfunction of the pituitary-thyroid axis and impaired growth in TR beta(PV/+) mice but not in TR beta(PV/PV) mice. In TR beta(PV/PV) mice, however, lack of SRC-1 intensified the pathological progression of thyroid follicular cells to papillary hyperplasia, reminiscent of papillary neoplasia. In contrast, lack of SRC-1 did not affect responsiveness in the liver in regulating serum cholesterol in either TR beta(PV/+) or TR beta(PV/PV) mice. Lack of SRC-1 led to changes in the abnormal expression patterns of several T(3) target genes in the pituitary and liver. Thus, the present studies show that a coactivator such as SRC-1 could modulate the in vivo action of TR beta mutants in a tissue-dependent manner.</t>
  </si>
  <si>
    <t>The pregnane X receptor (PXR) detects the presence of a wide variety of endogenous and xenobiotic compounds, and is a master regulator of the expression of genes central to drug metabolism and excretion. We present the 2.0A crystal structure of the human PXR ligand-binding domain (LBD) in complex with the cholesterol-lowering compound SR12813 and a 25 amino acid residue fragment of the human steroid receptor coactivator-1 (SRC-1) containing one LXXLL motif. PXR crystallizes as a homodimer in the asymmetric unit in this structure and possesses a novel alpha2 helix adjacent to its ligand-binding cavity. The SRC-1 peptide forms two distinct helices and binds adjacent to the ligand-dependent transactivation AF-2 helix on the surface of PXR. In contrast with previous PXR structures, in which SR12813 bound in multiple orientations, the small SR12813 agonist in this structure binds in a single, unique orientation within the receptor's ligand-binding pocket and contacts the AF-2 helix. Thermal denaturation studies reveal that the SR12813 ligand and SRC-1 coactivator peptide each stabilize the LBD of PXR, and that together they exert an additive effect on the stability of the receptor. These results indicate that the binding of coactivator to the surface of PXR limits the ability of this promiscuous receptor to "breathe" and helps to trap a single, active conformation of SR12813. They further reveal that specificity is required for PXR activation.</t>
  </si>
  <si>
    <t>The vitamin D receptor (VDR) belongs to the thyroid hormone/retinoid receptor subfamily of nuclear receptors and functions as a heterodimer with retinoid X receptor (RXR). The RXR-VDR heterodimer, in contrast to other members of the class II nuclear receptor subfamily, is nonpermissive where RXR does not bind its cognate ligand, and therefore its role in VDR-mediated transactivation by liganded RXR-VDR has not been fully characterized. Here, we show a unique facet of the intermolecular RXR-VDR interaction, in which RXR actively participates in vitamin D3-dependent gene transcription. Using helix 3 and helix 12 mutants of VDR and RXR, we provide functional evidence that liganded VDR allosterically modifies RXR from an apo (unliganded)- to a holo (liganded)-receptor conformation, in the absence of RXR ligand. As a result of the proposed allosteric modification of RXR by liganded VDR, the heterodimerized RXR shows the "phantom ligand effect" and thus acquires the capability to recruit coactivators steroid receptor coactivator 1, transcriptional intermediary factor 2, and amplified in breast cancer-1. Finally, using a biochemical approach with purified proteins, we show that RXR augments the 1,25-dihydroxyvitamin D3-dependent recruitment of transcriptional intermediary factor 2 in the context of RXR-VDR heterodimer. These results confirm and extend the previous observations suggesting that RXR is a significant contributor to VDR-mediated gene expression and provide a mechanism by which RXR acts as a major contributor to vitamin D3-dependent transcription.</t>
  </si>
  <si>
    <t>Cell programs such as proliferation and differentiation involve the sequential activation and repression of gene expression. Vitamin D, via its active metabolite 1,25-dihydroxyvitamin D [1,25-(OH)2D3)], controls the proliferation and differentiation of a number of cell types, including keratinocytes, by directly regulating transcription. Two classes of coactivators, the vitamin D receptor (VDR)-interacting proteins (DRIP/mediator) and the p160 steroid receptor coactivator family (SRC/p160), control the actions of nuclear hormone receptors, including the VDR. However, the relationship between these two classes of coactivators is not clear. Using glutathione-S-transferase-VDR affinity beads, we have identified the DRIP/mediator complex as the major VDR binding complex in proliferating keratinocytes. After the cells differentiated, members of the SRC/p160 family were identified in the complex but not major DRIP subunits. Both DRIP and SRC proteins were expressed in keratinocytes. DRIP205 expression decreased during differentiation, although SRC-3 levels increased. Both DRIP205 and SRC-3 potentiated vitamin D-induced transcription in proliferating cells, but during differentiation, DRIP205 was no longer effective. These results indicate that these two distinct coactivators are sequentially involved in vitamin D regulation of gene transcription during keratinocyte differentiation, suggesting that these coactivators are part of the means by which the temporal sequence of gene expression is regulated during the differentiation process.</t>
  </si>
  <si>
    <t>Steroid receptor coactivator-1 (SRC-1) amplifies genomic steroid hormone signal transduction and has been implicated in steroid-mediated sexual differentiation of the mammalian nervous system. We investigated the possible effect of an SRC-1 null mutation on 2 morphological endpoints of androgenic signaling: the number and size of motoneurons within the spinal nucleus of the bulbocavernosus (SNB). In wild-type C57/BL6 mice, SRC-1 immunoreactive nuclei were observed within the SNB and one of its target muscles, the levator ani. However, SRC-1 null mice were indistinguishable from sex-matched wild-type littermates in both SNB number and cross-sectional area of SNB motoneurons. Similarly, we found no difference between SRC-1 null and wildtype littermates in the number or size of motoneurons in the retrodorsolateral nucleus, a motor pool that is not typically sexually differentiated in either number or size. These results demonstrate that SRC-1 is not essential for the development and maintenance of a sexually dimorphic neuromuscular system.</t>
  </si>
  <si>
    <t>The interaction between nuclear receptors (NRs) and their coactivators, a key step in transcription regulation, requires a short consensus sequence called the LXXLL motif found in the coactivators' structure. Using the AlphaScreen technology, the authors have taken advantage of this receptor-coactivator interaction to develop a highly sensitive assay to identify and characterize compounds modulating NR activity. Estrogen and retinoic acid receptors were chosen as models to demonstrate the versatility of the AlphaScreen technology: (1) the assay can be designed using different antibodies to capture either full-length receptors or receptor domains that have been tagged, (2) the assay can differentiate between ligands that act as agonists or antagonists because only agonists will allow recruitment of the coactivator sequence-derived peptide, and (3) the assay gives the opportunity to screen for antagonists targeting the ligand-binding site or the dimerization interface between the receptor and the coactivator. Titration of the receptor and biotinylated peptide indicates that AlphaScreen is highly sensitive, requiring nanomolar concentration of reagents. Competition isotherms performed with known receptor antagonists demonstrate that the assay is a useful tool to rank the antagonists according to their order of potency. Overall, the results presented here indicate that the versatility, sensitivity, robustness, and ease of execution of the AlphaScreen NR assay will allow for efficient screening of NR modulators.</t>
  </si>
  <si>
    <t>The p160 steroid receptor coactivator (SRC) gene family contains three homologous members, which serve as transcriptional coactivators for nuclear receptors and certain other transcription factors. These coactivators interact with ligand-bound nuclear receptors to recruit histone acetyltransferases and methyltransferases to specific enhancer/promotor regions, which facilitates chromatin remodeling, assembly of general transcription factors, and transcription of target genes. This minireview summarizes our current knowledge about the molecular structures, molecular mechanisms, temporal and spatial expression patterns, and biological functions of the SRC family. In particular, this article highlights the roles of SRC-1 (NCoA-1), SRC-2 (GRIP1, TIF2, or NCoA-2) and SRC-3 (p/CIP, RAC3, ACTR, AIB1, or TRAM-1) in development, organ function, endocrine regulation, and nuclear receptor function, which are defined by characterization of the genetically manipulated animal models. Furthermore, this article also reviews our current understanding of the role of SRC-3 in breast cancer and discusses possible mechanisms for functional specificity and redundancy among SRC family members.</t>
  </si>
  <si>
    <t>SHP (small heterodimer partner, NR1I0) is an atypical orphan member of the nuclear receptor subfamily in that it lacks a DNA-binding domain. It is mostly expressed in the liver, where it binds to and inhibits the function of nuclear receptors. SHP is up-regulated by primary bile acids, through the activation of their receptor farnesoid X receptor, leading to the repression of cholesterol 7alpha-hydroxylase (CYP7alpha) expression, the rate-limiting enzyme in bile acid production from cholesterol. PXR (pregnane X receptor, NR1I2) is a broad-specificity sensor that recognizes a wide variety of synthetic drugs as well as endogenous compounds such as bile acid precursors. Upon activation, PXR induces CYP3A and inhibits CYP7alpha, suggesting that PXR can act on both bile acid synthesis and elimination. Indeed, CYP7alpha and CYP3A are involved in biochemical pathways leading to cholesterol conversion into primary bile acids, whereas CYP3A is also involved in the detoxification of toxic secondary bile acid derivatives. Here, we show that PXR is a target for SHP. Using pull-down assays, we show that SHP interacts with both murine and human PXR in a ligand-dependent manner. From transient transfection assays, SHP is shown to be a potent repressor of PXR transactivation. Furthermore, we report that chenodeoxycholic acid and cholic acid, two farnesoid X receptor ligands, induce up-regulation of SHP and provoke a repression of PXR-mediated CYP3A induction in human hepatocytes as well as in vivo in mice. These results reveal an elaborate regulatory cascade, tightly controlled by SHP, for both the maintenance of bile acid production and detoxification in the liver.</t>
  </si>
  <si>
    <t>SUMO-1 (small ubiquitin-like modifier) conjugation regulates the subcellular localization, stability, and activity of a variety of proteins. We show here that SUMO-1 overexpression markedly enhances progesterone receptor (PR)-mediated gene transcription. PR undergoes a sumoylation at lysine 388 located in its N-terminal domain. However, sumoylation of the receptor is not responsible for enhanced transcription because substitution of its target lysine did not abolish the effect of SUMO-1 and even converted the receptor into a slightly more active transactivator. Furthermore estrogen receptor alpha (ERalpha)-driven transcription is also enhanced by SUMO-1 overexpression contrasting with the absence of sumoylation of this receptor. We thus analyzed SUMO-1 conjugation to the steroid receptor coactivator SRC-1. We showed that this protein contains two major sites of conjugation at Lys-732 and Lys-774. Sumoylation was shown to increase PR-SRC-1 interaction and to prolong SRC-1 retention in the nucleus. It did not prevent SRC-1 ubiquitinylation and did not exert a clear effect on the stability of the protein. Overexpression of SUMO-1 enhanced PR-mediated gene transcription even in the presence of non-sumoylated mutants of SRC-1. This observation suggests that among the many protein partners involved in steroid hormone-mediated gene regulation several are probably targets of SUMO-1 modification.</t>
  </si>
  <si>
    <t>['Park J', 'Choi JY', 'Choi J', 'Chung S', 'Song N', 'Park SK', 'Han W', 'Noh DY', 'Ahn SH', 'Lee JW', 'Kim MK', 'Jee SH', 'Wen W', 'Bolla MK', 'Wang Q', 'Dennis J', 'Michailidou K', 'Shah M', 'Conroy DM', 'Harrington PA', 'Mayes R', 'Czene K', 'Hall P', 'Teras LR', 'Patel AV', 'Couch FJ', 'Olson JE', 'Sawyer EJ', 'Roylance R', 'Bojesen SE', 'Flyger H', 'Lambrechts D', 'Baten A', 'Matsuo K', 'Ito H', 'Guenel P', 'Truong T', 'Keeman R', 'Schmidt MK', 'Wu AH', 'Tseng CC', 'Cox A', 'Cross SS', 'kConFab Investigators', 'Andrulis IL', 'Hopper JL', 'Southey MC', 'Wu PE', 'Shen CY', 'Fasching PA', 'Ekici AB', 'Muir K', 'Lophatananon A', 'Brenner H', 'Arndt V', 'Jones ME', 'Swerdlow AJ', 'Hoppe R', 'Ko YD', 'Hartman M', 'Li J', 'Mannermaa A', 'Hartikainen JM', 'Benitez J', 'Gonzalez-Neira A', 'Haiman CA', 'Dork T', 'Bogdanova NV', 'Teo SH', 'Mohd Taib NA', 'Fletcher O', 'Johnson N', 'Grip M', 'Winqvist R', 'Blomqvist C', 'Nevanlinna H', 'Lindblom A', 'Wendt C', 'Kristensen VN', 'Nbcs Collaborators', 'Tollenaar RAEM', 'Heemskerk-Gerritsen BAM', 'Radice P', 'Bonanni B', 'Hamann U', 'Manoochehri M', 'Lacey JV', 'Martinez ME', 'Dunning AM', 'Pharoah PDP', 'Easton DF', 'Yoo KY', 'Kang D']</t>
  </si>
  <si>
    <t>['Kao YC', 'Bennett JA', 'Suurmeijer AJH', 'Dickson BC', 'Swanson D', 'Wanjari P', 'Zhang L', 'Lee JC', 'Antonescu CR']</t>
  </si>
  <si>
    <t>['Gong M', 'Wang X', 'Mu L', 'Wang Y', 'Pan J', 'Yuan X', 'Zhou H', 'Xing J', 'Wang R', 'Sun J', 'Liu Q', 'Zhang X', 'Wang L', 'Chen Y', 'Pei Y', 'Li S', 'Liu L', 'Zhao Y', 'Yuan Y']</t>
  </si>
  <si>
    <t>['Kao YC', 'Lee JC']</t>
  </si>
  <si>
    <t>['Colletti M', 'Galardi A', 'Miele E', 'Di Paolo V', 'Russo I', 'De Stefanis C', 'De Vito R', 'Rinelli M', 'Ciolfi A', 'De Angelis B', 'Zin A', 'Guffanti A', 'Digilio MC', 'Novelli A', 'Alaggio R', 'Milano GM', 'Di Giannatale A']</t>
  </si>
  <si>
    <t>['Kobashigawa Y', 'Namikawa M', 'Sekiguchi M', 'Inada Y', 'Yamauchi S', 'Kimoto Y', 'Okazaki K', 'Toyota Y', 'Sato T', 'Morioka H']</t>
  </si>
  <si>
    <t>['Ren P', 'Deng F', 'Chen S', 'Ran J', 'Li J', 'Yin L', 'Wang Y', 'Yin H', 'Zhu Q', 'Liu Y']</t>
  </si>
  <si>
    <t>['Zschernack V', 'Junger ST', 'Mynarek M', 'Rutkowski S', 'Garre ML', 'Ebinger M', 'Neu M', 'Faber J', 'Erdlenbruch B', 'Claviez A', 'Bielack S', 'Brozou T', 'Fruhwald MC', 'Dorner E', 'Dreschmann V', 'Stock A', 'Solymosi L', 'Hench J', 'Frank S', 'Vokuhl C', 'Waha A', 'Andreiuolo F', 'Pietsch T']</t>
  </si>
  <si>
    <t>['Paakinaho V', 'Lempiainen JK', 'Sigismondo G', 'Niskanen EA', 'Malinen M', 'Jaaskelainen T', 'Varjosalo M', 'Krijgsveld J', 'Palvimo JJ']</t>
  </si>
  <si>
    <t>['Han F', 'Li J', 'Zhao R', 'Liu L', 'Li L', 'Li Q', 'He J', 'Liu N']</t>
  </si>
  <si>
    <t>['Priedigkeit N', 'Ding K', 'Horne W', 'Kolls JK', 'Du T', 'Lucas PC', 'Blohmer JU', 'Denkert C', 'Machleidt A', 'Ingold-Heppner B', 'Oesterreich S', 'Lee AV']</t>
  </si>
  <si>
    <t>['Tomomasa R', 'Arai Y', 'Kawabata-Iwakawa R', 'Fukuoka K', 'Nakano Y', 'Hama N', 'Nakata S', 'Suzuki N', 'Ishi Y', 'Tanaka S', 'Takahashi JA', 'Yuba Y', 'Shiota M', 'Natsume A', 'Kurimoto M', 'Shiba Y', 'Aoki M', 'Nabeshima K', 'Enomoto T', 'Inoue T', 'Fujimura J', 'Kondo A', 'Yao T', 'Okura N', 'Hirose T', 'Sasaki A', 'Nishiyama M', 'Ichimura K', 'Shibata T', 'Hirato J', 'Yokoo H', 'Nobusawa S']</t>
  </si>
  <si>
    <t>['Chen Z', 'Shen Z', 'Zhang Z', 'Zhao D', 'Xu L', 'Zhang L']</t>
  </si>
  <si>
    <t>['Wagner G', 'Fenzl A', 'Lindroos-Christensen J', 'Einwallner E', 'Husa J', 'Witzeneder N', 'Rauscher S', 'Groger M', 'Derdak S', 'Mohr T', 'Sutterluty H', 'Klinglmuller F', 'Wolkerstorfer S', 'Fondi M', 'Hoermann G', 'Cao L', 'Wagner O', 'Kiefer FW', 'Esterbauer H', 'Bilban M']</t>
  </si>
  <si>
    <t>['Du X', 'Li Q', 'Yang L', 'Zeng Q', 'Wang S', 'Li Q']</t>
  </si>
  <si>
    <t>['Tu Y', 'Hu Y']</t>
  </si>
  <si>
    <t>['Watters RJ', 'Verdelis K', 'Lucas PC', 'Jiang S', 'Chen Y', 'Lu F', 'Martin BM', 'Lukashova L', 'Pecar G', 'Morales-Restrepo A', 'Hankins M', 'Zhu L', 'Mittwede P', 'Hartmaier RJ', 'Alexander PG', 'Tseng GC', 'Weiss KR', 'Galson DL', 'Lee AV', 'Lee B', 'Oesterreich S']</t>
  </si>
  <si>
    <t>['Xu Y', 'Ding L', 'Wang Z', 'Wang Y', 'Sun L']</t>
  </si>
  <si>
    <t>['Mechtersheimer G', 'Andrulis M', 'Delank KW', 'Volckmar AL', 'Zhang L', 'von Winterfeld M', 'Stenzinger A', 'R Antonescu C']</t>
  </si>
  <si>
    <t>['Goebel EA', 'Hernandez Bonilla S', 'Dong F', 'Dickson BC', 'Hoang LN', 'Hardisson D', 'Lacambra MD', 'Lu FI', 'Fletcher CDM', 'Crum CP', 'Antonescu CR', 'Nucci MR', 'Kolin DL']</t>
  </si>
  <si>
    <t>['Yamamuro T', 'Kawabata T', 'Fukuhara A', 'Saita S', 'Nakamura S', 'Takeshita H', 'Fujiwara M', 'Enokidani Y', 'Yoshida G', 'Tabata K', 'Hamasaki M', 'Kuma A', 'Yamamoto K', 'Shimomura I', 'Yoshimori T']</t>
  </si>
  <si>
    <t>['Ji X', 'Li N', 'Yang R', 'Rao K', 'Ma M', 'Wang Z']</t>
  </si>
  <si>
    <t>['Gross J', 'Fritchie K']</t>
  </si>
  <si>
    <t>['Jeong JS', 'Lee DH', 'Lee JE', 'An SM', 'Yi PI', 'Lee GS', 'Hwang DY', 'Yang SY', 'Kim SC', 'An BS']</t>
  </si>
  <si>
    <t>['Chen X', 'Tian Y', 'Zhu H', 'Bian C', 'Li M']</t>
  </si>
  <si>
    <t>['Karanian M', 'Pissaloux D', 'Gomez-Brouchet A', 'Chevenet C', 'Le Loarer F', 'Fernandez C', 'Minard V', 'Corradini N', 'Castex MP', 'Duc-Gallet A', 'Blay JY', 'Tirode F']</t>
  </si>
  <si>
    <t>['Zhuang Z', 'Wen J', 'Zhang L', 'Zhang M', 'Zhong X', 'Chen H', 'Luo C']</t>
  </si>
  <si>
    <t>['Huang S', 'Zhang Z', 'Li W', 'Kong F', 'Yi P', 'Huang J', 'Mao D', 'Peng W', 'Zhang S']</t>
  </si>
  <si>
    <t>['Jia J', 'Cui Y', 'Tan Z', 'Ma W', 'Jiang Y']</t>
  </si>
  <si>
    <t>['Zhou T', 'Lin W', 'Lin S', 'Zhong Z', 'Luo Y', 'Lin Z', 'Xie W', 'Shen W', 'Hong K']</t>
  </si>
  <si>
    <t>['Kumar S', 'Nanduri R', 'Bhagyaraj E', 'Kalra R', 'Ahuja N', 'Chacko AP', 'Tiwari D', 'Sethi K', 'Saini A', 'Chandra V', 'Jain M', 'Gupta S', 'Bhatt D', 'Gupta P']</t>
  </si>
  <si>
    <t>['Hu S', 'Chen S', 'Li Z', 'Wang Y', 'Wang Y']</t>
  </si>
  <si>
    <t>['Grither WR', 'Dickson BC', 'Fuh KC', 'Hagemann IS']</t>
  </si>
  <si>
    <t>['Lee Y', 'Heo J', 'Jeong H', 'Hong KT', 'Kwon DH', 'Shin MH', 'Oh M', 'Sable GA', 'Ahn GO', 'Lee JS', 'Song HK', 'Lim HS']</t>
  </si>
  <si>
    <t>['Ye X', 'Zeng T', 'Kong W', 'Chen LL']</t>
  </si>
  <si>
    <t>['Kour A', 'Sambyal V', 'Guleria K', 'Singh NR', 'Uppal MS', 'Manjari M', 'Sudan M']</t>
  </si>
  <si>
    <t>['Planas D', 'Fert A', 'Zhang Y', 'Goulet JP', 'Richard J', 'Finzi A', 'Ruiz MJ', 'Marchand LR', 'Chatterjee D', 'Chen H', 'Wiche Salinas TR', 'Gosselin A', 'Cohen EA', 'Routy JP', 'Chomont N', 'Ancuta P']</t>
  </si>
  <si>
    <t>['Zhuang Z', 'Zhong X', 'Zhang H', 'Chen H', 'Huang B', 'Lin D', 'Wen J']</t>
  </si>
  <si>
    <t>['Costantino S', 'Paneni F', 'Virdis A', 'Hussain S', 'Mohammed SA', 'Capretti G', 'Akhmedov A', 'Dalgaard K', 'Chiandotto S', 'Pospisilik JA', 'Jenuwein T', 'Giorgio M', 'Volpe M', 'Taddei S', 'Luscher TF', 'Cosentino F']</t>
  </si>
  <si>
    <t>['Zhang YY', 'Liu MY', 'Liu Z', 'Zhao JK', 'Zhao YG', 'He L', 'Li W', 'Zhang JQ']</t>
  </si>
  <si>
    <t>['Cao Q', 'Liu Z', 'Huang Y', 'Qi C', 'Yin X']</t>
  </si>
  <si>
    <t>['Zhou J', 'Zhang J', 'Xu M', 'Ke Z', 'Zhang W', 'Mai J']</t>
  </si>
  <si>
    <t>['Yang Y', 'van der Klaauw AA', 'Zhu L', 'Cacciottolo TM', 'He Y', 'Stadler LKJ', 'Wang C', 'Xu P', 'Saito K', 'Hinton A Jr', 'Yan X', 'Keogh JM', 'Henning E', 'Banton MC', 'Hendricks AE', 'Bochukova EG', 'Mistry V', 'Lawler KL', 'Liao L', 'Xu J', "O'Rahilly S", 'Tong Q', 'Ines Barroso', "O'Malley BW", 'Farooqi IS', 'Xu Y']</t>
  </si>
  <si>
    <t>['Lacambra MD', 'Weinreb I', 'Demicco EG', 'Chow C', 'Sung YS', 'Swanson D', 'To KF', 'Wong KC', 'Antonescu CR', 'Dickson BC']</t>
  </si>
  <si>
    <t>['Liu Y', 'Tong C', 'Cao J', 'Xiong M']</t>
  </si>
  <si>
    <t>['Lee CH', 'Kao YC', 'Lee WR', 'Hsiao YW', 'Lu TP', 'Chu CY', 'Lin YJ', 'Huang HY', 'Hsieh TH', 'Liu YR', 'Liang CW', 'Chen TW', 'Yip S', 'Lum A', 'Kuo KT', 'Jeng YM', 'Yu SC', 'Chung YC', 'Lee JC']</t>
  </si>
  <si>
    <t>['Mohsen G AM', 'Abu-Taweel GM', 'Rajagopal R', 'Sun-Ju K', 'Kim HJ', 'Kim YO', 'Mothana RA', 'Kadaikunnan S', 'Khaled JM', 'Siddiqui NA', 'Al-Rehaily AJ']</t>
  </si>
  <si>
    <t>['de Souza JV', 'Reznikov S', 'Zhu R', 'Bronowska AK']</t>
  </si>
  <si>
    <t>['Meng X', 'Zhao Y', 'Liu J', 'Wang L', 'Dong Z', 'Zhang T', 'Gu X', 'Zheng Z']</t>
  </si>
  <si>
    <t>['Wejaphikul K', 'van Gucht ALM', 'Groeneweg S', 'Visser WE', 'Visser TJ', 'Peeters RP', 'Meima ME']</t>
  </si>
  <si>
    <t>['Yuan Z', 'Zhang J', 'Li W', 'Wang W', 'Li F', 'Yue X']</t>
  </si>
  <si>
    <t>['Lin H', 'Wang X', 'Wang L', 'Dong H', 'Huang P', 'Cai Q', 'Mo Y', 'Huang F', 'Jiang Z']</t>
  </si>
  <si>
    <t>['Hu Y', 'Cheng L', 'Zhong W', 'Chen M', 'Zhang Q']</t>
  </si>
  <si>
    <t>['Hayashi M', 'Futawaka K', 'Matsushita M', 'Hatai M', 'Yoshikawa N', 'Nakamura K', 'Tagami T', 'Moriyama K']</t>
  </si>
  <si>
    <t>['Kanno Y', 'Kure Y', 'Kobayashi S', 'Mizuno M', 'Tsuchiya Y', 'Yamashita N', 'Nemoto K', 'Inouye Y']</t>
  </si>
  <si>
    <t>['Green MR', 'Marcolin ML', 'McCormick CM']</t>
  </si>
  <si>
    <t>['Courtoy GE', 'Donnez J', 'Marbaix E', 'Barreira M', 'Luyckx M', 'Dolmans MM']</t>
  </si>
  <si>
    <t>['Sen S', 'Wang F', 'Zhang J', 'He Z', 'Ma J', 'Gwack Y', 'Xu J', 'Sun Z']</t>
  </si>
  <si>
    <t>['Xing FZ', 'Zhao YG', 'Zhang YY', 'He L', 'Zhao JK', 'Liu MY', 'Liu Y', 'Zhang JQ']</t>
  </si>
  <si>
    <t>['Browne AL', 'Charmsaz S', 'Vareslija D', 'Fagan A', 'Cosgrove N', 'Cocchiglia S', 'Purcell S', 'Ward E', 'Bane F', 'Hudson L', 'Hill AD', 'Carroll JS', 'Redmond AM', 'Young LS']</t>
  </si>
  <si>
    <t>['Krishna MS', 'Aneesh Kumar A', 'Abdul Jaleel KA']</t>
  </si>
  <si>
    <t>['Zhao J', 'Bian C', 'Liu M', 'Zhao Y', 'Sun T', 'Xing F', 'Zhang J']</t>
  </si>
  <si>
    <t>['Morte B', 'Gil-Ibanez P', 'Bernal J']</t>
  </si>
  <si>
    <t>['Bian C', 'Huang Y', 'Zhu H', 'Zhao Y', 'Zhao J', 'Zhang J']</t>
  </si>
  <si>
    <t>['Jia Z', 'Wan F', 'Zhu Y', 'Shi G', 'Zhang H', 'Dai B', 'Ye D']</t>
  </si>
  <si>
    <t>['Wang L', 'Li W', 'Li K', 'Guo Y', 'Liu D', 'Yao Z', 'Lin X', 'Li S', 'Jiang Z', 'Liu Q', 'Jiang Y', 'Zhang B', 'Chen L', 'Zhou F', 'Ren H', 'Lin D', 'Zhang D', 'Yeung SJ', 'Zhang H']</t>
  </si>
  <si>
    <t>['Zhang W', 'Wu M', 'Chong QY', 'Zhang M', 'Zhang X', 'Hu L', 'Zhong Y', 'Qian P', 'Kong X', 'Tan S', 'Li G', 'Ding K', 'Lobie PE', 'Zhu T']</t>
  </si>
  <si>
    <t>['He Z', 'Zhang J', 'Huang Z', 'Du Q', 'Li N', 'Zhang Q', 'Chen Y', 'Sun Z']</t>
  </si>
  <si>
    <t>['Andreasen S', 'Bishop JA', 'Hellquist H', 'Hunt J', 'Kiss K', 'Rinaldo A', 'Skalova A', 'Willems SM', 'Williams M', 'Ferlito A']</t>
  </si>
  <si>
    <t>['Culig Z', 'Santer FR']</t>
  </si>
  <si>
    <t>['Gao B', 'Guo L', 'Luo D', 'Jiang Y', 'Zhao J', 'Mao C', 'Xu Y']</t>
  </si>
  <si>
    <t>['Xu SS', 'Gao L', 'Xie XL', 'Ren YL', 'Shen ZQ', 'Wang F', 'Shen M', 'Eyorsdottir E', 'Hallsson JH', 'Kiseleva T', 'Kantanen J', 'Li MH']</t>
  </si>
  <si>
    <t>['Zhao Y', 'Yu Y', 'Zhang Y', 'He L', 'Qiu L', 'Zhao J', 'Liu M', 'Zhang J']</t>
  </si>
  <si>
    <t>['Frycz BA', 'Murawa D', 'Borejsza-Wysocki M', 'Wichtowski M', 'Spychala A', 'Marciniak R', 'Murawa P', 'Drews M', 'Jagodzinski PP']</t>
  </si>
  <si>
    <t>['Manesia JK', 'Franch M', 'Tabas-Madrid D', 'Nogales-Cadenas R', 'Vanwelden T', 'Van Den Bosch E', 'Xu Z', 'Pascual-Montano A', 'Khurana S', 'Verfaillie CM']</t>
  </si>
  <si>
    <t>['Ma YS', 'Wu TM', 'Lv ZW', 'Lu GX', 'Cong XL', 'Xie RT', 'Yang HQ', 'Chang ZY', 'Sun R', 'Chai L', 'Cai MX', 'Zhong XJ', 'Zhu J', 'Fu D']</t>
  </si>
  <si>
    <t>['Guo J', 'Cao R', 'Yu X', 'Xiao Z', 'Chen Z']</t>
  </si>
  <si>
    <t>['Yildirim-Buharalioglu G', 'Bond M', 'Sala-Newby GB', 'Hindmarch CC', 'Newby AC']</t>
  </si>
  <si>
    <t>['Peng M', 'Zhao G', 'Yang F', 'Cheng G', 'Huang J', 'Qin X', 'Liu Y', 'Wang Q', 'Li Y', 'Qin D']</t>
  </si>
  <si>
    <t>['Watters RJ', 'Hartmaier RJ', 'Osmanbeyoglu HU', 'Gillihan RM', 'Rae JM', 'Liao L', 'Chen K', 'Li W', 'Lu X', 'Oesterreich S']</t>
  </si>
  <si>
    <t>['Rohira AD', 'Lonard DM']</t>
  </si>
  <si>
    <t>['Noguchi M', 'Nomura A', 'Murase K', 'Doi S', 'Yamaguchi K', 'Hirata K', 'Shiozaki M', 'Hirashima S', 'Kotoku M', 'Yamaguchi T', 'Katsuda Y', 'Steensma R', 'Li X', 'Tao H', 'Tse B', 'Fenn M', 'Babine R', 'Bradley E', 'Crowe P', 'Thacher S', 'Adachi T', 'Kamada M']</t>
  </si>
  <si>
    <t>['Arnold MA', 'Barr FG']</t>
  </si>
  <si>
    <t>['Takahashi M', 'Muromoto R', 'Kojima H', 'Takeuchi S', 'Kitai Y', 'Kashiwakura JI', 'Matsuda T']</t>
  </si>
  <si>
    <t>['Xiao J', 'Zhang J', 'Zhao Y', 'Huang W', 'Guo Z', 'Su B', 'Guo Q']</t>
  </si>
  <si>
    <t>['Azariadis K', 'Kiagiadaki F', 'Pelekanou V', 'Bempi V', 'Alexakis K', 'Kampa M', 'Tsapis A', 'Castanas E', 'Notas G']</t>
  </si>
  <si>
    <t>['Russo L', 'Giller K', 'Pfitzner E', 'Griesinger C', 'Becker S']</t>
  </si>
  <si>
    <t>['Jeong H', 'Kim J', 'Kim Y']</t>
  </si>
  <si>
    <t>['Lee Y', 'Yoon H', 'Hwang SM', 'Shin MK', 'Lee JH', 'Oh M', 'Im SH', 'Song J', 'Lim HS']</t>
  </si>
  <si>
    <t>['Zhao Y', 'He L', 'Zhang Y', 'Zhao J', 'Liu Z', 'Xing F', 'Liu M', 'Feng Z', 'Li W', 'Zhang J']</t>
  </si>
  <si>
    <t>['Simino J', 'Wang Z', 'Bressler J', 'Chouraki V', 'Yang Q', 'Younkin SG', 'Seshadri S', 'Fornage M', 'Boerwinkle E', 'Mosley TH Jr']</t>
  </si>
  <si>
    <t>['Wagner GP', 'Nnamani MC', 'Chavan AR', 'Maziarz J', 'Protopapas S', 'Condon J', 'Romero R']</t>
  </si>
  <si>
    <t>['Wang H', 'Ding Z', 'Shi QM', 'Ge X', 'Wang HX', 'Li MX', 'Chen G', 'Wang Q', 'Ju Q', 'Zhang JP', 'Zhang MR', 'Xu LC']</t>
  </si>
  <si>
    <t>['Huang SC', 'Ghossein RA', 'Bishop JA', 'Zhang L', 'Chen TC', 'Huang HY', 'Antonescu CR']</t>
  </si>
  <si>
    <t>['Obeid JP', 'Zafar N', 'El Hokayem J']</t>
  </si>
  <si>
    <t>['Pavon MA', 'Parreno M', 'Tellez-Gabriel M', 'Leon X', 'Arroyo-Solera I', 'Lopez M', 'Cespedes MV', 'Casanova I', 'Gallardo A', 'Lopez-Pousa A', 'Mangues MA', 'Quer M', 'Barnadas A', 'Mangues R']</t>
  </si>
  <si>
    <t>['Hyrsova L', 'Smutny T', 'Carazo A', 'Moravcik S', 'Mandikova J', 'Trejtnar F', 'Gerbal-Chaloin S', 'Pavek P']</t>
  </si>
  <si>
    <t>['Zalachoras I', 'Verhoeve SL', 'Toonen LJ', 'van Weert LT', 'van Vlodrop AM', 'Mol IM', 'Meelis W', 'de Kloet ER', 'Meijer OC']</t>
  </si>
  <si>
    <t>['Wang J', 'Zou JX', 'Xue X', 'Cai D', 'Zhang Y', 'Duan Z', 'Xiang Q', 'Yang JC', 'Louie MC', 'Borowsky AD', 'Gao AC', 'Evans CP', 'Lam KS', 'Xu J', 'Kung HJ', 'Evans RM', 'Xu Y', 'Chen HW']</t>
  </si>
  <si>
    <t>['Stone L']</t>
  </si>
  <si>
    <t>['Nwachukwu JC', 'Srinivasan S', 'Zheng Y', 'Wang S', 'Min J', 'Dong C', 'Liao Z', 'Nowak J', 'Wright NJ', 'Houtman R', 'Carlson KE', 'Josan JS', 'Elemento O', 'Katzenellenbogen JA', 'Zhou HB', 'Nettles KW']</t>
  </si>
  <si>
    <t>['Glass S', 'Phan A', 'Williams JN', 'Flowers CR', 'Koff JL']</t>
  </si>
  <si>
    <t>['Wang Q', 'Zhou JL', 'Wang H', 'Ju Q', 'Ding Z', 'Zhou XL', 'Ge X', 'Shi QM', 'Pan C', 'Zhang JP', 'Zhang MR', 'Yu HM', 'Xu LC']</t>
  </si>
  <si>
    <t>['He Z', 'Wang F', 'Ma J', 'Sen S', 'Zhang J', 'Gwack Y', 'Zhou Y', 'Sun Z']</t>
  </si>
  <si>
    <t>['Luef B', 'Handle F', 'Kharaishvili G', 'Hager M', 'Rainer J', 'Janetschek G', 'Hruby S', 'Englberger C', 'Bouchal J', 'Santer FR', 'Culig Z']</t>
  </si>
  <si>
    <t>['Swierniak M', 'Pfeifer A', 'Stokowy T', 'Rusinek D', 'Chekan M', 'Lange D', 'Krajewska J', 'Oczko-Wojciechowska M', 'Czarniecka A', 'Jarzab M', 'Jarzab B', 'Wojtas B']</t>
  </si>
  <si>
    <t>['Wang Q', 'Wang H', 'Ju Q', 'Ding Z', 'Ge X', 'Shi QM', 'Zhou JL', 'Zhou XL', 'Zhang JP', 'Zhang MR', 'Yu HM', 'Xu LC']</t>
  </si>
  <si>
    <t>['Fritchie KJ', 'Jin L', 'Wang X', 'Graham RP', 'Torbenson MS', 'Lewis JE', 'Rivera M', 'Garcia JJ', 'Schembri-Wismayer DJ', 'Westendorf JJ', 'Chou MM', 'Dong J', 'Oliveira AM']</t>
  </si>
  <si>
    <t>['Azevedo JA', 'Carter BS', 'Meng F', 'Turner DL', 'Dai M', 'Schatzberg AF', 'Barchas JD', 'Jones EG', 'Bunney WE', 'Myers RM', 'Akil H', 'Watson SJ', 'Thompson RC']</t>
  </si>
  <si>
    <t>['Minchenko DO', 'Riabovol OO', 'Tsymbal DO', 'Ratushna OO', 'Minchenko OH']</t>
  </si>
  <si>
    <t>['Sun J', 'Sun WJ', 'Li ZY', 'Li L', 'Wang Y', 'Zhao Y', 'Wang C', 'Yu LR', 'Li LZ', 'Zhang YL']</t>
  </si>
  <si>
    <t>['Puig-Oliveras A', 'Revilla M', 'Castello A', 'Fernandez AI', 'Folch JM', 'Ballester M']</t>
  </si>
  <si>
    <t>['Meerson A', 'Yehuda H']</t>
  </si>
  <si>
    <t>['Hinton AO Jr', 'Yang Y', 'Quick AP', 'Xu P', 'Reddy CL', 'Yan X', 'Reynolds CL', 'Tong Q', 'Zhu L', 'Xu J', 'Wehrens XH', 'Xu Y', 'Reddy AK']</t>
  </si>
  <si>
    <t>['Martin-Granados C', 'Prescott AR', 'Le Sommer S', 'Klaska IP', 'Yu T', 'Muckersie E', 'Giuraniuc CV', 'Grant L', 'Delibegovic M', 'Forrester JV']</t>
  </si>
  <si>
    <t>['Khan JA', 'Camac DM', 'Low S', 'Tebben AJ', 'Wensel DL', 'Wright MC', 'Su J', 'Jenny V', 'Gupta RD', 'Ruzanov M', 'Russo KA', 'Bell A', 'An Y', 'Bryson JW', 'Gao M', 'Gambhire P', 'Baldwin ET', 'Gardner D', 'Cavallaro CL', 'Duncia JV', 'Hynes J Jr']</t>
  </si>
  <si>
    <t>['Rollins DA', 'Coppo M', 'Rogatsky I']</t>
  </si>
  <si>
    <t>['Kanno Y', 'Inajima J', 'Kato S', 'Matsumoto M', 'Tokumoto C', 'Kure Y', 'Inouye Y']</t>
  </si>
  <si>
    <t>['Katoh M']</t>
  </si>
  <si>
    <t>['Campo Verde Arbocco F', 'Sasso CV', 'Nasif DL', 'Hapon MB', 'Jahn GA']</t>
  </si>
  <si>
    <t>['Yu H', 'Wu M', 'Zhao P', 'Huang Y', 'Wang W', 'Yin W']</t>
  </si>
  <si>
    <t>['Eedunuri VK', 'Rajapakshe K', 'Fiskus W', 'Geng C', 'Chew SA', 'Foley C', 'Shah SS', 'Shou J', 'Mohamed JS', 'Coarfa C', "O'Malley BW", 'Mitsiades N']</t>
  </si>
  <si>
    <t>['Andres SA', 'Bickett KE', 'Alatoum MA', 'Kalbfleisch TS', 'Brock GN', 'Wittliff JL']</t>
  </si>
  <si>
    <t>['Chen X', 'Qin L', 'Liu Z', 'Liao L', 'Martin JF', 'Xu J']</t>
  </si>
  <si>
    <t>['Sibbesen NA', 'Kopp KL', 'Litvinov IV', 'Jonson L', 'Willerslev-Olsen A', 'Fredholm S', 'Petersen DL', 'Nastasi C', 'Krejsgaard T', 'Lindahl LM', 'Gniadecki R', 'Mongan NP', 'Sasseville D', 'Wasik MA', 'Iversen L', 'Bonefeld CM', 'Geisler C', 'Woetmann A', 'Odum N']</t>
  </si>
  <si>
    <t>['Gao L', 'Rabbitt EH', 'Condon JC', 'Renthal NE', 'Johnston JM', 'Mitsche MA', 'Chambon P', 'Xu J', "O'Malley BW", 'Mendelson CR']</t>
  </si>
  <si>
    <t>['Qin L', 'Xu Y', 'Xu Y', 'Ma G', 'Liao L', 'Wu Y', 'Li Y', 'Wang X', 'Wang X', 'Jiang J', 'Wang J', 'Xu J']</t>
  </si>
  <si>
    <t>['Shi X', 'Xu W', 'Sun Y', 'Dai H', 'Wang X']</t>
  </si>
  <si>
    <t>['Wang Y', 'Qu Y', 'Zhang XL', 'Xing J', 'Niu XL', 'Chen X', 'Li ZM']</t>
  </si>
  <si>
    <t>['Wang Y', 'Lonard DM', 'Yu Y', 'Chow DC', 'Palzkill TG', 'Wang J', 'Qi R', 'Matzuk AJ', 'Song X', 'Madoux F', 'Hodder P', 'Chase P', 'Griffin PR', 'Zhou S', 'Liao L', 'Xu J', "O'Malley BW"]</t>
  </si>
  <si>
    <t>['Bian C', 'Zhao Y', 'Guo Q', 'Xiong Y', 'Cai W', 'Zhang J']</t>
  </si>
  <si>
    <t>['Shi X', 'Xu W', 'Dai HH', 'Sun Y', 'Wang XL']</t>
  </si>
  <si>
    <t>['Chen YT', 'Liao WL', 'Lin YJ', 'Chen SY', 'Tsai FJ']</t>
  </si>
  <si>
    <t>['van der Laan S', 'Golfetto E', 'Vanacker JM', 'Maiorano D']</t>
  </si>
  <si>
    <t>['Tints K', 'Prink M', 'Neuman T', 'Palm K']</t>
  </si>
  <si>
    <t>['Xu Y', 'Hu B', 'Qin L', 'Zhao L', 'Wang Q', 'Wang Q', 'Xu Y', 'Jiang J']</t>
  </si>
  <si>
    <t>['Gholami M', 'Erbe M', 'Garke C', 'Preisinger R', 'Weigend A', 'Weigend S', 'Simianer H']</t>
  </si>
  <si>
    <t>['Yan F', 'Yu Y', 'Chow DC', 'Palzkill T', 'Madoux F', 'Hodder P', 'Chase P', 'Griffin PR', "O'Malley BW", 'Lonard DM']</t>
  </si>
  <si>
    <t>['Qin L', 'Wu YL', 'Toneff MJ', 'Li D', 'Liao L', 'Gao X', 'Bane FT', 'Tien JC', 'Xu Y', 'Feng Z', 'Yang Z', 'Xu Y', 'Theissen SM', 'Li Y', 'Young L', 'Xu J']</t>
  </si>
  <si>
    <t>['Endler A', 'Chen L', 'Shibasaki F']</t>
  </si>
  <si>
    <t>['Li Z', 'Wang Y', 'Dong S', 'Ge C', 'Xiao Y', 'Li R', 'Ma X', 'Xue Y', 'Zhang Q', 'Lv J', 'Tan Q', 'Zhu Z', 'Song X', 'Tan J']</t>
  </si>
  <si>
    <t>['Sieuwerts AM', 'Lyng MB', 'Meijer-van Gelder ME', 'de Weerd V', 'Sweep FC', 'Foekens JA', 'Span PN', 'Martens JW', 'Ditzel HJ']</t>
  </si>
  <si>
    <t>['Yoo HM', 'Kang SH', 'Kim JY', 'Lee JE', 'Seong MW', 'Lee SW', 'Ka SH', 'Sou YS', 'Komatsu M', 'Tanaka K', 'Lee ST', 'Noh DY', 'Baek SH', 'Jeon YJ', 'Chung CH']</t>
  </si>
  <si>
    <t>['Cerhan JR', 'Berndt SI', 'Vijai J', 'Ghesquieres H', 'McKay J', 'Wang SS', 'Wang Z', 'Yeager M', 'Conde L', 'de Bakker PI', 'Nieters A', 'Cox D', 'Burdett L', 'Monnereau A', 'Flowers CR', 'De Roos AJ', 'Brooks-Wilson AR', 'Lan Q', 'Severi G', 'Melbye M', 'Gu J', 'Jackson RD', 'Kane E', 'Teras LR', 'Purdue MP', 'Vajdic CM', 'Spinelli JJ', 'Giles GG', 'Albanes D', 'Kelly RS', 'Zucca M', 'Bertrand KA', 'Zeleniuch-Jacquotte A', 'Lawrence C', 'Hutchinson A', 'Zhi D', 'Habermann TM', 'Link BK', 'Novak AJ', 'Dogan A', 'Asmann YW', 'Liebow M', 'Thompson CA', 'Ansell SM', 'Witzig TE', 'Weiner GJ', 'Veron AS', 'Zelenika D', 'Tilly H', 'Haioun C', 'Molina TJ', 'Hjalgrim H', 'Glimelius B', 'Adami HO', 'Bracci PM', 'Riby J', 'Smith MT', 'Holly EA', 'Cozen W', 'Hartge P', 'Morton LM', 'Severson RK', 'Tinker LF', 'North KE', 'Becker N', 'Benavente Y', 'Boffetta P', 'Brennan P', 'Foretova L', 'Maynadie M', 'Staines A', 'Lightfoot T', 'Crouch S', 'Smith A', 'Roman E', 'Diver WR', 'Offit K', 'Zelenetz A', 'Klein RJ', 'Villano DJ', 'Zheng T', 'Zhang Y', 'Holford TR', 'Kricker A', 'Turner J', 'Southey MC', 'Clavel J', 'Virtamo J', 'Weinstein S', 'Riboli E', 'Vineis P', 'Kaaks R', 'Trichopoulos D', 'Vermeulen RC', 'Boeing H', 'Tjonneland A', 'Angelucci E', 'Di Lollo S', 'Rais M', 'Birmann BM', 'Laden F', 'Giovannucci E', 'Kraft P', 'Huang J', 'Ma B', 'Ye Y', 'Chiu BC', 'Sampson J', 'Liang L', 'Park JH', 'Chung CC', 'Weisenburger DD', 'Chatterjee N', 'Fraumeni JF Jr', 'Slager SL', 'Wu X', 'de Sanjose S', 'Smedby KE', 'Salles G', 'Skibola CF', 'Rothman N', 'Chanock SJ']</t>
  </si>
  <si>
    <t>['Szwarc MM', 'Kommagani R', 'Lessey BA', 'Lydon JP']</t>
  </si>
  <si>
    <t>['Fabris S', 'Mosca L', 'Cutrona G', 'Lionetti M', 'Agnelli L', 'Ciceri G', 'Barbieri M', 'Maura F', 'Matis S', 'Colombo M', 'Gentile M', 'Recchia AG', 'Anna Pesce E', 'Di Raimondo F', 'Musolino C', 'Gobbi M', 'Di Renzo N', 'Mauro FR', 'Brugiatelli M', 'Ilariucci F', 'Lipari MG', 'Angrilli F', 'Consoli U', 'Fragasso A', 'Molica S', 'Festini G', 'Vincelli I', 'Cortelezzi A', 'Federico M', 'Morabito F', 'Ferrarini M', 'Neri A']</t>
  </si>
  <si>
    <t>['York B', 'Sagen JV', 'Tsimelzon A', 'Louet JF', 'Chopra AR', 'Reineke EL', 'Zhou S', 'Stevens RD', 'Wenner BR', 'Ilkayeva O', 'Bain JR', 'Xu J', 'Hilsenbeck SG', 'Newgard CB', "O'Malley BW"]</t>
  </si>
  <si>
    <t>['Zalachoras I', 'Grootaers G', 'van Weert LT', 'Aubert Y', 'de Kreij SR', 'Datson NA', 'van Roon-Mom WM', 'Aartsma-Rus A', 'Meijer OC']</t>
  </si>
  <si>
    <t>['Lu Y', 'Xiong X', 'Wang X', 'Zhang Z', 'Li J', 'Shi G', 'Yang J', 'Zhang H', 'Ning G', 'Li X']</t>
  </si>
  <si>
    <t>['Meyer MB', 'Pike JW']</t>
  </si>
  <si>
    <t>['Huovinen T', 'Rytkonen K', 'Lamminmaki U', 'Pellinen T']</t>
  </si>
  <si>
    <t>['Schoenmakers EF', 'Bunt J', 'Hermers L', 'Schepens M', 'Merkx G', 'Janssen B', 'Kersten M', 'Huys E', 'Pauwels P', 'Debiec-Rychter M', 'van Kessel AG']</t>
  </si>
  <si>
    <t>['Mosquera JM', 'Sboner A', 'Zhang L', 'Kitabayashi N', 'Chen CL', 'Sung YS', 'Wexler LH', 'LaQuaglia MP', 'Edelman M', 'Sreekantaiah C', 'Rubin MA', 'Antonescu CR']</t>
  </si>
  <si>
    <t>['Zhang C', 'Nordeen SK', 'Shapiro DJ']</t>
  </si>
  <si>
    <t>['Lee GS', 'He Y', 'Dougherty EJ', 'Jimenez-Movilla M', 'Avella M', 'Grullon S', 'Sharlin DS', 'Guo C', 'Blackford JA Jr', 'Awasthi S', 'Zhang Z', 'Armstrong SP', 'London EC', 'Chen W', 'Dean J', 'Simons SS Jr']</t>
  </si>
  <si>
    <t>['Li H', 'Dou W', 'Padikkala E', 'Mani S']</t>
  </si>
  <si>
    <t>['Gao B', 'Xu W', 'Zhong L', 'Zhang Q', 'Su Y', 'Xiong S']</t>
  </si>
  <si>
    <t>['Zalachoras I', 'Houtman R', 'Atucha E', 'Devos R', 'Tijssen AM', 'Hu P', 'Lockey PM', 'Datson NA', 'Belanoff JK', 'Lucassen PJ', 'Joels M', 'de Kloet ER', 'Roozendaal B', 'Hunt H', 'Meijer OC']</t>
  </si>
  <si>
    <t>['Manabe Y', 'Tochigi M', 'Moriwaki A', 'Takeuchi S', 'Takahashi S']</t>
  </si>
  <si>
    <t>['Sekiguchi M', 'Kobashigawa Y', 'Moriguchi H', 'Kawasaki M', 'Yuda M', 'Teramura T', 'Inagaki F']</t>
  </si>
  <si>
    <t>['Kumar R', 'Moure CM', 'Khan SH', 'Callaway C', 'Grimm SL', 'Goswami D', 'Griffin PR', 'Edwards DP']</t>
  </si>
  <si>
    <t>['Wagner M', 'Koslowski M', 'Paret C', 'Schmidt M', 'Tureci O', 'Sahin U']</t>
  </si>
  <si>
    <t>['Hartmaier RJ', 'Richter AS', 'Gillihan RM', 'Sallit JZ', 'McGuire SE', 'Wang J', 'Lee AV', 'Osborne CK', "O'Malley BW", 'Brown PH', 'Xu J', 'Skaar TC', 'Philips S', 'Rae JM', 'Azzouz F', 'Li L', 'Hayden J', 'Henry NL', 'Nguyen AT', 'Stearns V', 'Hayes DF', 'Flockhart DA', 'Oesterreich S']</t>
  </si>
  <si>
    <t>['Sheng ZG', 'Tang Y', 'Liu YX', 'Yuan Y', 'Zhao BQ', 'Chao XJ', 'Zhu BZ']</t>
  </si>
  <si>
    <t>['Navaratnarajah P', 'Steele BL', 'Redinbo MR', 'Thompson NL']</t>
  </si>
  <si>
    <t>['Hernandez-Hernandez OT', 'Gonzalez-Garcia TK', 'Camacho-Arroyo I']</t>
  </si>
  <si>
    <t>['Son YL', 'Park MJ', 'Lee YC']</t>
  </si>
  <si>
    <t>['Bian C', 'Zhu K', 'Guo Q', 'Xiong Y', 'Cai W', 'Zhang J']</t>
  </si>
  <si>
    <t>['Takezawa T', 'Matsunaga T', 'Aikawa K', 'Nakamura K', 'Ohmori S']</t>
  </si>
  <si>
    <t>['Chen T', 'Chen Q', 'Xu Y', 'Zhou Q', 'Zhu J', 'Zhang H', 'Wu Q', 'Xu J', 'Yu C']</t>
  </si>
  <si>
    <t>['Endler A', 'Chen L', 'Zhang J', 'Xu GT', 'Shibasaki F']</t>
  </si>
  <si>
    <t>['Bian C', 'Zhu K', 'Yang L', 'Lin S', 'Li S', 'Su B', 'Zhang J']</t>
  </si>
  <si>
    <t>['Osz J', 'Brelivet Y', 'Peluso-Iltis C', 'Cura V', 'Eiler S', 'Ruff M', 'Bourguet W', 'Rochel N', 'Moras D']</t>
  </si>
  <si>
    <t>['Wang D', 'Liang J', 'Zhang Y', 'Gui B', 'Wang F', 'Yi X', 'Sun L', 'Yao Z', 'Shang Y']</t>
  </si>
  <si>
    <t>['Song CH', 'Gong EY', 'Park Js', 'Lee K']</t>
  </si>
  <si>
    <t>['Tainaka H', 'Takahashi H', 'Umezawa M', 'Tanaka H', 'Nishimune Y', 'Oshio S', 'Takeda K']</t>
  </si>
  <si>
    <t>['Simeonova I', 'Lejour V', 'Bardot B', 'Bouarich-Bourimi R', 'Morin A', 'Fang M', 'Charbonnier L', 'Toledo F']</t>
  </si>
  <si>
    <t>['Wang Z', 'Shah OJ', 'Hunter T']</t>
  </si>
  <si>
    <t>['Kanno Y', 'Serikawa T', 'Inajima J', 'Inouye Y']</t>
  </si>
  <si>
    <t>['Coronnello C', 'Hartmaier R', 'Arora A', 'Huleihel L', 'Pandit KV', 'Bais AS', 'Butterworth M', 'Kaminski N', 'Stormo GD', 'Oesterreich S', 'Benos PV']</t>
  </si>
  <si>
    <t>['Katz ER', 'Stowe ZN', 'Newport DJ', 'Kelley ME', 'Pace TW', 'Cubells JF', 'Binder EB']</t>
  </si>
  <si>
    <t>['Lee S', 'Young BM', 'Wan W', 'Chan IH', 'Privalsky ML']</t>
  </si>
  <si>
    <t>['Qin L', 'Chen X', 'Wu Y', 'Feng Z', 'He T', 'Wang L', 'Liao L', 'Xu J']</t>
  </si>
  <si>
    <t>['Anwar-Mohamed A', 'Degenhardt OS', 'El Gendy MA', 'Seubert JM', 'Kleeberger SR', 'El-Kadi AO']</t>
  </si>
  <si>
    <t>['Goto T', 'Nagai H', 'Egawa K', 'Kim YI', 'Kato S', 'Taimatsu A', 'Sakamoto T', 'Ebisu S', 'Hohsaka T', 'Miyagawa H', 'Murakami S', 'Takahashi N', 'Kawada T']</t>
  </si>
  <si>
    <t>['Zhang J', 'Chalmers MJ', 'Stayrook KR', 'Burris LL', 'Wang Y', 'Busby SA', 'Pascal BD', 'Garcia-Ordonez RD', 'Bruning JB', 'Istrate MA', 'Kojetin DJ', 'Dodge JA', 'Burris TP', 'Griffin PR']</t>
  </si>
  <si>
    <t>['Huang HY', 'Li SF', 'Zhao ZH', 'Liang Z', 'Zhang J', 'Ding YR']</t>
  </si>
  <si>
    <t>['Bradfield JP', 'Qu HQ', 'Wang K', 'Zhang H', 'Sleiman PM', 'Kim CE', 'Mentch FD', 'Qiu H', 'Glessner JT', 'Thomas KA', 'Frackelton EC', 'Chiavacci RM', 'Imielinski M', 'Monos DS', 'Pandey R', 'Bakay M', 'Grant SF', 'Polychronakos C', 'Hakonarson H']</t>
  </si>
  <si>
    <t>['Wang Y', 'Lonard DM', 'Yu Y', 'Chow DC', 'Palzkill TG', "O'Malley BW"]</t>
  </si>
  <si>
    <t>['Schmitt E', 'Ballou MA', 'Correa MN', 'DePeters EJ', 'Drackley JK', 'Loor JJ']</t>
  </si>
  <si>
    <t>['Takata A', 'Otsuka M', 'Kojima K', 'Yoshikawa T', 'Kishikawa T', 'Yoshida H', 'Koike K']</t>
  </si>
  <si>
    <t>['Williamson D', 'Missiaglia E', 'de Reynies A', 'Pierron G', 'Thuille B', 'Palenzuela G', 'Thway K', 'Orbach D', 'Lae M', 'Freneaux P', 'Pritchard-Jones K', 'Oberlin O', 'Shipley J', 'Delattre O']</t>
  </si>
  <si>
    <t>['Chiang S', 'Burch T', 'Van Domselaar G', 'Dick K', 'Radziwon A', 'Brusnyk C', 'Edwards MR', 'Piper J', 'Cutts T', 'Cao J', 'Li X', 'He R']</t>
  </si>
  <si>
    <t>['Kollara A', 'Brown TJ']</t>
  </si>
  <si>
    <t>['Sumegi J', 'Streblow R', 'Frayer RW', 'Dal Cin P', 'Rosenberg A', 'Meloni-Ehrig A', 'Bridge JA']</t>
  </si>
  <si>
    <t>['Charlier TD', 'Cornil CA', 'Ball GF', 'Balthazart J']</t>
  </si>
  <si>
    <t>['McIlroy M', 'McCartan D', 'Early S', 'O Gaora P', 'Pennington S', 'Hill AD', 'Young LS']</t>
  </si>
  <si>
    <t>['Suzuki A', 'Horiuchi A', 'Oka K', 'Miyamoto T', 'Kashima H', 'Shiozawa T']</t>
  </si>
  <si>
    <t>['Peidis P', 'Giannakouros T', 'Burow ME', 'Williams RW', 'Scott RE']</t>
  </si>
  <si>
    <t>['Zwart W', 'de Leeuw R', 'Rondaij M', 'Neefjes J', 'Mancini MA', 'Michalides R']</t>
  </si>
  <si>
    <t>['Boonchird C', 'Mahapanichkul T', 'Cherdshewasart W']</t>
  </si>
  <si>
    <t>['Konno T', 'Graham AR', 'Rempel LA', 'Ho-Chen JK', 'Alam SM', 'Bu P', 'Rumi MA', 'Soares MJ']</t>
  </si>
  <si>
    <t>['Madler S', 'Seitz M', 'Robinson J', 'Zenobi R']</t>
  </si>
  <si>
    <t>['Bralten LB', 'Gravendeel AM', 'Kloosterhof NK', 'Sacchetti A', 'Vrijenhoek T', 'Veltman JA', 'van den Bent MJ', 'Kros JM', 'Hoogenraad CC', 'Sillevis Smitt PA', 'French PJ']</t>
  </si>
  <si>
    <t>['Lau AJ', 'Yang G', 'Rajaraman G', 'Baucom CC', 'Chang TK']</t>
  </si>
  <si>
    <t>['Hernandez-Hernandez OT', 'Rodriguez-Dorantes M', 'Gonzalez-Arenas A', 'Camacho-Arroyo I']</t>
  </si>
  <si>
    <t>['Duteil D', 'Chambon C', 'Ali F', 'Malivindi R', 'Zoll J', 'Kato S', 'Geny B', 'Chambon P', 'Metzger D']</t>
  </si>
  <si>
    <t>['Louet JF', 'Chopra AR', 'Sagen JV', 'An J', 'York B', 'Tannour-Louet M', 'Saha PK', 'Stevens RD', 'Wenner BR', 'Ilkayeva OR', 'Bain JR', 'Zhou S', 'DeMayo F', 'Xu J', 'Newgard CB', "O'Malley BW"]</t>
  </si>
  <si>
    <t>['Chen X', 'Liu Z', 'Xu J']</t>
  </si>
  <si>
    <t>['Han JS', 'Crowe DL']</t>
  </si>
  <si>
    <t>['Karmakar S', 'Foster EA', 'Smith CL']</t>
  </si>
  <si>
    <t>['Tetel MJ']</t>
  </si>
  <si>
    <t>['Cvijic H', 'Bauer K', 'Loffler D', 'Pfeifer G', 'Blumert C', 'Kretzschmar AK', 'Henze C', 'Brocke-Heidrich K', 'Horn F']</t>
  </si>
  <si>
    <t>['Tateishi K', 'Okada Y', 'Kallin EM', 'Zhang Y']</t>
  </si>
  <si>
    <t>['Haiman CA', 'Garcia RR', 'Hsu C', 'Xia L', 'Ha H', 'Sheng X', 'Le Marchand L', 'Kolonel LN', 'Henderson BE', 'Stallcup MR', 'Greene GL', 'Press MF']</t>
  </si>
  <si>
    <t>['Chu WL', 'Shiizaki K', 'Kawanishi M', 'Kondo M', 'Yagi T']</t>
  </si>
  <si>
    <t>['Wang S', 'Yuan Y', 'Liao L', 'Kuang SQ', 'Tien JC', "O'Malley BW", 'Xu J']</t>
  </si>
  <si>
    <t>['Hsieh HT', 'Wang CH', 'Wu ML', 'Yang FM', 'Tai YC', 'Hu MC']</t>
  </si>
  <si>
    <t>['Islam KM', 'Dilcher M', 'Thurow C', 'Vock C', 'Krimmelbein IK', 'Tietze LF', 'Gonzalez V', 'Zhao H', 'Gatz C']</t>
  </si>
  <si>
    <t>['Lim YP', 'Kuo SC', 'Lai ML', 'Huang JD']</t>
  </si>
  <si>
    <t>['Yang J', 'Zhao YL', 'Wu ZQ', 'Si YL', 'Meng YG', 'Fu XB', 'Mu YM', 'Han WD']</t>
  </si>
  <si>
    <t>['Touboul D', 'Maillard L', 'Grasslin A', 'Moumne R', 'Seitz M', 'Robinson J', 'Zenobi R']</t>
  </si>
  <si>
    <t>['Boorjian SA', 'Heemers HV', 'Frank I', 'Farmer SA', 'Schmidt LJ', 'Sebo TJ', 'Tindall DJ']</t>
  </si>
  <si>
    <t>['Taylor RT', 'Wang F', 'Hsu EL', 'Hankinson O']</t>
  </si>
  <si>
    <t>['Ahn J', 'Albanes D', 'Berndt SI', 'Peters U', 'Chatterjee N', 'Freedman ND', 'Abnet CC', 'Huang WY', 'Kibel AS', 'Crawford ED', 'Weinstein SJ', 'Chanock SJ', 'Schatzkin A', 'Hayes RB']</t>
  </si>
  <si>
    <t>['Abdel-Hafiz H', 'Dudevoir ML', 'Horwitz KB']</t>
  </si>
  <si>
    <t>['Lachize S', 'Apostolakis EM', 'van der Laan S', 'Tijssen AM', 'Xu J', 'de Kloet ER', 'Meijer OC']</t>
  </si>
  <si>
    <t>['Redmond AM', 'Bane FT', 'Stafford AT', 'McIlroy M', 'Dillon MF', 'Crotty TB', 'Hill AD', 'Young LS']</t>
  </si>
  <si>
    <t>['van Rijk A', 'Sweers M', 'Huys E', 'Kersten M', 'Merkx G', 'van Kessel AG', 'Debiec-Rychter M', 'Schoenmakers EF']</t>
  </si>
  <si>
    <t>['Tien JC', 'Zhou S', 'Xu J']</t>
  </si>
  <si>
    <t>['Flageng MH', 'Moi LL', 'Dixon JM', 'Geisler J', 'Lien EA', 'Miller WR', 'Lonning PE', 'Mellgren G']</t>
  </si>
  <si>
    <t>['Huang J', 'Bi Y', 'Zhu GH', 'He Y', 'Su Y', 'He BC', 'Wang Y', 'Kang Q', 'Chen L', 'Zuo GW', 'Luo Q', 'Shi Q', 'Zhang BQ', 'Huang A', 'Zhou L', 'Feng T', 'Luu HH', 'Haydon RC', 'He TC', 'Tang N']</t>
  </si>
  <si>
    <t>['Wortham NC', 'Ahamed E', 'Nicol SM', 'Thomas RS', 'Periyasamy M', 'Jiang J', 'Ochocka AM', 'Shousha S', 'Huson L', 'Bray SE', 'Coombes RC', 'Ali S', 'Fuller-Pace FV']</t>
  </si>
  <si>
    <t>['Xu J', 'Wu RC', "O'Malley BW"]</t>
  </si>
  <si>
    <t>['Yang J', 'Young MJ']</t>
  </si>
  <si>
    <t>['Hartmaier RJ', 'Tchatchou S', 'Richter AS', 'Wang J', 'McGuire SE', 'Skaar TC', 'Rae JM', 'Hemminki K', 'Sutter C', 'Ditsch N', 'Bugert P', 'Weber BH', 'Niederacher D', 'Arnold N', 'Varon-Mateeva R', 'Wappenschmidt B', 'Schmutzler RK', 'Meindl A', 'Bartram CR', 'Burwinkel B', 'Oesterreich S']</t>
  </si>
  <si>
    <t>['Rost TH', 'Haugan Moi LL', 'Berge K', 'Staels B', 'Mellgren G', 'Berge RK']</t>
  </si>
  <si>
    <t>['Agoulnik IU', 'Weigel NL']</t>
  </si>
  <si>
    <t>['Jeong JW', 'Lee HS', 'Lee KY', 'White LD', 'Broaddus RR', 'Zhang YW', 'Vande Woude GF', 'Giudice LC', 'Young SL', 'Lessey BA', 'Tsai SY', 'Lydon JP', 'DeMayo FJ']</t>
  </si>
  <si>
    <t>['Kashima H', 'Horiuchi A', 'Uchikawa J', 'Miyamoto T', 'Suzuki A', 'Ashida T', 'Konishi I', 'Shiozawa T']</t>
  </si>
  <si>
    <t>['Alonso M', 'Goodwin C', 'Liao X', 'Ortiga-Carvalho T', 'Machado DS', 'Wondisford FE', 'Refetoff S', 'Weiss RE']</t>
  </si>
  <si>
    <t>['Qin L', 'Liu Z', 'Chen H', 'Xu J']</t>
  </si>
  <si>
    <t>['Miard S', 'Dombrowski L', 'Carter S', 'Boivin L', 'Picard F']</t>
  </si>
  <si>
    <t>['Hostetler HA', 'Huang H', 'Kier AB', 'Schroeder F']</t>
  </si>
  <si>
    <t>['Lavery DN', 'McEwan IJ']</t>
  </si>
  <si>
    <t>['Lodrini M', 'Munz T', 'Coudevylle N', 'Griesinger C', 'Becker S', 'Pfitzner E']</t>
  </si>
  <si>
    <t>['Suino-Powell K', 'Xu Y', 'Zhang C', 'Tao YG', 'Tolbert WD', 'Simons SS Jr', 'Xu HE']</t>
  </si>
  <si>
    <t>['Wang H', 'Li H', 'Moore LB', 'Johnson MD', 'Maglich JM', 'Goodwin B', 'Ittoop OR', 'Wisely B', 'Creech K', 'Parks DJ', 'Collins JL', 'Willson TM', 'Kalpana GV', 'Venkatesh M', 'Xie W', 'Cho SY', 'Roboz J', 'Redinbo M', 'Moore JT', 'Mani S']</t>
  </si>
  <si>
    <t>['Kim DH', 'Kim GS', 'Yun CH', 'Lee YC']</t>
  </si>
  <si>
    <t>['van der Laan S', 'Lachize SB', 'Vreugdenhil E', 'de Kloet ER', 'Meijer OC']</t>
  </si>
  <si>
    <t>['Mori R', 'Wang Q', 'Quek ML', 'Tarabolous C', 'Cheung E', 'Ye W', 'Groshen S', 'Hawes D', 'Togo S', 'Shimada H', 'Danenberg KD', 'Danenberg PV', 'Pinski JK']</t>
  </si>
  <si>
    <t>['Modder UI', 'Sanyal A', 'Xu J', "O'Malley BW", 'Spelsberg TC', 'Khosla S']</t>
  </si>
  <si>
    <t>['Ito M', 'Fukuzawa K', 'Mochizuki Y', 'Nakano T', 'Tanaka S']</t>
  </si>
  <si>
    <t>['Lan KC', 'Hseh CY', 'Lu SY', 'Chang SY', 'Shyr CR', 'Chen YT', 'Kang HY', 'Huang KE']</t>
  </si>
  <si>
    <t>['Green AR', 'Burney C', 'Granger CJ', 'Paish EC', 'El-Sheikh S', 'Rakha EA', 'Powe DG', 'Macmillan RD', 'Ellis IO', 'Stylianou E']</t>
  </si>
  <si>
    <t>['Matsuda K', 'Nishi M', 'Takaya H', 'Kaku N', 'Kawata M']</t>
  </si>
  <si>
    <t>['Hamon B', 'Hamon P', 'Bovier-Lapierre M', 'Pugeat M', 'Savagner F', 'Rodien P', 'Orgiazzi J']</t>
  </si>
  <si>
    <t>['Wang X', 'Chen J', 'Liu H', 'Xu Y', 'Wang X', 'Xue C', 'Yu D', 'Jiang Z']</t>
  </si>
  <si>
    <t>['Wang W', 'Prosise WW', 'Chen J', 'Taremi SS', 'Le HV', 'Madison V', 'Cui X', 'Thomas A', 'Cheng KC', 'Lesburg CA']</t>
  </si>
  <si>
    <t>['Ye SS', 'Yu CN', 'Chen J', 'Sun HY', 'Chen SQ']</t>
  </si>
  <si>
    <t>['Shi XB', 'Xue L', 'Zou JX', 'Gandour-Edwards R', 'Chen H', 'deVere White RW']</t>
  </si>
  <si>
    <t>['Hawse JR', 'Subramaniam M', 'Monroe DG', 'Hemmingsen AH', 'Ingle JN', 'Khosla S', 'Oursler MJ', 'Spelsberg TC']</t>
  </si>
  <si>
    <t>['Chen B', 'Wang Y', 'Kane SE', 'Chen S']</t>
  </si>
  <si>
    <t>['Yang J', 'Singleton DW', 'Shaughnessy EA', 'Khan SA']</t>
  </si>
  <si>
    <t>['Tharakan R', 'Lepont P', 'Singleton D', 'Kumar R', 'Khan S']</t>
  </si>
  <si>
    <t>['Kojetin DJ', 'Burris TP', 'Jensen EV', 'Khan SA']</t>
  </si>
  <si>
    <t>['Foryst-Ludwig A', 'Clemenz M', 'Hohmann S', 'Hartge M', 'Sprang C', 'Frost N', 'Krikov M', 'Bhanot S', 'Barros R', 'Morani A', 'Gustafsson JA', 'Unger T', 'Kintscher U']</t>
  </si>
  <si>
    <t>['Sun Y', 'Tao YG', 'Kagan BL', 'He Y', 'Simons SS Jr']</t>
  </si>
  <si>
    <t>['Fauquier L', 'Duboe C', 'Jore C', 'Trouche D', 'Vandel L']</t>
  </si>
  <si>
    <t>['Wang Z', 'Burke PA']</t>
  </si>
  <si>
    <t>['Gunther JR', 'Moore TW', 'Collins ML', 'Katzenellenbogen JA']</t>
  </si>
  <si>
    <t>['Koide A', 'Zhao C', 'Naganuma M', 'Abrams J', 'Deighton-Collins S', 'Skafar DF', 'Koide S']</t>
  </si>
  <si>
    <t>['Flajollet S', 'Lefebvre B', 'Cudejko C', 'Staels B', 'Lefebvre P']</t>
  </si>
  <si>
    <t>['Wright E', 'Vincent J', 'Fernandez EJ']</t>
  </si>
  <si>
    <t>['Nishihara E', 'Moriya T', 'Shinohara K']</t>
  </si>
  <si>
    <t>['Bitter GA']</t>
  </si>
  <si>
    <t>['Bonagura TW', 'Deng M', 'Brown TR']</t>
  </si>
  <si>
    <t>['Chmelar R', 'Buchanan G', 'Need EF', 'Tilley W', 'Greenberg NM']</t>
  </si>
  <si>
    <t>['Zhang Z', 'Teng CT']</t>
  </si>
  <si>
    <t>['Wang S', 'Zhang C', 'Nordeen SK', 'Shapiro DJ']</t>
  </si>
  <si>
    <t>['Dammer EB', 'Leon A', 'Sewer MB']</t>
  </si>
  <si>
    <t>['Tahera Y', 'Meltser I', 'Johansson P', 'Salman H', 'Canlon B']</t>
  </si>
  <si>
    <t>['Arai MA', 'Takeyama K', 'Ito S', 'Kato S', 'Chen TC', 'Kittaka A']</t>
  </si>
  <si>
    <t>['Huang H', 'Wang H', 'Sinz M', 'Zoeckler M', 'Staudinger J', 'Redinbo MR', 'Teotico DG', 'Locker J', 'Kalpana GV', 'Mani S']</t>
  </si>
  <si>
    <t>['Ku TK', 'Crowe DL']</t>
  </si>
  <si>
    <t>['Kim MS', 'Sweeney TR', 'Shigenaga JK', 'Chui LG', 'Moser A', 'Grunfeld C', 'Feingold KR']</t>
  </si>
  <si>
    <t>['Lim YP', 'Huang JD']</t>
  </si>
  <si>
    <t>['Qiu J', 'Huang Y', 'Chen G', 'Chen Z', 'Tweardy DJ', 'Dong S']</t>
  </si>
  <si>
    <t>['Yuan Y', 'Xu J']</t>
  </si>
  <si>
    <t>['Suzuki S', 'Nishida S', 'Ohno K', 'Santa T']</t>
  </si>
  <si>
    <t>['Hodgson MC', 'Astapova I', 'Hollenberg AN', 'Balk SP']</t>
  </si>
  <si>
    <t>['Schmidt MV', 'Oitzl M', 'Steenbergen P', 'Lachize S', 'Wurst W', 'Muller MB', 'de Kloet ER', 'Meijer OC']</t>
  </si>
  <si>
    <t>['Leygue E']</t>
  </si>
  <si>
    <t>['Fan D', 'Chen Z', 'Chen Y', 'Shang Y']</t>
  </si>
  <si>
    <t>['Oyama T', 'Ishikawa Y', 'Tagaya N', 'Horiguchi J']</t>
  </si>
  <si>
    <t>['McGinnis MY', 'Lumia AR', 'Tetel MJ', 'Molenda-Figueira HA', 'Possidente B']</t>
  </si>
  <si>
    <t>['Kressler D', 'Hock MB', 'Kralli A']</t>
  </si>
  <si>
    <t>['Zwart W', 'Griekspoor A', 'Berno V', 'Lakeman K', 'Jalink K', 'Mancini M', 'Neefjes J', 'Michalides R']</t>
  </si>
  <si>
    <t>['Yasumoto H', 'Meng L', 'Lin T', 'Zhu Q', 'Tsai RY']</t>
  </si>
  <si>
    <t>['Li LB', 'Leung DY', 'Strand MJ', 'Goleva E']</t>
  </si>
  <si>
    <t>['Sahar S', 'Reddy MA', 'Wong C', 'Meng L', 'Wang M', 'Natarajan R']</t>
  </si>
  <si>
    <t>['Deng X', 'Yellaturu C', 'Cagen L', 'Wilcox HG', 'Park EA', 'Raghow R', 'Elam MB']</t>
  </si>
  <si>
    <t>['Tian H', 'Mahajan MA', 'Wong CT', 'Habeos I', 'Samuels HH']</t>
  </si>
  <si>
    <t>['Dubbink HJ', 'Hersmus R', 'Pike AC', 'Molier M', 'Brinkmann AO', 'Jenster G', 'Trapman J']</t>
  </si>
  <si>
    <t>['Garcia-Becerra R', 'Borja-Cacho E', 'Cooney AJ', 'Smith CL', 'Lemus AE', 'Perez-Palacios G', 'Larrea F']</t>
  </si>
  <si>
    <t>['Cho YS', 'Kim EJ', 'Park UH', 'Sin HS', 'Um SJ']</t>
  </si>
  <si>
    <t>['Meyer MB', 'Watanuki M', 'Kim S', 'Shevde NK', 'Pike JW']</t>
  </si>
  <si>
    <t>['Ramos HE', 'Weiss RE']</t>
  </si>
  <si>
    <t>['Lu Z', 'Wu H', 'Mo YY']</t>
  </si>
  <si>
    <t>['Yoshida M', 'Iwasaki Y', 'Asai M', 'Takayasu S', 'Taguchi T', 'Itoi K', 'Hashimoto K', 'Oiso Y']</t>
  </si>
  <si>
    <t>['Waters L', 'Yue B', 'Veverka V', 'Renshaw P', 'Bramham J', 'Matsuda S', 'Frenkiel T', 'Kelly G', 'Muskett F', 'Carr M', 'Heery DM']</t>
  </si>
  <si>
    <t>['Miao F', 'Li S', 'Chavez V', 'Lanting L', 'Natarajan R']</t>
  </si>
  <si>
    <t>['Weck J', 'Mayo KE']</t>
  </si>
  <si>
    <t>['Lee HS', 'Sasagawa S', 'Kato S', 'Fukuda R', 'Horiuchi H', 'Ohta A']</t>
  </si>
  <si>
    <t>['Karteris E', 'Zervou S', 'Pang Y', 'Dong J', 'Hillhouse EW', 'Randeva HS', 'Thomas P']</t>
  </si>
  <si>
    <t>['Wu SY', 'Cohen RN', 'Simsek E', 'Senses DA', 'Yar NE', 'Grasberger H', 'Noel J', 'Refetoff S', 'Weiss RE']</t>
  </si>
  <si>
    <t>['Wang Z', 'Qi C', 'Krones A', 'Woodring P', 'Zhu X', 'Reddy JK', 'Evans RM', 'Rosenfeld MG', 'Hunter T']</t>
  </si>
  <si>
    <t>['Wei X', 'Xu H', 'Kufe D']</t>
  </si>
  <si>
    <t>['Jeong JW', 'Kwak I', 'Lee KY', 'White LD', 'Wang XP', 'Brunicardi FC', "O'Malley BW", 'DeMayo FJ']</t>
  </si>
  <si>
    <t>['Li G', 'Heaton JH', 'Gelehrter TD']</t>
  </si>
  <si>
    <t>['Winnay JN', 'Xu J', "O'Malley BW", 'Hammer GD']</t>
  </si>
  <si>
    <t>['Grenier J', 'Trousson A', 'Chauchereau A', 'Cartaud J', 'Schumacher M', 'Massaad C']</t>
  </si>
  <si>
    <t>['Han SJ', 'DeMayo FJ', 'Xu J', 'Tsai SY', 'Tsai MJ', "O'Malley BW"]</t>
  </si>
  <si>
    <t>['Dong J', 'Tsai-Morris CH', 'Dufau ML']</t>
  </si>
  <si>
    <t>['Georgiakaki M', 'Chabbert-Buffet N', 'Dasen B', 'Meduri G', 'Wenk S', 'Rajhi L', 'Amazit L', 'Chauchereau A', 'Burger CW', 'Blok LJ', 'Milgrom E', 'Lombes M', 'Guiochon-Mantel A', 'Loosfelt H']</t>
  </si>
  <si>
    <t>['Shi QS', 'Liu XC', 'Liu ZW', 'Li XP', 'Li YH', 'Tang F']</t>
  </si>
  <si>
    <t>['Wang S', 'Lai K', 'Moy FJ', 'Bhat A', 'Hartman HB', 'Evans MJ']</t>
  </si>
  <si>
    <t>['Noble SM', 'Carnahan VE', 'Moore LB', 'Luntz T', 'Wang H', 'Ittoop OR', 'Stimmel JB', 'Davis-Searles PR', 'Watkins RE', 'Wisely GB', 'LeCluyse E', 'Tripathy A', 'McDonnell DP', 'Redinbo MR']</t>
  </si>
  <si>
    <t>['Rocha-Viegas L', 'Vicent GP', 'Baranao JL', 'Beato M', 'Pecci A']</t>
  </si>
  <si>
    <t>['Sanchez-Martinez R', 'Castillo AI', 'Steinmeyer A', 'Aranda A']</t>
  </si>
  <si>
    <t>['Doi M', 'Hirayama J', 'Sassone-Corsi P']</t>
  </si>
  <si>
    <t>['Shamovsky I', 'Nudler E']</t>
  </si>
  <si>
    <t>['Cho MC', 'Yoon HE', 'Kang JW', 'Park SW', 'Yang Y', 'Hong JT', 'Song EY', 'Paik SG', 'Kim SH', 'Yoon DY']</t>
  </si>
  <si>
    <t>['Wu Y', 'Kawate H', 'Ohnaka K', 'Nawata H', 'Takayanagi R']</t>
  </si>
  <si>
    <t>['Maki HE', 'Waltering KK', 'Wallen MJ', 'Martikainen PM', 'Tammela TL', 'van Weerden WM', 'Vessella RL', 'Visakorpi T']</t>
  </si>
  <si>
    <t>['Eelen G', 'Verlinden L', 'De Clercq P', 'Vandewalle M', 'Bouillon R', 'Verstuyf A']</t>
  </si>
  <si>
    <t>['Martinez-Jimenez CP', 'Castell JV', 'Gomez-Lechon MJ', 'Jover R']</t>
  </si>
  <si>
    <t>['Yang C', 'McDonald JG', 'Patel A', 'Zhang Y', 'Umetani M', 'Xu F', 'Westover EJ', 'Covey DF', 'Mangelsdorf DJ', 'Cohen JC', 'Hobbs HH']</t>
  </si>
  <si>
    <t>['Martinez-Jimenez CP', 'Gomez-Lechon MJ', 'Castell JV', 'Jover R']</t>
  </si>
  <si>
    <t>['Pellicciari R', 'Gioiello A', 'Costantino G', 'Sadeghpour BM', 'Rizzo G', 'Meyer U', 'Parks DJ', 'Entrena-Guadix A', 'Fiorucci S']</t>
  </si>
  <si>
    <t>['Yu D', 'Mneg H', 'Bai C', 'Zhao W', 'Wang QS', 'Pan Y']</t>
  </si>
  <si>
    <t>['Komori S', 'Yamamoto N', 'Takenobu T']</t>
  </si>
  <si>
    <t>['Mo B', 'Vendrov AE', 'Palomino WA', 'DuPont BR', 'Apparao KB', 'Lessey BA']</t>
  </si>
  <si>
    <t>['Pathirage N', 'Di Nezza LA', 'Salmonsen LA', 'Jobling T', 'Simpson ER', 'Clyne CD']</t>
  </si>
  <si>
    <t>['Flajollet S', 'Lefebvre B', 'Rachez C', 'Lefebvre P']</t>
  </si>
  <si>
    <t>['Hatchell EC', 'Colley SM', 'Beveridge DJ', 'Epis MR', 'Stuart LM', 'Giles KM', 'Redfern AD', 'Miles LE', 'Barker A', 'MacDonald LM', 'Arthur PG', 'Lui JC', 'Golding JL', 'McCulloch RK', 'Metcalf CB', 'Wilce JA', 'Wilce MC', 'Lanz RB', "O'Malley BW", 'Leedman PJ']</t>
  </si>
  <si>
    <t>['Tung L', 'Abdel-Hafiz H', 'Shen T', 'Harvell DM', 'Nitao LK', 'Richer JK', 'Sartorius CA', 'Takimoto GS', 'Horwitz KB']</t>
  </si>
  <si>
    <t>['Baldwin A', 'Huh KW', 'Munger K']</t>
  </si>
  <si>
    <t>['Gao Z', 'Chiao P', 'Zhang X', 'Zhang X', 'Lazar MA', 'Seto E', 'Young HA', 'Ye J']</t>
  </si>
  <si>
    <t>['Myers E', 'Hill AD', 'Kelly G', 'McDermott EW', "O'Higgins NJ", 'Buggy Y', 'Young LS']</t>
  </si>
  <si>
    <t>['Dowless MS', 'Barbee JL', 'Borchert KM', 'Bocchinfuso WP', 'Houck KA']</t>
  </si>
  <si>
    <t>['Bourdoncle A', 'Labesse G', 'Margueron R', 'Castet A', 'Cavailles V', 'Royer CA']</t>
  </si>
  <si>
    <t>['Lee S', 'Privalsky ML']</t>
  </si>
  <si>
    <t>['Huuskonen J', 'Vishnu M', 'Fielding PE', 'Fielding CJ']</t>
  </si>
  <si>
    <t>['Li Y', 'Choi M', 'Cavey G', 'Daugherty J', 'Suino K', 'Kovach A', 'Bingham NC', 'Kliewer SA', 'Xu HE']</t>
  </si>
  <si>
    <t>['Dennler S', 'Pendaries V', 'Tacheau C', 'Costas MA', 'Mauviel A', 'Verrecchia F']</t>
  </si>
  <si>
    <t>['Belandia B', 'Powell SM', 'Garcia-Pedrero JM', 'Walker MM', 'Bevan CL', 'Parker MG']</t>
  </si>
  <si>
    <t>['Lee HS', 'Cho MC', 'Baek TW', 'Choe YK', 'Kim JW', 'Hong JT', 'Myung PK', 'Paik SG', 'Yoon DY']</t>
  </si>
  <si>
    <t>['Charlier TD', 'Ball GF', 'Balthazart J']</t>
  </si>
  <si>
    <t>['Wu HY', 'Hamamori Y', 'Xu J', 'Chang SC', 'Saluna T', 'Chang MF', "O'Malley BW", 'Kedes L']</t>
  </si>
  <si>
    <t>['Masuyama H', 'Suwaki N', 'Tateishi Y', 'Nakatsukasa H', 'Segawa T', 'Hiramatsu Y']</t>
  </si>
  <si>
    <t>['Ruas JL', 'Poellinger L', 'Pereira T']</t>
  </si>
  <si>
    <t>['Ueda A', 'Matsui K', 'Yamamoto Y', 'Pedersen LC', 'Sueyoshi T', 'Negishi M']</t>
  </si>
  <si>
    <t>['Hussein-Fikret S', 'Fuller PJ']</t>
  </si>
  <si>
    <t>['Narayanan R', 'Adigun AA', 'Edwards DP', 'Weigel NL']</t>
  </si>
  <si>
    <t>['Eloranta JJ', 'Kullak-Ublick GA']</t>
  </si>
  <si>
    <t>['Meijer OC', 'Kalkhoven E', 'van der Laan S', 'Steenbergen PJ', 'Houtman SH', 'Dijkmans TF', 'Pearce D', 'de Kloet ER']</t>
  </si>
  <si>
    <t>['Shah YM', 'Rowan BG']</t>
  </si>
  <si>
    <t>['Pogenberg V', 'Guichou JF', 'Vivat-Hannah V', 'Kammerer S', 'Perez E', 'Germain P', 'de Lera AR', 'Gronemeyer H', 'Royer CA', 'Bourguet W']</t>
  </si>
  <si>
    <t>['Hsu CL', 'Chen YL', 'Ting HJ', 'Lin WJ', 'Yang Z', 'Zhang Y', 'Wang L', 'Wu CT', 'Chang HC', 'Yeh S', 'Pimplikar SW', 'Chang C']</t>
  </si>
  <si>
    <t>['Kanayasu-Toyoda T', 'Fujino T', 'Oshizawa T', 'Suzuki T', 'Nishimaki-Mogami T', 'Sato Y', 'Sawada J', 'Inoue K', 'Shudo K', 'Ohno Y', 'Yamaguchi T']</t>
  </si>
  <si>
    <t>['Wu RC', 'Smith CL', "O'Malley BW"]</t>
  </si>
  <si>
    <t>['Ting HJ', 'Bao BY', 'Hsu CL', 'Lee YF']</t>
  </si>
  <si>
    <t>['Sutton AL', 'Zhang X', 'Ellison TI', 'Macdonald PN']</t>
  </si>
  <si>
    <t>['Wang Y', 'Moser AH', 'Shigenaga JK', 'Grunfeld C', 'Feingold KR']</t>
  </si>
  <si>
    <t>['Edwards J', 'Bartlett JM']</t>
  </si>
  <si>
    <t>['Fujimura T', 'Sakuma H', 'Konishi S', 'Oe T', 'Hosogai N', 'Kimura C', 'Aramori I', 'Mutoh S']</t>
  </si>
  <si>
    <t>['Lucey MJ', 'Chen D', 'Lopez-Garcia J', 'Hart SM', 'Phoenix F', 'Al-Jehani R', 'Alao JP', 'White R', 'Kindle KB', 'Losson R', 'Chambon P', 'Parker MG', 'Schar P', 'Heery DM', 'Buluwela L', 'Ali S']</t>
  </si>
  <si>
    <t>['Peter I', 'Shearman AM', 'Zucker DR', 'Schmid CH', 'Demissie S', 'Cupples LA', 'Larson MG', 'Vasan RS', "D'Agostino RB", 'Karas RH', 'Mendelsohn ME', 'Housman DE', 'Levy D']</t>
  </si>
  <si>
    <t>['Araki O', 'Ying H', 'Furuya F', 'Zhu X', 'Cheng SY']</t>
  </si>
  <si>
    <t>['Cho MC', 'Lee WS', 'Hong JT', 'Park SW', 'Moon DC', 'Paik SG', 'Yoon DY']</t>
  </si>
  <si>
    <t>['Okamoto K', 'Isohashi F']</t>
  </si>
  <si>
    <t>['Mani S', 'Huang H', 'Sundarababu S', 'Liu W', 'Kalpana G', 'Smith AB', 'Horwitz SB']</t>
  </si>
  <si>
    <t>['Agoulnik IU', 'Vaid A', 'Bingman WE 3rd', 'Erdeme H', 'Frolov A', 'Smith CL', 'Ayala G', 'Ittmann MM', 'Weigel NL']</t>
  </si>
  <si>
    <t>['Han SJ', 'Jeong J', 'Demayo FJ', 'Xu J', 'Tsai SY', 'Tsai MJ', "O'Malley BW"]</t>
  </si>
  <si>
    <t>['Jaye MC', 'Krawiec JA', 'Campobasso N', 'Smallwood A', 'Qiu C', 'Lu Q', 'Kerrigan JJ', 'De Los Frailes Alvaro M', 'Laffitte B', 'Liu WS', 'Marino JP Jr', 'Meyer CR', 'Nichols JA', 'Parks DJ', 'Perez P', 'Sarov-Blat L', 'Seepersaud SD', 'Steplewski KM', 'Thompson SK', 'Wang P', 'Watson MA', 'Webb CL', 'Haigh D', 'Caravella JA', 'Macphee CH', 'Willson TM', 'Collins JL']</t>
  </si>
  <si>
    <t>['Wu J', 'Liang Y', 'Nawaz Z', 'Hyder SM']</t>
  </si>
  <si>
    <t>['Singh RR', 'Kumar R']</t>
  </si>
  <si>
    <t>['Li Y', 'Suino K', 'Daugherty J', 'Xu HE']</t>
  </si>
  <si>
    <t>['Kelly SN', 'McKenna TJ', 'Young LS']</t>
  </si>
  <si>
    <t>['Ye X', 'Han SJ', 'Tsai SY', 'DeMayo FJ', 'Xu J', 'Tsai MJ', "O'Malley BW"]</t>
  </si>
  <si>
    <t>['Hussein-Fikret S', 'Fuller PJ', 'Gargett CE']</t>
  </si>
  <si>
    <t>['Hong CY', 'Suh JH', 'Kim K', 'Gong EY', 'Jeon SH', 'Ko M', 'Seong RH', 'Kwon HB', 'Lee K']</t>
  </si>
  <si>
    <t>['Lehmann TP', 'Biernacka-Lukanty JM', 'Saraco N', 'Langlois D', 'Li JY', 'Trzeciak WH']</t>
  </si>
  <si>
    <t>['Iwasaki T', 'Koibuchi N', 'Chin WW']</t>
  </si>
  <si>
    <t>['Ortiga-Carvalho TM', 'Shibusawa N', 'Nikrodhanond A', 'Oliveira KJ', 'Machado DS', 'Liao XH', 'Cohen RN', 'Refetoff S', 'Wondisford FE']</t>
  </si>
  <si>
    <t>['Ellison TI', 'Dowd DR', 'MacDonald PN']</t>
  </si>
  <si>
    <t>['Modder UI', 'Sanyal A', 'Kearns AE', 'Sibonga JD', 'Nishihara E', 'Xu J', "O'Malley BW", 'Ritman EL', 'Riggs BL', 'Spelsberg TC', 'Khosla S']</t>
  </si>
  <si>
    <t>['Mark M', 'Yoshida-Komiya H', 'Gehin M', 'Liao L', 'Tsai MJ', "O'Malley BW", 'Chambon P', 'Xu J']</t>
  </si>
  <si>
    <t>['Yamashita S']</t>
  </si>
  <si>
    <t>['Kumar R', 'Betney R', 'Li J', 'Thompson EB', 'McEwan IJ']</t>
  </si>
  <si>
    <t>['Hong CY', 'Park JH', 'Ahn RS', 'Im SY', 'Choi HS', 'Soh J', 'Mellon SH', 'Lee K']</t>
  </si>
  <si>
    <t>['Xu PL', 'Liu YQ', 'Shan SF', 'Kong YY', 'Zhou Q', 'Li M', 'Ding JP', 'Xie YH', 'Wang Y']</t>
  </si>
  <si>
    <t>['Bertin B', 'Sasorith S', 'Caby S', 'Oger F', 'Cornette J', 'Wurtz JM', 'Pierce RJ']</t>
  </si>
  <si>
    <t>['Ishii S', 'Yamada M', 'Satoh T', 'Monden T', 'Hashimoto K', 'Shibusawa N', 'Onigata K', 'Morikawa A', 'Mori M']</t>
  </si>
  <si>
    <t>['Song KH', 'Park YY', 'Park KC', 'Hong CY', 'Park JH', 'Shong M', 'Lee K', 'Choi HS']</t>
  </si>
  <si>
    <t>['Zhang A', 'Yeung PL', 'Li CW', 'Tsai SC', 'Dinh GK', 'Wu X', 'Li H', 'Chen JD']</t>
  </si>
  <si>
    <t>['Mascrez B', 'Ghyselinck NB', 'Watanabe M', 'Annicotte JS', 'Chambon P', 'Auwerx J', 'Mark M']</t>
  </si>
  <si>
    <t>['Huuskonen J', 'Fielding PE', 'Fielding CJ']</t>
  </si>
  <si>
    <t>['Miyazaki W', 'Iwasaki T', 'Takeshita A', 'Kuroda Y', 'Koibuchi N']</t>
  </si>
  <si>
    <t>['Kurebayashi S', 'Nakajima T', 'Kim SC', 'Chang CY', 'McDonnell DP', 'Renaud JP', 'Jetten AM']</t>
  </si>
  <si>
    <t>['Linja MJ', 'Porkka KP', 'Kang Z', 'Savinainen KJ', 'Janne OA', 'Tammela TL', 'Vessella RL', 'Palvimo JJ', 'Visakorpi T']</t>
  </si>
  <si>
    <t>['Jaber BM', 'Mukopadhyay R', 'Smith CL']</t>
  </si>
  <si>
    <t>['Razeto A', 'Ramakrishnan V', 'Litterst CM', 'Giller K', 'Griesinger C', 'Carlomagno T', 'Lakomek N', 'Heimburg T', 'Lodrini M', 'Pfitzner E', 'Becker S']</t>
  </si>
  <si>
    <t>['Kershah SM', 'Desouki MM', 'Koterba KL', 'Rowan BG']</t>
  </si>
  <si>
    <t>['Matsuda S', 'Harries JC', 'Viskaduraki M', 'Troke PJ', 'Kindle KB', 'Ryan C', 'Heery DM']</t>
  </si>
  <si>
    <t>['Fleming FJ', 'Hill AD', 'McDermott EW', "O'Higgins NJ", 'Young LS']</t>
  </si>
  <si>
    <t>['Freddie CT', 'Christensen GL', 'Lykkesfeldt AE']</t>
  </si>
  <si>
    <t>['Lonard DM', 'Tsai SY', "O'Malley BW"]</t>
  </si>
  <si>
    <t>['Nawaz Z', "O'Malley BW"]</t>
  </si>
  <si>
    <t>['Weiss RE', 'Ramos HE']</t>
  </si>
  <si>
    <t>['Razeto A', 'Pfitzner E', 'Becker S']</t>
  </si>
  <si>
    <t>['Lu X', 'Farmer P', 'Rubin J', 'Nanes MS']</t>
  </si>
  <si>
    <t>['Wang Q', 'Anzick S', 'Richter WF', 'Meltzer P', 'Simons SS Jr']</t>
  </si>
  <si>
    <t>['Culig Z', 'Comuzzi B', 'Steiner H', 'Bartsch G', 'Hobisch A']</t>
  </si>
  <si>
    <t>['Monden T', 'Yamada M', 'Nihei Y', 'Kishi M', 'Tomaru T', 'Ishii S', 'Hashida T', 'Shibusawa N', 'Hashimoto K', 'Satoh T', 'Kasai K', 'Mori M']</t>
  </si>
  <si>
    <t>['Zhao H', 'Nakajima R', 'Kunimoto H', 'Sasaki T', 'Kojima H', 'Nakajima K']</t>
  </si>
  <si>
    <t>['Klinge CM', 'Jernigan SC', 'Mattingly KA', 'Risinger KE', 'Zhang J']</t>
  </si>
  <si>
    <t>['Stokes K', 'Alston-Mills B', 'Teng C']</t>
  </si>
  <si>
    <t>['Kammerer S', 'Germain P', 'Flaig R', 'Peluso-Iltis C', 'Mitschler A', 'Rochel N', 'Gronemeyer H', 'Moras D']</t>
  </si>
  <si>
    <t>['Myers E', 'Fleming FJ', 'Crotty TB', 'Kelly G', 'McDermott EW', "O'higgins NJ", 'Hill AD', 'Young LS']</t>
  </si>
  <si>
    <t>['Fleming FJ', 'Myers E', 'Kelly G', 'Crotty TB', 'McDermott EW', "O'Higgins NJ", 'Hill AD', 'Young LS']</t>
  </si>
  <si>
    <t>['Yang L', 'Yan D', 'Bruggeman M', 'Du H', 'Yan C']</t>
  </si>
  <si>
    <t>['Verma S', 'Ismail A', 'Gao X', 'Fu G', 'Li X', "O'Malley BW", 'Nawaz Z']</t>
  </si>
  <si>
    <t>['Kallen J', 'Schlaeppi JM', 'Bitsch F', 'Filipuzzi I', 'Schilb A', 'Riou V', 'Graham A', 'Strauss A', 'Geiser M', 'Fournier B']</t>
  </si>
  <si>
    <t>['Cavarretta IT', 'Martini L', 'Motta M', 'Smith CL', 'Melcangi RC']</t>
  </si>
  <si>
    <t>['Loinder K', 'Soderstrom M']</t>
  </si>
  <si>
    <t>['Weldon CB', 'Elliott S', 'Zhu Y', 'Clayton JL', 'Curiel TJ', 'Jaffe BM', 'Burow ME']</t>
  </si>
  <si>
    <t>['Sakamoto J', 'Kimura H', 'Moriyama S', 'Imoto H', 'Momose Y', 'Odaka H', 'Sawada H']</t>
  </si>
  <si>
    <t>['Leite RS', 'Brown AG', 'Strauss JF 3rd']</t>
  </si>
  <si>
    <t>['Grenier J', 'Trousson A', 'Chauchereau A', 'Amazit L', 'Lamirand A', 'Leclerc P', 'Guiochon-Mantel A', 'Schumacher M', 'Massaad C']</t>
  </si>
  <si>
    <t>['Carling T', 'Kim KC', 'Yang XH', 'Gu J', 'Zhang XK', 'Huang S']</t>
  </si>
  <si>
    <t>['Zhang H', 'Yi X', 'Sun X', 'Yin N', 'Shi B', 'Wu H', 'Wang D', 'Wu G', 'Shang Y']</t>
  </si>
  <si>
    <t>['Yamada T', 'Kawano H', 'Sekine K', 'Matsumoto T', 'Fukuda T', 'Azuma Y', 'Itaka K', 'Chung UI', 'Chambon P', 'Nakamura K', 'Kato S', 'Kawaguchi H']</t>
  </si>
  <si>
    <t>['Wachtel M', 'Dettling M', 'Koscielniak E', 'Stegmaier S', 'Treuner J', 'Simon-Klingenstein K', 'Buhlmann P', 'Niggli FK', 'Schafer BW']</t>
  </si>
  <si>
    <t>['Yin N', 'Wang D', 'Zhang H', 'Yi X', 'Sun X', 'Shi B', 'Wu H', 'Wu G', 'Wang X', 'Shang Y']</t>
  </si>
  <si>
    <t>['Gonzalez-Arenas A', 'Neri-Gomez T', 'Guerra-Araiza C', 'Camacho-Arroyo I']</t>
  </si>
  <si>
    <t>['Evangelou A', 'Letarte M', 'Jurisica I', 'Sultan M', 'Murphy KJ', 'Rosen B', 'Brown TJ']</t>
  </si>
  <si>
    <t>['Sadow PM', 'Chassande O', 'Koo EK', 'Gauthier K', 'Samarut J', 'Xu J', "O'Malley BW", 'Weiss RE']</t>
  </si>
  <si>
    <t>['Wigren J', 'Surapureddi S', 'Olsson AG', 'Glass CK', 'Hammarstrom S', 'Soderstrom M']</t>
  </si>
  <si>
    <t>['Monroe DG', 'Johnsen SA', 'Subramaniam M', 'Getz BJ', 'Khosla S', 'Riggs BL', 'Spelsberg TC']</t>
  </si>
  <si>
    <t>['Misra P', 'Chakrabarti R', 'Vikramadithyan RK', 'Bolusu G', 'Juluri S', 'Hiriyan J', 'Gershome C', 'Rajjak A', 'Kashireddy P', 'Yu S', 'Surapureddi S', 'Qi C', 'Zhu YJ', 'Rao MS', 'Reddy JK', 'Ramanujam R']</t>
  </si>
  <si>
    <t>['Hudelist G', 'Czerwenka K', 'Kubista E', 'Marton E', 'Pischinger K', 'Singer CF']</t>
  </si>
  <si>
    <t>['Dutertre M', 'Smith CL']</t>
  </si>
  <si>
    <t>['Tanner TM', 'Verrijdt G', 'Rombauts W', 'Louw A', 'Hapgood JP', 'Claessens F']</t>
  </si>
  <si>
    <t>['Cho MC', 'Lee HS', 'Kim JH', 'Choe YK', 'Hong JT', 'Paik SG', 'Yoon DY']</t>
  </si>
  <si>
    <t>['Yan F', 'Gao X', 'Lonard DM', 'Nawaz Z']</t>
  </si>
  <si>
    <t>['Yanase T', 'Adachi M', 'Takayanagi R', 'Nawata H']</t>
  </si>
  <si>
    <t>['Bai Y', 'Giguere V']</t>
  </si>
  <si>
    <t>['Jordan VC']</t>
  </si>
  <si>
    <t>['He B', 'Wilson EM']</t>
  </si>
  <si>
    <t>['Christakos S', 'Dhawan P', 'Liu Y', 'Peng X', 'Porta A']</t>
  </si>
  <si>
    <t>['Sadow PM', 'Koo E', 'Chassande O', 'Gauthier K', 'Samarut J', 'Xu J', "O'Malley BW", 'Seo H', 'Murata Y', 'Weiss RE']</t>
  </si>
  <si>
    <t>['Shiozawa T', 'Shih HC', 'Miyamoto T', 'Feng YZ', 'Uchikawa J', 'Itoh K', 'Konishi I']</t>
  </si>
  <si>
    <t>['Soderstrom M', 'Wigren J', 'Surapureddi S', 'Glass CK', 'Hammarstrom S']</t>
  </si>
  <si>
    <t>['Stevens A', 'Garside H', 'Berry A', 'Waters C', 'White A', 'Ray D']</t>
  </si>
  <si>
    <t>['Sohn YC', 'Kim SW', 'Lee S', 'Kong YY', 'Na DS', 'Lee SK', 'Lee JW']</t>
  </si>
  <si>
    <t>['Sheppard HM', 'Matsuda S', 'Harries JC', 'Kindle KB', 'Heery DM']</t>
  </si>
  <si>
    <t>['Liu J', 'Knappenberger KS', 'Kack H', 'Andersson G', 'Nilsson E', 'Dartsch C', 'Scott CW']</t>
  </si>
  <si>
    <t>['Waltner-Law M', 'Duong DT', 'Daniels MC', 'Herzog B', 'Wang XL', 'Prasad R', 'Granner DK']</t>
  </si>
  <si>
    <t>['Callewaert L', 'Christiaens V', 'Haelens A', 'Verrijdt G', 'Verhoeven G', 'Claessens F']</t>
  </si>
  <si>
    <t>['Litterst CM', 'Kliem S', 'Marilley D', 'Pfitzner E']</t>
  </si>
  <si>
    <t>['Amazit L', 'Alj Y', 'Tyagi RK', 'Chauchereau A', 'Loosfelt H', 'Pichon C', 'Pantel J', 'Foulon-Guinchard E', 'Leclerc P', 'Milgrom E', 'Guiochon-Mantel A']</t>
  </si>
  <si>
    <t>['Xu PL', 'Shan SF', 'Kong YY', 'Xie YH', 'Wang Y']</t>
  </si>
  <si>
    <t>['Dotzlaw H', 'Papaioannou M', 'Moehren U', 'Claessens F', 'Baniahmad A']</t>
  </si>
  <si>
    <t>['Paul BD', 'Shi YB']</t>
  </si>
  <si>
    <t>['Fujino T', 'Sato Y', 'Une M', 'Kanayasu-Toyoda T', 'Yamaguchi T', 'Shudo K', 'Inoue K', 'Nishimaki-Mogami T']</t>
  </si>
  <si>
    <t>['Osborne CK', 'Schiff R']</t>
  </si>
  <si>
    <t>['Balthazart J', 'Baillien M', 'Charlier TD', 'Cornil CA', 'Ball GF']</t>
  </si>
  <si>
    <t>['Uchikawa J', 'Shiozawa T', 'Shih HC', 'Miyamoto T', 'Feng YZ', 'Kashima H', 'Oka K', 'Konishi I']</t>
  </si>
  <si>
    <t>['Murata M', 'Gouda C', 'Yano K', 'Kuroki S', 'Suzutani T', 'Katayama Y']</t>
  </si>
  <si>
    <t>['Jyrkkarinne J', 'Makinen J', 'Gynther J', 'Savolainen H', 'Poso A', 'Honkakoski P']</t>
  </si>
  <si>
    <t>['Kyakumoto S', 'Kito N', 'Sato N']</t>
  </si>
  <si>
    <t>['Goenka S', 'Marlar C', 'Schindler U', 'Boothby M']</t>
  </si>
  <si>
    <t>['Ding L', 'Yan J', 'Zhu J', 'Zhong H', 'Lu Q', 'Wang Z', 'Huang C', 'Ye Q']</t>
  </si>
  <si>
    <t>['Auerbach SS', 'Ramsden R', 'Stoner MA', 'Verlinde C', 'Hassett C', 'Omiecinski CJ']</t>
  </si>
  <si>
    <t>['Ellison AR', 'Lofing J', 'Bitter GA']</t>
  </si>
  <si>
    <t>['Tzortzakaki E', 'Spilianakis C', 'Zika E', 'Kretsovali A', 'Papamatheakis J']</t>
  </si>
  <si>
    <t>['Kamiya Y', 'Zhang XY', 'Ying H', 'Kato Y', 'Willingham MC', 'Xu J', "O'Malley BW", 'Cheng SY']</t>
  </si>
  <si>
    <t>['Watkins RE', 'Davis-Searles PR', 'Lambert MH', 'Redinbo MR']</t>
  </si>
  <si>
    <t>['Bettoun DJ', 'Burris TP', 'Houck KA', 'Buck DW 2nd', 'Stayrook KR', 'Khalifa B', 'Lu J', 'Chin WW', 'Nagpal S']</t>
  </si>
  <si>
    <t>['Oda Y', 'Sihlbom C', 'Chalkley RJ', 'Huang L', 'Rachez C', 'Chang CP', 'Burlingame AL', 'Freedman LP', 'Bikle DD']</t>
  </si>
  <si>
    <t>['Monks DA', 'Xu J', "O'Malley BW", 'Jordan CL']</t>
  </si>
  <si>
    <t>['Rouleau N', 'Turcotte S', 'Mondou MH', 'Roby P', 'Bosse R']</t>
  </si>
  <si>
    <t>['Xu J', 'Li Q']</t>
  </si>
  <si>
    <t>['Ourlin JC', 'Lasserre F', 'Pineau T', 'Fabre JM', 'Sa-Cunha A', 'Maurel P', 'Vilarem MJ', 'Pascussi JM']</t>
  </si>
  <si>
    <t>['Chauchereau A', 'Amazit L', 'Quesne M', 'Guiochon-Mantel A', 'Milgrom E']</t>
  </si>
  <si>
    <t>Department of Biomedical Sciences, Seoul National University Graduate School, Seoul 03080, Korea. BK21plus Biomedical Science Project, Seoul National University College of Medicine, Seoul 03080, Korea. Department of Biomedical Sciences, Seoul National University Graduate School, Seoul 03080, Korea. BK21plus Biomedical Science Project, Seoul National University College of Medicine, Seoul 03080, Korea. Institute of Health Policy and Management, Seoul National University Medical Research Center, Seoul 03080, Korea. Cancer Research Institute, Seoul National University, Seoul 03080, Korea. Institute of Health Policy and Management, Seoul National University Medical Research Center, Seoul 03080, Korea. Department of Biomedical Sciences, Seoul National University Graduate School, Seoul 03080, Korea. College of Pharmacy, Chungbuk National University, Cheongju-si 28160, Korea. Department of Biomedical Sciences, Seoul National University Graduate School, Seoul 03080, Korea. Cancer Research Institute, Seoul National University, Seoul 03080, Korea. Department of Preventive Medicine, Seoul National University College of Medicine, Seoul 03080, Korea. Cancer Research Institute, Seoul National University, Seoul 03080, Korea. Department of Surgery, Seoul National University College of Medicine, Seoul 03080, Korea. Cancer Research Institute, Seoul National University, Seoul 03080, Korea. Department of Surgery, Seoul National University College of Medicine, Seoul 03080, Korea. Department of Surgery, Medicine and ASAN Medical Center, University of Ulsan College, Seoul 05505, Korea. Department of Surgery, Medicine and ASAN Medical Center, University of Ulsan College, Seoul 05505, Korea. Division of Cancer Epidemiology and Management, National Cancer Center, Goyang-si 10408, Korea. Department of Epidemiology and Health Promotion, Institute for Health Promotion, Graduate School of Public Health, Yonsei University, Seoul 03722, Korea. Division of Epidemiology, Department of Medicine, Vanderbilt University Medical Center, Nashville, TN 37232, USA. Centre for Cancer Genetic Epidemiology, Department of Public Health and Primary Care, University of Cambridge, Cambridge CB2 0SR, UK. Centre for Cancer Genetic Epidemiology, Department of Public Health and Primary Care, University of Cambridge, Cambridge CB2 0SR, UK. Centre for Cancer Genetic Epidemiology, Department of Public Health and Primary Care, University of Cambridge, Cambridge CB2 0SR, UK. Centre for Cancer Genetic Epidemiology, Department of Public Health and Primary Care, University of Cambridge, Cambridge CB2 0SR, UK. Biostatistics Unit, The Cyprus Institute of Neurology &amp; Genetics, Nicosia 2371, Cyprus. Cyprus School of Molecular Medicine, The Cyprus Institute of Neurology &amp; Genetics, Nicosia 23462, Cyprus. Centre for Cancer Genetic Epidemiology, Department of Oncology, University of Cambridge, Cambridge CB1 8RN, UK. Centre for Cancer Genetic Epidemiology, Department of Oncology, University of Cambridge, Cambridge CB1 8RN, UK. Centre for Cancer Genetic Epidemiology, Department of Oncology, University of Cambridge, Cambridge CB1 8RN, UK. Centre for Cancer Genetic Epidemiology, Department of Oncology, University of Cambridge, Cambridge CB1 8RN, UK. Department of Medical Epidemiology and Biostatistics, Karolinska Institutet, 171 65 Stockholm, Sweden. Department of Medical Epidemiology and Biostatistics, Karolinska Institutet, 171 65 Stockholm, Sweden. Department of Oncology, Sodersjukhuset, 118 83 Stockholm, Sweden. Department of Population Science, American Cancer Society, Atlanta, GA 30303, USA. Department of Laboratory Medicine and Pathology, Mayo Clinic, Rochester, MN 55905, USA. Department of Laboratory Medicine and Pathology, Mayo Clinic, Rochester, MN 55905, USA. Department of Health Sciences Research, Mayo Clinic, Rochester, MN 55905, USA. School of Cancer &amp; Pharmaceutical Sciences, Comprehensive Cancer Centre, Guy's Campus, King's College London, London SE1 9RT, UK. Department of Oncology, UCLH Foundation Trust, London NW1 2PG, UK. Copenhagen General Population Study, Herlev and Gentofte Hospital, Copenhagen University Hospital, 2730 Herlev, Denmark. Department of Clinical Biochemistry, Herlev and Gentofte Hospital, Copenhagen University Hospital, 2730 Herlev, Denmark. Faculty of Health and Medical Sciences, University of Copenhagen, 2200 Copenhagen, Denmark. Department of Breast Surgery, Herlev and Gentofte Hospital, Copenhagen University Hospital, 2730 Herlev, Denmark. VIB Center for Cancer Biology, 3001 Leuve, Belgium. Laboratory for Translational Genetics, Department of Human Genetics, University of Leuven, 3000 Leuven, Belgium. Department of Radiotherapy Oncology, KU Leuven-University of Leuven, University Hospitals Leuven, 3000 Leuven, Belgium. Division of Cancer Epidemiology and Prevention, Aichi Cancer Center Research Institute, Nagoya 464-8681, Japan. Division of Cancer Epidemiology, Nagoya University Graduate School of Medicine, Nagoya 466-8550, Japan. Division of Cancer Epidemiology, Nagoya University Graduate School of Medicine, Nagoya 466-8550, Japan. Center for Research in Epidemiology and Population Health (CESP), Team Exposome and Heredity, INSERM, University Paris-Saclay, 94805 Villejuif, France. Center for Research in Epidemiology and Population Health (CESP), Team Exposome and Heredity, INSERM, University Paris-Saclay, 94805 Villejuif, France. Division of Molecular Pathology, The Netherlands Cancer Institute-Antoni van Leeuwenhoek Hospital, 1066 CX Amsterdam, The Netherlands. Division of Molecular Pathology, The Netherlands Cancer Institute-Antoni van Leeuwenhoek Hospital, 1066 CX Amsterdam, The Netherlands. Division of Psychosocial Research and Epidemiology, The Netherlands Cancer Institute-Antoni van Leeuwenhoek Hospital, 1066 CX Amsterdam, The Netherlands. Department of Preventive Medicine, Keck School of Medicine, University of Southern California, Los Angeles, CA 90033, USA. Department of Preventive Medicine, Keck School of Medicine, University of Southern California, Los Angeles, CA 90033, USA. Sheffield Institute for Nucleic Acids (SInFoNiA), Department of Oncology and Metabolism, University of Sheffield, Sheffield S10 2TN, UK. Academic Unit of Pathology, Department of Neuroscience, University of Sheffield, Sheffield S10 2TN, UK. Peter MacCallum Cancer Center, Melbourne, VIC 3000, Australia. Sir Peter MacCallum Department of Oncology, The University of Melbourne, Melbourne, VIC 3000, Australia. Fred A, Litwin Center for Cancer Genetics, Lunenfeld-Tanenbaum Research Institute of Mount Sinai Hospital, Toronto, ON M5G 1X5, Canada. Department of Molecular Genetics, University of Toronto, Toronto, ON M5S 1A8, Canada. Centre for Epidemiology and Biostatistics, Melbourne School of Population and Global Health, The University of Melbourne, Melbourne, VIC 3010, Australia. Precision Medicine, School of Clinical Sciences at Monash Health, Monash University, Clayton, VIC 3168, Australia. Department of Clinical Pathology, The University of Melbourne, Melbourne, VIC 3010, Australia. Cancer Epidemiology Division, Cancer Council Victoria, Melbourne, VIC 3004, Australia. Taiwan Biobank, Institute of Biomedical Sciences, Academia Sinica, Taipei 115, Taiwan. Institute of Biomedical Sciences, Academia Sinica, Taipei 115, Taiwan. School of Public Health, China Medical University, Taichung 404, Taiwan. Department of Medicine Division of Hematology and Oncology, David Geffen School of Medicine, University of California, Los Angeles, CA 90095, USA. Department of Gynecology and Obstetrics, Comprehensive Cancer Center ER-EMN, University Hospital Erlangen, Friedrich-Alexander-University Erlangen-Nuremberg, 91054 Erlangen, Germany. Institute of Human Genetics, Comprehensive Cancer Center Erlangen-EMN, University Hospital Erlangen, Friedrich-Alexander University Erlangen-Nuremberg, 91054 Erlangen, Germany. Division of Population Health, Health Services Research and Primary Care, School of Health Sciences, Faculty of Biology, Medicine and Health, The University of Manchester, Manchester M13 9PL, UK. Division of Population Health, Health Services Research and Primary Care, School of Health Sciences, Faculty of Biology, Medicine and Health, The University of Manchester, Manchester M13 9PL, UK. Division of Clinical Epidemiology and Aging Research, German Cancer Research Center (DKFZ), 69120 Heidelberg, Germany. Division of Preventive Oncology, German Cancer Research Center (DKFZ) and National Center for Tumor Diseases (NCT), 69120 Heidelberg, Germany. German Cancer Consortium (DKTK), German Cancer Research Center (DKFZ), 69120 Heidelberg, Germany. Division of Clinical Epidemiology and Aging Research, German Cancer Research Center (DKFZ), 69120 Heidelberg, Germany. Division of Genetics and Epidemiology, The Institute of Cancer Research, London SM2 5NG, UK. Division of Genetics and Epidemiology, The Institute of Cancer Research, London SM2 5NG, UK. Division of Breast Cancer Research, The Institute of Cancer Research, London SW7 3RP, UK. Dr. Margarete Fischer-Bosch-Institute of Clinical Pharmacology, 70376 Stuttgart, Germany. University of Tubingen, 72074 Tubingen, Germany. Department of Internal Medicine, Evangelische Kliniken Bonn gGmbH, Johanniter Krankenhaus, 53177 Bonn, Germany. Saw Swee Hock School of Public Health, National University of Singapore and National University Health System, Singapore 117549, Singapore. Department of Surgery, Yong Loo Lin School of Medicine, National University of Singapore and National University Health System, Singapore 119228, Singapore. Department of Surgery, National University Health System, Singapore 119228, Singapore. Human Genetics Division, Genome Institute of Singapore, Singapore 138672, Singapore. Translational Cancer Research Area, University of Eastern Finland, 70210 Kuopio, Finland. Institute of Clinical Medicine, Pathology and Forensic Medicine, University of Eastern Finland, 70210 Kuopio, Finland. Biobank of Eastern Finland, Kuopio University Hospital, 70210 Kuopio, Finland. Translational Cancer Research Area, University of Eastern Finland, 70210 Kuopio, Finland. Institute of Clinical Medicine, Pathology and Forensic Medicine, University of Eastern Finland, 70210 Kuopio, Finland. Biomedical Network on Rare Diseases (CIBERER), 28029 Madrid, Spain. Human Cancer Genetics Programme, Spanish National Cancer Research Centre (CNIO), 28029 Madrid, Spain. Human Cancer Genetics Programme, Spanish National Cancer Research Centre (CNIO), 28029 Madrid, Spain. Department of Preventive Medicine, Keck School of Medicine, University of Southern California, Los Angeles, CA 90033, USA. Gynaecology Research Unit, Hannover Medical School, 30625 Hannover, Germany. Gynaecology Research Unit, Hannover Medical School, 30625 Hannover, Germany. Department of Radiation Oncology, Hannover Medical School, 30625 Hannover, Germany. NN Alexandrov Research Institute of Oncology and Medical Radiology, 223040 Minsk, Belarus. Breast Cancer Research Programme, Cancer Research Malaysia, Subang Jaya 47500, Malaysia. Department of Surgery, Faculty of Medicine, University of Malaya, Kuala Lumpur 50603, Malaysia. Breast Cancer Research Unit, University Malaya Cancer Research Institute, Faculty of Medicine, University of Malaya, Kuala Lumpur 50603, Malaysia. The Breast Cancer Now Toby Robins Research Centre, The Institute of Cancer Research, London SW7 3RP, UK. The Breast Cancer Now Toby Robins Research Centre, The Institute of Cancer Research, London SW7 3RP, UK. Department of Surgery, Oulu University Hospital, University of Oulu, 90220 Oulu, Finland. Laboratory of Cancer Genetics and Tumor Biology, Cancer and Translational Medicine Research Unit, Biocenter Oulu, University of Oulu, 90570 Oulu, Finland. Laboratory of Cancer Genetics and Tumor Biology, Northern Finland Laboratory Centre Oulu, Oulu 90570, Finland. Department of Oncology, Helsinki University Hospital, University of Helsinki, 00290 Helsinki, Finland. Department of Oncology, Orebro University Hospital, 70185 Orebro, Sweden. Department of Obstetrics and Gynecology, Helsinki University Hospital, University of Helsinki, 00290 Helsinki, Finland. Department of Molecular Medicine and Surgery, Karolinska Institutet, 171 76 Stockholm, Sweden. Department of Clinical Genetics, Karolinska University Hospital, 171 76 Stockholm, Sweden. Department of Clinical Science and Education, Sodersjukhuset, Karolinska Institutet, 118 83 Stockholm, Sweden. Department of Medical Genetics, Oslo University Hospital and University of Oslo, 0450 Oslo, Norway. Institute of Clinical Medicine, Faculty of Medicine, University of Oslo, 0372 Oslo, Norway. Department of Medical Genetics, Oslo University Hospital and University of Oslo, 0450 Oslo, Norway. Institute of Clinical Medicine, Faculty of Medicine, University of Oslo, 0372 Oslo, Norway. Department of Research, Vestre Viken Hospital, 3004 Drammen, Norway. Department of Tumor Biology, Institute for Cancer Research, Oslo University Hospital, 0450 Oslo, Norway. Department of Cancer Genetics, Institute for Cancer Research, Oslo University Hospital-Radiumhospitalet, 0450 Oslo, Norway. Section for Breast- and Endocrine Surgery, Department of Cancer, Division of Surgery, Cancer and Transplantation Medicine, Oslo University Hospital-Ulleval, 0450 Oslo, Norway. Department of Radiology and Nuclear Medicine, Oslo University Hospital, 0450 Oslo, Norway. Department of Pathology at Akershus University Hospital, 1478 Lorenskog, Norway. Department of Oncology, Division of Surgery and Cancer and Transplantation Medicine, University Hospital-Radiumhospitalet, 0405 Oslo, Norway. National Advisory Unit on Late Effects after Cancer Treatment, Department of Oncology, Oslo University Hospital, 0405 Oslo, Norway. Department of Oncology, Akershus University Hospital, 1478 Lorenskog, Norway. Oslo Breast Cancer Research Consortium, Oslo University Hospital, 0405 Oslo, Norway. Department of Surgery, Leiden University Medical Center, 2333 ZA Leiden, The Netherlands. Department of Medical Oncology, Erasmus MC Cancer Institute, 3015 CN Rotterdam, The Netherlands. Unit of Molecular Bases of Genetic Risk and Genetic Testing, Department of Research, Fondazione IRCCS Istituto Nazionale dei Tumori (INT), 20133 Milan, Italy. Division of Cancer Prevention and Genetics, IEO, European Institute of Oncology IRCCS, 20141 Milan, Italy. Molecular Genetics of Breast Cancer, German Cancer Research Center (DKFZ), 69120 Heidelberg, Germany. Molecular Genetics of Breast Cancer, German Cancer Research Center (DKFZ), 69120 Heidelberg, Germany. Department of Computational and Quantitative Medicine, City of Hope, Duarte, CA 91010, USA. City of Hope Comprehensive Cancer Center, City of Hope, Duarte, CA 91010, USA. Moores Cancer Center, University of California San Diego, La Jolla, CA 92037, USA. Herbert Wertheim School of Public Health and Longevity Science, University of California San Diego, La Jolla, CA 92161, USA. Centre for Cancer Genetic Epidemiology, Department of Oncology, University of Cambridge, Cambridge CB1 8RN, UK. Centre for Cancer Genetic Epidemiology, Department of Public Health and Primary Care, University of Cambridge, Cambridge CB2 0SR, UK. Centre for Cancer Genetic Epidemiology, Department of Oncology, University of Cambridge, Cambridge CB1 8RN, UK. Centre for Cancer Genetic Epidemiology, Department of Public Health and Primary Care, University of Cambridge, Cambridge CB2 0SR, UK. Centre for Cancer Genetic Epidemiology, Department of Oncology, University of Cambridge, Cambridge CB1 8RN, UK. Department of Preventive Medicine, Seoul National University College of Medicine, Seoul 03080, Korea. Department of Biomedical Sciences, Seoul National University Graduate School, Seoul 03080, Korea. Cancer Research Institute, Seoul National University, Seoul 03080, Korea. Department of Preventive Medicine, Seoul National University College of Medicine, Seoul 03080, Korea.</t>
  </si>
  <si>
    <t>Department of Pathology, Shuang Ho Hospital, Taipei Medical University, Taipei, Taiwan. Department of Pathology, School of Medicine, College of Medicine, Taipei Medical University, Taipei, Taiwan. Department of Pathology, University of Chicago Medical Center, Chicago, IL, USA. Department of Pathology, University Medical Center, Groningen, University of Groningen, Groningen, The Netherlands. Department of Pathology &amp; Laboratory Medicine, Mount Sinai Hospital, Toronto, ON, Canada. Department of Pathology &amp; Laboratory Medicine, Mount Sinai Hospital, Toronto, ON, Canada. Department of Pathology, University of Chicago Medical Center, Chicago, IL, USA. Department of Pathology, Memorial Sloan Kettering Cancer Center, New York, NY, USA. Department and Graduate Institute of Pathology, National Taiwan University Hospital, National Taiwan University College of Medicine, Taipei, Taiwan. leejenchieh@ntuh.gov.tw. Department of Pathology, Memorial Sloan Kettering Cancer Center, New York, NY, USA. antonesc@mskcc.org.</t>
  </si>
  <si>
    <t>The Second Affiliated Hospital, Institute of Cancer Stem Cell, Dalian Medical University, Dalian, China. Department of Neurosurgery, The Third People's Hospital of Dalian,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The Second Affiliated Hospital, Institute of Cancer Stem Cell, Dalian Medical University, Dalian, China. College of Basic Medical Sciences, Dalian Medical University, Dalian, China. The Second Affiliated Hospital, Institute of Cancer Stem Cell, Dalian Medical University, Dalian, China. The First Affiliated Hospital, Dalian Medical University, Dalian, China. The Second Affiliated Hospital, Institute of Cancer Stem Cell, Dalian Medical University, Dalian, China.</t>
  </si>
  <si>
    <t>Department of Pathology, Shuang Ho Hospital, Taipei Medical University, Taipei, Taiwan. Department of Pathology, School of Medicine, College of Medicine, Taipei Medical University, Taipei, Taiwan. Department and Graduate Institute of Pathology, National Taiwan University Hospital, National Taiwan University College of Medicine, Taipei, Taiwan.</t>
  </si>
  <si>
    <t>Department of Pediatric Hematology/Oncology and Cell and Gene Therapy,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 Histology-Core Facility, Bambino Gesu Children's Hospital, IRCCS, 00165 Rome, Italy. Pathology Unit, Department of Laboratories, Bambino Gesu Children's Hospital, IRCCS, 00165 Rome, Italy. Laboratory of Medical Genetics, Translational Cytogenomics Research Unit, Bambino Gesu Children Hospital, IRCCS, 00165 Rome, Italy. Genetics and Rare Diseases Research Division, Bambino Gesu Children's Hospital, IRCCS, 00165 Rome, Italy. Department of Pediatric Hematology/Oncology and Cell and Gene Therapy, Bambino Gesu Children's Hospital, IRCCS, 00165 Rome, Italy. Institute of Pediatric Research Citta Della Speranza and Laboratory of Solid Tumors, Clinic of Pediatric Hematology-Oncology, University of Padova, 35129 Padova, Italy. Nico Innovagroup S.r.l., 25125 Brescia, Italy. Laboratory of Medical Genetics, Translational Cytogenomics Research Unit, Bambino Gesu Children Hospital, IRCCS, 00165 Rome, Italy. Laboratory of Medical Genetics, Translational Cytogenomics Research Unit, Bambino Gesu Children Hospital, IRCCS, 00165 Rome, Italy. Pathology Unit, Department of Laboratories,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t>
  </si>
  <si>
    <t>Department of Analytical and Biophysical Chemistry, Graduate School of Pharmaceutical Sciences, Kumamoto University. Department of Analytical and Biophysical Chemistry, Graduate School of Pharmaceutical Sciences, Kumamoto University. Department of Food Science, Faculty of Bioresources and Environmental Science, Ishikawa Prefectural University. Department of Analytical and Biophysical Chemistry, Graduate School of Pharmaceutical Sciences, Kumamoto University. Department of Analytical and Biophysical Chemistry, Graduate School of Pharmaceutical Sciences, Kumamoto University. Department of Food Science, Faculty of Bioresources and Environmental Science, Ishikawa Prefectural University. Department of Analytical and Biophysical Chemistry, Graduate School of Pharmaceutical Sciences, Kumamoto University. Department of Analytical and Biophysical Chemistry, Graduate School of Pharmaceutical Sciences, Kumamoto University. Department of Analytical and Biophysical Chemistry, Graduate School of Pharmaceutical Sciences, Kumamoto University. Department of Analytical and Biophysical Chemistry, Graduate School of Pharmaceutical Sciences, Kumamoto University.</t>
  </si>
  <si>
    <t>Farm Animal Genetic Resources Exploration and Innovation Key Laboratory of Sichuan Province, Sichuan Agricultural University, Chengdu Campus, Chengdu, 611130, China. Special Key Laboratory of Microbial Resources and Drug Development, Zunyi Medical University, Zunyi, 563000,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Farm Animal Genetic Resources Exploration and Innovation Key Laboratory of Sichuan Province, Sichuan Agricultural University, Chengdu Campus, Chengdu, 611130, China. liuyp578@yahoo.com. Laboratory of Animal Genetics and Breeding, College of Animal Science and Technology, Sichuan Agricultural University, 211 Huiming Road, Wenjiang, Sichuan, 611130, China. liuyp578@yahoo.com.</t>
  </si>
  <si>
    <t>Department of Neuropathology, DGNN Brain Tumor Reference Center, University of Bonn Medical Center, Venusberg-Campus 1, 53127, Bonn, Germany. Department of Neuropathology, DGNN Brain Tumor Reference Center, University of Bonn Medical Center, Venusberg-Campus 1, 53127, Bonn, Germany. Department of Neurosurgery, University of Cologne Medical Center, Cologne, Germany. Department of Pediatric Oncology and Hematology, University Medical Center Hamburg-Eppendorf, Hamburg, Germany. Department of Pediatric Oncology and Hematology, University Medical Center Hamburg-Eppendorf, Hamburg, Germany. Neuro-Oncology Unit, IRCCS Istituto Giannina Gaslini, Genoa, Italy. Department of Pediatric Hematology and Oncology, University Hospital Tubingen, Tubingen, Germany. Department of Pediatric Hematology/Oncology, Center for Pediatric and Adolescent Medicine, University Medical Center of the Johannes Gutenberg-University Mainz, Mainz, Germany. Department of Pediatric Hematology/Oncology, Center for Pediatric and Adolescent Medicine, University Medical Center of the Johannes Gutenberg-University Mainz, Mainz, Germany. Johannes Wesling Klinikum Minden, University Hospital for Children and Adolescents, Ruhr University Hospital, Bochum, Germany. Department of Pediatric and Adolescent Medicine, Pediatric Hematology and Oncology, University Hospital Schleswig Holstein, Kiel, Germany. Department of Pediatric Oncology, Hematology and Immunology, Center for Pediatric, Adolescent and Women's Medicine, Stuttgart Cancer Center, Klinikum Stuttgart-Olgahospital, Stuttgart, Germany. Department of Pediatric Oncology, Hematology and Clinical Immunology, University Children's Hospital Medical Faculty, Heinrich-Heine-University, Dusseldorf, Germany. University Medical Center Augsburg, Swabian Children's Cancer Center, Augsburg, Germany. Department of Neuropathology, DGNN Brain Tumor Reference Center, University of Bonn Medical Center, Venusberg-Campus 1, 53127, Bonn, Germany. Department of Neuropathology, DGNN Brain Tumor Reference Center, University of Bonn Medical Center, Venusberg-Campus 1, 53127, Bonn, Germany. Department of Neuroradiology, University Hospital Wurzburg, Wurzburg, Germany. Department of Neuroradiology, University Hospital Wurzburg, Wurzburg, Germany. Division of Neuropathology, Department of Medical Genetics and Pathology, University Hospital Basel, Basel, Switzerland. Division of Neuropathology, Department of Medical Genetics and Pathology, University Hospital Basel, Basel, Switzerland. Pediatric Pathology, Department of Pathology, University of Bonn Medical Center, Bonn, Germany. Department of Neuropathology, DGNN Brain Tumor Reference Center, University of Bonn Medical Center, Venusberg-Campus 1, 53127, Bonn, Germany. Department of Neuropathology, DGNN Brain Tumor Reference Center, University of Bonn Medical Center, Venusberg-Campus 1, 53127, Bonn, Germany. Instituto Estadual Do Cerebro Paulo Niemeyer and the IDOR Institute, Rio de Janeiro, Brazil. Department of Neuropathology, DGNN Brain Tumor Reference Center, University of Bonn Medical Center, Venusberg-Campus 1, 53127, Bonn, Germany. t.pietsch@uni-bonn.de.</t>
  </si>
  <si>
    <t>Institute of Biomedicine, University of Eastern Finland, Kuopio, Finland. Institute of Biomedicine, University of Eastern Finland, Kuopio, Finland. German Cancer Research Center (DKFZ), Heidelberg, Germany. Institute of Biomedicine, University of Eastern Finland, Kuopio, Finland. Institute of Biomedicine, University of Eastern Finland, Kuopio, Finland. Department of Environmental and Biological Sciences, University of Eastern Finland, Joensuu, Finland. Institute of Biomedicine, University of Eastern Finland, Kuopio, Finland. Institute of Biotechnology, University of Helsinki, Helsinki, Finland. German Cancer Research Center (DKFZ), Heidelberg, Germany. Heidelberg University, Medical Faculty, Heidelberg, Germany. Institute of Biomedicine, University of Eastern Finland, Kuopio, Finland.</t>
  </si>
  <si>
    <t>College of Animal Science and Technology, Qingdao Agricultural University, Qingdao, 266109, China. Qufu Animal Husbandry and Veterinary Technical Service Center, Qufu, 273100, China. College of Animal Science and Technology, Qingdao Agricultural University, Qingdao, 266109, China. China Animal Health and Epidemiology Center, Qingdao, 266032, China. College of Animal Science and Technology, Qingdao Agricultural University, Qingdao, 266109, China. College of Animal Science and Technology, Qingdao Agricultural University, Qingdao, 266109, China. College of Animal Science and Technology, Qingdao Agricultural University, Qingdao, 266109, China. hexingxing104@163.com. College of Animal Science and Technology, Qingdao Agricultural University, Qingdao, 266109, China. nanliu@sina.com.</t>
  </si>
  <si>
    <t>Department of Medicine, Brigham and Women's Hospital/Harvard Medical School, Boston, MA, USA. Women's Cancer Research Center, UPMC Hillman Cancer Center, Pittsburgh, PA, USA.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Richard King Mellon Foundation Institute for Pediatric Research, UPMC Children's Hospital of Pittsburgh, Pittsburgh, PA, USA. Richard King Mellon Foundation Institute for Pediatric Research, UPMC Children's Hospital of Pittsburgh, Pittsburgh, PA, USA. Women's Cancer Research Center, UPMC Hillman Cancer Center, Pittsburgh, PA, USA. Women's Cancer Research Center, UPMC Hillman Cancer Center, Pittsburgh, PA, USA. Department of Pathology, University of Pittsburgh School of Medicine, Pittsburgh, PA, USA. Institute of Pathology and Department of Gynecology, Charite University Hospital, Berlin, Germany. Institute of Pathology, Philipps-University Marburg and University Hospital Marburg (UKGM), Marburg, Germany. Institute of Pathology and Department of Gynecology, Charite University Hospital, Berlin, Germany. Institute of Pathology, DRK Kliniken Berlin, Berlin, Germany.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Women's Cancer Research Center, UPMC Hillman Cancer Center, Pittsburgh, PA, USA. leeav@upmc.edu. Department of Pharmacology and Chemical Biology, University of Pittsburgh, Pittsburgh, PA, USA. leeav@upmc.edu. Magee-Women's Research Institute, Magee-Women's Research Hospital of University of Pittsburgh Medical Center, Pittsburgh, PA, USA. leeav@upmc.edu. Department of Human Genetics, University of Pittsburgh, Pittsburgh, PA, USA. leeav@upmc.edu. Magee-Women's Research Institute, 204 Craft Avenue (Room A412), Pittsburgh, PA, 15213, USA. leeav@upmc.edu.</t>
  </si>
  <si>
    <t>Department of Human Pathology, Gunma University Graduate School of Medicine, Maebashi, Japan. Division of Cancer Genomics, National Cancer Center Research Institute, Tokyo, Japan. Division of Integrated Oncology Research, Gunma University Initiative for Advanced Research, Maebashi, Japan. Department of Hematology/Oncology, Saitama Children's Medical Center, Saitama, Japan. Division of Brain Tumor Translational Research, National Cancer Center Research Institute, Tokyo, Japan. Division of Cancer Genomics, National Cancer Center Research Institute, Tokyo, Japan. Department of Oncology, Johns Hopkins University School of Medicine, Baltimore, MD, USA. Department of Neurosurgery, Kitami Red Cross Hospital, Kitami, Japan. Department of Neurosurgery, Faculty of Medicine, Hokkaido University, Sapporo, Japan. Department of Cancer Pathology, Faculty of Medicine, and WPI-ICReDD, Hokkaido University, Sapporo, Japan. Department of Rehabilitation Medicine, Rakusai Shimizu Hospital, Kyoto, Japan. Department of Pathology, Kitano Hospital, the Tazuke Kofukai Medical Research Institute, Osaka, Japan. Department of Pediatrics, Kitano Hospital, the Tazuke Kofukai Medical Research Institute, Osaka, Japan. Department of Neurosurgery, Nagoya University School of Medicine, Nagoya, Japan. Department of Neurosurgery, Nagoya University School of Medicine, Nagoya, Japan. Department of Neurosurgery, Nagoya University School of Medicine, Nagoya, Japan. Department of Pathology, Faculty of Medicine, Fukuoka University, Fukuoka, Japan. Department of Pathology, Faculty of Medicine, Fukuoka University, Fukuoka, Japan. Department of Neurosurgery, Faculty of Medicine, Fukuoka University, Fukuoka, Japan. Department of Neurosurgery, Faculty of Medicine, Fukuoka University, Fukuoka, Japan. Department of Pediatrics and Adolescent Medicine, Juntendo University School of Medicine, Tokyo, Japan. Department of Neurosurgery, Juntendo University School of Medicine, Tokyo, Japan. Department of Human Pathology, Juntendo University School of Medicine, Tokyo, Japan. Department of Radiology, School of Medicine, International University of Health and Welfare, Narita, Japan. Pathology for Regional Communication, Kobe University School of Medicine, Kobe, Japan. Department of Diagnostic Pathology, Hyogo Cancer Center, Akashi, Japan. Department of Pathology, Saitama Medical University School of Medicine, Moroyama, Japan. Higashi Sapporo Hospital, Sapporo, Japan. Gunma University, Maebashi, Gunma, Japan. Division of Brain Tumor Translational Research, National Cancer Center Research Institute, Tokyo, Japan. Division of Cancer Genomics, National Cancer Center Research Institute, Tokyo, Japan. Department of Human Pathology, Gunma University Graduate School of Medicine, Maebashi, Japan. Department of Pathology, Public Tomioka General Hospital, Tomioka, Japan. Department of Human Pathology, Gunma University Graduate School of Medicine, Maebashi, Japan. Department of Human Pathology, Gunma University Graduate School of Medicine, Maebashi, Japan.</t>
  </si>
  <si>
    <t>School of Applied Chemistry and Biological Technology, Shenzhen Polytechnic, Shenzhen, China. Institute of Fundamental and Frontier Sciences, University of Electronic Science and Technology of China, Chengdu, China. Institute of Fundamental and Frontier Sciences, University of Electronic Science and Technology of China, Chengdu, China. Institute of Fundamental and Frontier Sciences, University of Electronic Science and Technology of China, Chengdu, China. School of Applied Chemistry and Biological Technology, Shenzhen Polytechnic, Shenzhen, China. Institute of Fundamental and Frontier Sciences, University of Electronic Science and Technology of China, Chengdu, China. School of Electronic and Communication Engineering, Shenzhen Polytechnic, Shenzhen, China. School of Applied Chemistry and Biological Technology, Shenzhen Polytechnic, Shenzhen, China.</t>
  </si>
  <si>
    <t>Department of Laboratory Medicine, Medical University of Vienna, 1090, Vienna, Austria. Clinical Division of Endocrinology and Metabolism, Department of Medicine III, Medical University of Vienna, 1090, Vienna, Austria. Department of Laboratory Medicine, Medical University of Vienna, 1090, Vienna, Austria. Novo Nordisk, Maaloev, Denmark. Department of Laboratory Medicine, Medical University of Vienna, 1090, Vienna, Austria. Department of Laboratory Medicine, Medical University of Vienna, 1090, Vienna, Austria. Department of Laboratory Medicine, Medical University of Vienna, 1090, Vienna, Austria. Core Facilities, Medical University of Vienna, 1090, Vienna, Austria. Core Facilities, Medical University of Vienna, 1090, Vienna, Austria. Core Facilities, Medical University of Vienna, 1090, Vienna, Austria. Institute of Cancer Research, Department of Medicine I, Comprehensive Cancer Center, Medical University of Vienna, 1090, Vienna, Austria. Institute of Cancer Research, Department of Medicine I, Comprehensive Cancer Center, Medical University of Vienna, 1090, Vienna, Austria. Center for Medical Statistics, Informatics, and Intelligent Systems, Medical University of Vienna, 1090, Vienna, Austria. Austrian Medicines &amp; Medical Devices Agency, 1200, Vienna, Austria. Department of Laboratory Medicine, Medical University of Vienna, 1090, Vienna, Austria. University of Applied Sciences, FH Campus Wien, 1100, Vienna, Austria. Institute of Cardiovascular Prevention, Ludwig-Maximilians-University, 80336, Munich, Germany. University of Applied Sciences, FH Campus Wien, 1100, Vienna, Austria. Department of Laboratory Medicine, Medical University of Vienna, 1090, Vienna, Austria. Central Institute of Medical and Chemical Laboratory Diagnostics, University Hospital Innsbruck, 6020, Innsbruck, Austria. Department of Cancer Biology and Genetics, The Ohio State University, Columbus, OH, 43210, USA. Department of Laboratory Medicine, Medical University of Vienna, 1090, Vienna, Austria. Clinical Division of Endocrinology and Metabolism, Department of Medicine III, Medical University of Vienna, 1090, Vienna, Austria. Department of Laboratory Medicine, Medical University of Vienna, 1090, Vienna, Austria. Department of Laboratory Medicine, Medical University of Vienna, 1090, Vienna, Austria. martin.bilban@meduniwien.ac.at. Core Facilities, Medical University of Vienna, 1090, Vienna, Austria. martin.bilban@meduniwien.ac.at.</t>
  </si>
  <si>
    <t>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t>
  </si>
  <si>
    <t>Trauma Center, Third Affiliated Hospital of Nanchang University, No. 739 Qingshan South Road, Nanchang City, Jiangxi Province, 330000, People's Republic of China. Trauma Center, Third Affiliated Hospital of Nanchang University, No. 739 Qingshan South Road, Nanchang City, Jiangxi Province, 330000, People's Republic of China. ix7910@163.com.</t>
  </si>
  <si>
    <t>Department of Orthopaedic Surgery, University of Pittsburgh School of Medicine, Pittsburgh PA. Department of Pharmacology &amp; Chemical Biology, University of Pittsburgh School of Medicine, Pittsburgh PA. Women's Cancer Research Center, UPMC Hillman Cancer Center, Pittsburgh PA. Center for Craniofacial Regeneration, School of Dental Medicine, University of Pittsburgh, Pittsburgh PA. Women's Cancer Research Center, UPMC Hillman Cancer Center, Pittsburgh PA. Department of Pathology, University of Pittsburgh School of Medicine, Pittsburgh, PA. Department of Molecular and Human Genetics, Baylor College of Medicine, Houston, TX. Department of Molecular and Human Genetics, Baylor College of Medicine, Houston, TX. Department of Orthopaedic Surgery, University of Pittsburgh School of Medicine, Pittsburgh PA. School of Medicine, Tsinghua University, Beijing, China. Department of Orthopaedic Surgery, University of Pittsburgh School of Medicine, Pittsburgh PA. Center for Craniofacial Regeneration, School of Dental Medicine, University of Pittsburgh, Pittsburgh PA. Department of Pharmacology &amp; Chemical Biology, University of Pittsburgh School of Medicine, Pittsburgh PA. Women's Cancer Research Center, UPMC Hillman Cancer Center, Pittsburgh PA. Department of Orthopaedic Surgery, University of Pittsburgh School of Medicine, Pittsburgh PA. Department of Orthopaedic Surgery, University of Pittsburgh School of Medicine, Pittsburgh PA. Department of Biostatistics, University of Pittsburgh, Pittsburgh PA. Department of Orthopaedic Surgery, University of Pittsburgh School of Medicine, Pittsburgh PA. Women's Cancer Research Center, UPMC Hillman Cancer Center, Pittsburgh PA. Department of Orthopaedic Surgery, University of Pittsburgh School of Medicine, Pittsburgh PA. Department of Biostatistics, University of Pittsburgh, Pittsburgh PA. Department of Orthopaedic Surgery, University of Pittsburgh School of Medicine, Pittsburgh PA. Department of Medicine, Division of Hematology/Oncology, UPMC Hillman Cancer Center, University of Pittsburgh School of Medicine, Pittsburgh, PA. Department of Orthopaedic Surgery, University of Pittsburgh School of Medicine, Pittsburgh PA. Department of Pharmacology &amp; Chemical Biology, University of Pittsburgh School of Medicine, Pittsburgh PA. Women's Cancer Research Center, UPMC Hillman Cancer Center, Pittsburgh PA. Department of Molecular and Human Genetics, Baylor College of Medicine, Houston, TX. Department of Orthopaedic Surgery, University of Pittsburgh School of Medicine, Pittsburgh PA. Department of Pharmacology &amp; Chemical Biology, University of Pittsburgh School of Medicine, Pittsburgh PA. Women's Cancer Research Center, UPMC Hillman Cancer Center, Pittsburgh PA.</t>
  </si>
  <si>
    <t>Changchun University of Chinese Medicine, Changchun, 130117, China. Affiliated Hospital, Changchun University of Chinese Medicine, Changchun, Jilin 130021, China. Changchun University of Chinese Medicine, Changchun, 130117, China. Changchun University of Chinese Medicine, Changchun, 130117, China. Changchun University of Chinese Medicine, Changchun, 130117, China.</t>
  </si>
  <si>
    <t>Institute of Pathology, University Hospital Heidelberg, Heidelberg, Germany. Institute of Pathology, General Hospital, Ludwigshafen am Rhein, Germany. Department of Otorhinolaryngology, Head and Neck Surgery, General Hospital, Ludwigshafen am Rhein, Germany. Institute of Pathology, University Hospital Heidelberg, Heidelberg, Germany. Department of Pathology, Memorial Sloan Kettering Cancer Center, New York, New York. Institute of Pathology, University Hospital Heidelberg, Heidelberg, Germany. Institute of Pathology, University Hospital Heidelberg, Heidelberg, Germany. Department of Pathology, Memorial Sloan Kettering Cancer Center, New York, New York.</t>
  </si>
  <si>
    <t>Division of Women's and Perinatal Pathology. Department of Pathology, Brigham and Women's Hospital, Harvard Medical School, Boston, MA. Department of Pathology, La Paz University Hospital, IdiPAZ and Autonomous University of Madrid Medical School, Madrid, Spain. Department of Pathology, Brigham and Women's Hospital, Harvard Medical School, Boston, MA. Department of Pathology and Laboratory Medicine, Mount Sinai Hospital. Department of Laboratory Medicine and Pathobiology, University of Toronto. Department of Pathology, Vancouver General Hospital, Vancouver, BC, Canada. Department of Pathology, La Paz University Hospital, IdiPAZ and Autonomous University of Madrid Medical School, Madrid, Spain. Department of Anatomical and Cellular Pathology, Prince of Wales Hospital, The Chinese University of Hong Kong, Shatin, Hong Kong. Department of Laboratory Medicine and Pathobiology, University of Toronto. Department of Laboratory Medicine and Molecular Diagnostics, Sunnybrook Health Sciences Center, Toronto, ON. Department of Pathology, Brigham and Women's Hospital, Harvard Medical School, Boston, MA. Division of Women's and Perinatal Pathology. Department of Pathology, Brigham and Women's Hospital, Harvard Medical School, Boston, MA. Department of Pathology, Memorial Sloan Kettering Cancer Center, New York, NY. Division of Women's and Perinatal Pathology. Department of Pathology, Brigham and Women's Hospital, Harvard Medical School, Boston, MA. Division of Women's and Perinatal Pathology. Department of Pathology, Brigham and Women's Hospital, Harvard Medical School, Boston, MA.</t>
  </si>
  <si>
    <t>Department of Genetics, Graduate School of Medicine, Osaka University, Osaka, Japan. Department of Genetics, Graduate School of Medicine, Osaka University, Osaka, Japan. Laboratory of Intracellular Membrane Dynamics, Graduate school of Frontier Biosciences, Osaka University, Osaka, Japan. Department of Stem Cell Biology, Atomic Bomb Disease Institute, Nagasaki University, Nagasaki, Japan. Department of Metabolic Medicine, Graduate School of Medicine, Osaka University, Osaka, Japan. Department of Adipose Management, Graduate School of Medicine, Osaka University, Osaka, Japan. Department of Genetics, Graduate School of Medicine, Osaka University, Osaka, Japan. Laboratory of Intracellular Membrane Dynamics, Graduate school of Frontier Biosciences, Osaka University, Osaka, Japan. Department of Genetics, Graduate School of Medicine, Osaka University, Osaka, Japan. Laboratory of Intracellular Membrane Dynamics, Graduate school of Frontier Biosciences, Osaka University, Osaka, Japan. Institute for Advanced Co-Creation Studies, Osaka University, Osaka, Japan. Department of Geriatric and General Medicine, Graduate School of Medicine, Osaka University, Osaka, Japan. Department of Genetics, Graduate School of Medicine, Osaka University, Osaka, Japan. Department of Genetics, Graduate School of Medicine, Osaka University, Osaka, Japan. Department of Genetics, Graduate School of Medicine, Osaka University, Osaka, Japan. Department of Genetics, Graduate School of Medicine, Osaka University, Osaka, Japan. Laboratory of Intracellular Membrane Dynamics, Graduate school of Frontier Biosciences, Osaka University, Osaka, Japan. Department of Genetics, Graduate School of Medicine, Osaka University, Osaka, Japan. Laboratory of Intracellular Membrane Dynamics, Graduate school of Frontier Biosciences, Osaka University, Osaka, Japan. Department of Genetics, Graduate School of Medicine, Osaka University, Osaka, Japan. Laboratory of Intracellular Membrane Dynamics, Graduate school of Frontier Biosciences, Osaka University, Osaka, Japan. Department of Geriatric and General Medicine, Graduate School of Medicine, Osaka University, Osaka, Japan. Department of Metabolic Medicine, Graduate School of Medicine, Osaka University, Osaka, Japan. ichi@endmet.med.osaka-u.ac.jp. Department of Genetics, Graduate School of Medicine, Osaka University, Osaka, Japan. tamyoshi@fbs.osaka-u.ac.jp. Laboratory of Intracellular Membrane Dynamics, Graduate school of Frontier Biosciences, Osaka University, Osaka, Japan. tamyoshi@fbs.osaka-u.ac.jp. Integrated Frontier Research for Medical Science Division, Institute for Open and Transdisciplinary Research Initiatives (OTRI), Osaka University, Osaka, Japan. tamyoshi@fbs.osaka-u.ac.jp.</t>
  </si>
  <si>
    <t>Key Laboratory of Drinking Water Science and Technology, Research Center for Eco-Environmental Sciences, Chinese Academy of Sciences, Beijing, 100085, China; College of Resources and Environment, University of Chinese Academy of Sciences, Beijing, 100049, China. Key Laboratory of Drinking Water Science and Technology, Research Center for Eco-Environmental Sciences, Chinese Academy of Sciences, Beijing, 100085, China; College of Resources and Environment, University of Chinese Academy of Sciences, Beijing, 100049, China. Beijing Water Quality Monitoring Center for South-to-North Water Diversion, Beijing, 100093, China. Key Laboratory of Drinking Water Science and Technology, Research Center for Eco-Environmental Sciences, Chinese Academy of Sciences, Beijing, 100085, China. Key Laboratory of Drinking Water Science and Technology, Research Center for Eco-Environmental Sciences, Chinese Academy of Sciences, Beijing, 100085, China; College of Resources and Environment, University of Chinese Academy of Sciences, Beijing, 100049, China. Electronic address: mamei@rcees.ac.cn. Key Laboratory of Drinking Water Science and Technology, Research Center for Eco-Environmental Sciences, Chinese Academy of Sciences, Beijing, 100085, China.</t>
  </si>
  <si>
    <t>Anatomic Pathology - Department of Laboratory Medicine and Pathology, Mayo Clinic, 200 First Street, SW, Rochester, MN, 55905, USA. Anatomic Pathology - Department of Laboratory Medicine and Pathology, Mayo Clinic, 200 First Street, SW, Rochester, MN, 55905, USA. Fritchie.Karen@mayo.edu.</t>
  </si>
  <si>
    <t>Department of Biomaterials Science, College of Natural Resources &amp; Life Science/Life and Industry Convergence Research Institute, Pusan National University, 50 Cheonghak-ri, Samrangjin-eup, Miryang, Gyeongsangnam-do, 627-706, South Korea. Department of Obstetrics and Gynecology, Research Institute for Convergence of Biomedical Science and Technology, Pusan National University College of Medicine, Yangsan, Gyeongnam, 50612, South Korea. Department of Biomaterials Science, College of Natural Resources &amp; Life Science/Life and Industry Convergence Research Institute, Pusan National University, 50 Cheonghak-ri, Samrangjin-eup, Miryang, Gyeongsangnam-do, 627-706, South Korea. Department of Biomaterials Science, College of Natural Resources &amp; Life Science/Life and Industry Convergence Research Institute, Pusan National University, 50 Cheonghak-ri, Samrangjin-eup, Miryang, Gyeongsangnam-do, 627-706, South Korea. Department of Bioenvironmental Energy, College of Natural Resources &amp; Life Science/Life and Industry Convergence Research Institute, Pusan National University, Busan, South Korea. College of Veterinary Medicine and Institute of Veterinary Science, Kangwon National University, Chuncheon, South Korea. Department of Biomaterials Science, College of Natural Resources &amp; Life Science/Life and Industry Convergence Research Institute, Pusan National University, 50 Cheonghak-ri, Samrangjin-eup, Miryang, Gyeongsangnam-do, 627-706, South Korea. Department of Biomaterials Science, College of Natural Resources &amp; Life Science/Life and Industry Convergence Research Institute, Pusan National University, 50 Cheonghak-ri, Samrangjin-eup, Miryang, Gyeongsangnam-do, 627-706, South Korea. Department of Obstetrics and Gynecology, Research Institute for Convergence of Biomedical Science and Technology, Pusan National University College of Medicine, Yangsan, Gyeongnam, 50612, South Korea. ksch0127@naver.com. Department of Biomaterials Science, College of Natural Resources &amp; Life Science/Life and Industry Convergence Research Institute, Pusan National University, 50 Cheonghak-ri, Samrangjin-eup, Miryang, Gyeongsangnam-do, 627-706, South Korea. anbs@pusan.ac.kr.</t>
  </si>
  <si>
    <t>Department of Military Psychology, College of Psychology, Army Medical University, Chongqing 400038, China. Department of Military Psychology, College of Psychology, Army Medical University, Chongqing 400038, China. Department of Neurology, Airborne Military Hospital, Chinese People's Liberation Army, Wuhan 430014, China. Department of Military Psychology, College of Psychology, Army Medical University, Chongqing 400038, China; Department of Developmental Psychology of Army man, College of Psychology, Army Medical University, Chongqing 400038, China. Electronic address: bc818@163.com. Department of Military Psychology, College of Psychology, Army Medical University, Chongqing 400038, China. Electronic address: limin52267@tmmu.edu.cn.</t>
  </si>
  <si>
    <t>Departments of Biopathology. Claude Bernard University Lyon 1, INSERM 1052, CNRS 5286, Cancer Research Center of Lyon (CRCL), Lyon University, Lyon. Departments of Biopathology. Claude Bernard University Lyon 1, INSERM 1052, CNRS 5286, Cancer Research Center of Lyon (CRCL), Lyon University, Lyon. Department of Pathology, IUCT-Oncopole. Department of Pathology, University Hospital Estaing, Clermont-Ferrand. Department of Pathology, Institut Bergonie, Bordeaux. Department of Pathology, Saint-Denis University Hospital Felix Guyon, Saint-Denis, Reunion. Department of Pediatric and Adolescent Oncology, Institut Gustave Roussy (GR), Villejuif, France. Pediatric and Adolescent Oncology, IHOP, Centre Leon Berard. Department of Pediatric and Adolescent Unity Oncology, Toulouse University Hospital, Toulouse. Claude Bernard University Lyon 1, INSERM 1052, CNRS 5286, Cancer Research Center of Lyon (CRCL), Lyon University, Lyon. Medical Oncology. Claude Bernard University Lyon 1, INSERM 1052, CNRS 5286, Cancer Research Center of Lyon (CRCL), Lyon University, Lyon. Claude Bernard University Lyon 1, INSERM 1052, CNRS 5286, Cancer Research Center of Lyon (CRCL), Lyon University, Lyon.</t>
  </si>
  <si>
    <t>Guangzhou University of Chinese Medicine, Guangzhou, China. Guangzhou University of Chinese Medicine, Guangzhou, China. Guangzhou University of Chinese Medicine, Guangzhou, China. Guangzhou University of Chinese Medicine, Guangzhou, China. Guangzhou University of Chinese Medicine, Guangzhou, China. Guangzhou University of Chinese Medicine, Guangzhou, China. The First Affiliated Hospital of Guangdong University of Chinese Medicine, No.12, Airport Road, Baiyun District, Guangzhou 510405, China.</t>
  </si>
  <si>
    <t>Department of Integrated Traditional Chinese &amp; Western Medicine, The Second Xiangya Hospital, Central South University, Changsha, Hunan 410011, People's Republic of China. Department of Integrated Traditional Chinese &amp; Western Medicine, The Second Xiangya Hospital, Central South University, Changsha, Hunan 410011, People's Republic of China. Department of Pharmacy, The Second Xiangya Hospital, Central South University, Changsha, Hunan 410011, People's Republic of China. Department of General Surgery, The Second Xiangya Hospital, Central South University, Changsha, Hunan 410011, People's Republic of China. Department of Integrated Traditional Chinese &amp; Western Medicine, The Second Xiangya Hospital, Central South University, Changsha, Hunan 410011, People's Republic of China. Hunan Academy of Chinese Medicine, Hunan University of Chinese Medicine, Changsha, Hunan 410013, People's Republic of China. Department of Integrated Traditional Chinese &amp; Western Medicine, The Second Xiangya Hospital, Central South University, Changsha, Hunan 410011, People's Republic of China. Department of Integrated Traditional Chinese &amp; Western Medicine, The Second Xiangya Hospital, Central South University, Changsha, Hunan 410011, People's Republic of China. Department of Integrated Traditional Chinese &amp; Western Medicine, The Second Xiangya Hospital, Central South University, Changsha, Hunan 410011, People's Republic of China.</t>
  </si>
  <si>
    <t>Department of Neurosurgery, The Second Xiangya Hospital of Central South University, Changsha City, Hunan Province 410011, People's Republic of China. Department of Neurosurgery, The Second Xiangya Hospital of Central South University, Changsha City, Hunan Province 410011, People's Republic of China. Department of Neurosurgery, The Second Xiangya Hospital of Central South University, Changsha City, Hunan Province 410011, People's Republic of China. Department of Neurosurgery, The Second Xiangya Hospital of Central South University, Changsha City, Hunan Province 410011, People's Republic of China. Department of Neurosurgery, The Second Xiangya Hospital of Central South University, Changsha City, Hunan Province 410011, People's Republic of China.</t>
  </si>
  <si>
    <t>Department of Nephrology, The Second Affiliated Hospital, Shantou University Medical College, 515041 Shantou, China. Department of Nephrology, The Second Affiliated Hospital, Shantou University Medical College, 515041 Shantou, China. Department of Nephrology, The Second Affiliated Hospital, Shantou University Medical College, 515041 Shantou, China. Department of Nephrology, The Second Affiliated Hospital, Shantou University Medical College, 515041 Shantou, China. Department of Nephrology, The Second Affiliated Hospital, Shantou University Medical College, 515041 Shantou, China. Department of Nephrology, The Second Affiliated Hospital, Shantou University Medical College, 515041 Shantou, China. Department of Nephrology, The Second Affiliated Hospital, Shantou University Medical College, 515041 Shantou, China. Department of Clinical Laboratory, The Second Affiliated Hospital, Shantou University Medical College, 515041 Shantou, China. Department of Clinical Laboratory, The Second Affiliated Hospital, Shantou University Medical College, 515041 Shantou, China.</t>
  </si>
  <si>
    <t>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 Molecular Biology, CSIR-Institute of Microbial Technology, Chandigarh, India.</t>
  </si>
  <si>
    <t>Department of Pharmacy, Zhujiang Hospital, Southern Medical University, Guangzhou 510282, China. Department of Urology, Shanghai General Hospital, Shanghai Jiao Tong University School of Medicine, Shanghai 200080, China. Department of Pharmacy, Zhujiang Hospital, Southern Medical University, Guangzhou 510282, China. Department of Pharmacy, Zhujiang Hospital, Southern Medical University, Guangzhou 510282, China. Department of Pharmacy, Zhujiang Hospital, Southern Medical University, Guangzhou 510282, China. Laboratory of Research of New Chinese Medicine, Zhujiang Hospital, Southern Medical University, Guangzhou 510282, China.</t>
  </si>
  <si>
    <t>Department of Obstetrics and Gynecology, Washington University School of Medicine, St. Louis, MO, USA. Department of Laboratory Medicine and Pathobiology, University of Toronto, Toronto, ON, Canada. Department of Pathology and Laboratory Medicine, Mount Sinai Hospital, Toronto, ON, Canada. Department of Obstetrics and Gynecology, Washington University School of Medicine, St. Louis, MO, USA. Department of Obstetrics and Gynecology, Washington University School of Medicine, St. Louis, MO, USA. Department of Pathology and Immunology, Washington University School of Medicine, St. Louis, MO, USA.</t>
  </si>
  <si>
    <t>Department of Chemistry and Division of Advanced Materials Science, Pohang University of Science and Technology (POSTECH), 77 Cheongam-Ro, Nam-Gu, Pohang, 37673, South Korea. School of Life Sciences and Biotechnology, Korea University, 145 Anam-ro, Seongbuk-gu, Seoul, 02841, South Korea. Research Institute for Veterinary Science and College of Veterinary Medicine, Seoul National University, 1 Gwanak-ro, Gwanak-gu, Seoul, 08826, South Korea. Molecular Recognition Research Center, Korea Institute of Science and Technology (KIST), 5. Hwarang-ro, 14-gil, Seongbuk-gu, Seoul, 02792, South Korea. School of Life Sciences and Biotechnology, Korea University, 145 Anam-ro, Seongbuk-gu, Seoul, 02841, South Korea. Department of Chemistry and Division of Advanced Materials Science, Pohang University of Science and Technology (POSTECH), 77 Cheongam-Ro, Nam-Gu, Pohang, 37673, South Korea. Department of Chemistry and Division of Advanced Materials Science, Pohang University of Science and Technology (POSTECH), 77 Cheongam-Ro, Nam-Gu, Pohang, 37673, South Korea. Department of Chemistry and Division of Advanced Materials Science, Pohang University of Science and Technology (POSTECH), 77 Cheongam-Ro, Nam-Gu, Pohang, 37673, South Korea. Research Institute for Veterinary Science and College of Veterinary Medicine, Seoul National University, 1 Gwanak-ro, Gwanak-gu, Seoul, 08826, South Korea. Molecular Recognition Research Center, Korea Institute of Science and Technology (KIST), 5. Hwarang-ro, 14-gil, Seongbuk-gu, Seoul, 02792, South Korea. School of Life Sciences and Biotechnology, Korea University, 145 Anam-ro, Seongbuk-gu, Seoul, 02841, South Korea. Department of Chemistry and Division of Advanced Materials Science, Pohang University of Science and Technology (POSTECH), 77 Cheongam-Ro, Nam-Gu, Pohang, 37673, South Korea.</t>
  </si>
  <si>
    <t>Department of Endocrinology, Union Hospital, Tongji Medical College, Huazhong University of Science and Technology, Wuhan 430022, China. Hubei Provincial Clinical Research Center for Diabetes and Metabolic Disorders, Wuhan 430022, China. Department of Endocrinology, Union Hospital, Tongji Medical College, Huazhong University of Science and Technology, Wuhan 430022, China. Hubei Provincial Clinical Research Center for Diabetes and Metabolic Disorders, Wuhan 430022, China. Department of Endocrinology, Union Hospital, Tongji Medical College, Huazhong University of Science and Technology, Wuhan 430022, China. Hubei Provincial Clinical Research Center for Diabetes and Metabolic Disorders, Wuhan 430022, China. Department of Endocrinology, Union Hospital, Tongji Medical College, Huazhong University of Science and Technology, Wuhan 430022, China. Hubei Provincial Clinical Research Center for Diabetes and Metabolic Disorders, Wuhan 430022, China.</t>
  </si>
  <si>
    <t>Human Cytogenetics Laboratory, Department of Human Genetics, Guru Nanak Dev University, Amritsar, Punjab, India. Human Cytogenetics Laboratory, Department of Human Genetics, Guru Nanak Dev University, Amritsar, Punjab, India. vasudhasambyal@yahoo.co.in. Human Cytogenetics Laboratory, Department of Human Genetics, Guru Nanak Dev University, Amritsar, Punjab, India. Department of Surgery, Sri Guru Ram Das Institute of Medical Sciences and Research, Vallah, Amritsar, Punjab, India. Department of Surgery, Sri Guru Ram Das Institute of Medical Sciences and Research, Vallah, Amritsar, Punjab, India. Department of Pathology, Sri Guru Ram Das Institute of Medical Sciences and Research, Vallah, Amritsar, Punjab, India. Department of Radiotherapy, Sri Guru Ram Das Institute of Medical Sciences and Research, Vallah, Amritsar, Punjab, India.</t>
  </si>
  <si>
    <t>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Caprion;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Centre de recherche du CHUM;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 Institut de recherches cliniques de Montreal; Montreal, Quebec, Canada. Chronic Viral Illness Service; Division of Hematology; McGill University Health Centre-Glen site; Montreal, Quebec, Canada. Departement de microbiologie, infectiologie et immunologie; Faculte de medecine; Universite de Montreal; Montreal, Quebec, Canada. Centre de recherche du CHUM; Montreal, Quebec, Canada. Departement de microbiologie, infectiologie et immunologie; Faculte de medecine; Universite de Montreal; Montreal, Quebec, Canada. Centre de recherche du CHUM; Montreal, Quebec, Canada.</t>
  </si>
  <si>
    <t>Guangzhou University of Chinese Medicine, Guangzhou. China. Guangzhou University of Chinese Medicine, Guangzhou. China. Guangzhou University of Chinese Medicine, Guangzhou. China. Guangzhou University of Chinese Medicine, Guangzhou. China. Department of Cardiothoracic surgery, The Second Affiliated Hospital of Guangzhou University of Chinese Medicine, Guangdong Provincial Hospital of Chinese Medicine. No.111, Dade Road, Yuexiu District, Guangzhou 510120. China. Department of Cardiothoracic surgery, The Second Affiliated Hospital of Guangzhou University of Chinese Medicine, Guangdong Provincial Hospital of Chinese Medicine. No.111, Dade Road, Yuexiu District, Guangzhou 510120. China. Guangzhou University of Chinese Medicine, Guangzhou. China.</t>
  </si>
  <si>
    <t>Cardiology Unit, Department of Medicine Solna, Karolinska Institute and Karolinska University Hospital, Solnavagen, 171 76 Stockholm, Sweden. Center for Molecular Cardiology, University of Zurich, Wagistrasse 12, Schlieren, Switzerland. Cardiology Unit, Department of Medicine Solna, Karolinska Institute and Karolinska University Hospital, Solnavagen, 171 76 Stockholm, Sweden. Center for Molecular Cardiology, University of Zurich, Wagistrasse 12, Schlieren, Switzerland. Department of Clinical and Experimental Medicine, University of Pisa, Pisa, Italy. Cardiology Unit, Department of Medicine Solna, Karolinska Institute and Karolinska University Hospital, Solnavagen, 171 76 Stockholm, Sweden. Cardiology Unit, Department of Medicine Solna, Karolinska Institute and Karolinska University Hospital, Solnavagen, 171 76 Stockholm, Sweden. Center for Molecular Cardiology, University of Zurich, Wagistrasse 12, Schlieren, Switzerland. Cardiology, Department of Clinical and Molecular Medicine, University of Rome Sapienza, Via di Grottarossa, 1035, Rome, Italy. Center for Molecular Cardiology, University of Zurich, Wagistrasse 12, Schlieren, Switzerland. Department of Epigenetics, Max Planck Institute of Immunology, Stuebeweg 51, Freiburg, Germany. Cardiology, Department of Clinical and Molecular Medicine, University of Rome Sapienza, Via di Grottarossa, 1035, Rome, Italy. Department of Epigenetics, Max Planck Institute of Immunology, Stuebeweg 51, Freiburg, Germany. Department of Epigenetics, Max Planck Institute of Immunology, Stuebeweg 51, Freiburg, Germany. Department of Experimental Oncology, Institute of Oncology, Via Adamello 16, Milano, Italy. Cardiology, Department of Clinical and Molecular Medicine, University of Rome Sapienza, Via di Grottarossa, 1035, Rome, Italy. Department of Angio-Cardio-Neurology, IRCCS Neuromed, Pozzilli, Italy. Department of Clinical and Experimental Medicine, University of Pisa, Pisa, Italy. Center for Molecular Cardiology, University of Zurich, Wagistrasse 12, Schlieren, Switzerland. Cardiology Unit, Department of Medicine Solna, Karolinska Institute and Karolinska University Hospital, Solnavagen, 171 76 Stockholm, Sweden.</t>
  </si>
  <si>
    <t>Department of Neurobiology, Chongqing Key Laboratory of Neurobiology, Third Military Medical University, Chongqing, China. Department of Neurobiology, Chongqing Key Laboratory of Neurobiology, Third Military Medical University, Chongqing, China. Department of Histology and Embryology, Third Military Medical University, Chongqing, China. Department of Neurobiology, Chongqing Key Laboratory of Neurobiology, Third Military Medical University, Chongqing, China. Department of Neurobiology, Chongqing Key Laboratory of Neurobiology, Third Military Medical University, Chongqing, China. School of Nursing, Third Military Medical University, Chongqing, China. School of Nursing, Third Military Medical University, Chongqing, China. Department of Neurobiology, Chongqing Key Laboratory of Neurobiology, Third Military Medical University, Chongqing, China.</t>
  </si>
  <si>
    <t>Department of Respiratory and Critical Care Medicine, Changzhou Second Affiliated People's Hospital of Nanjing Medical University, Changzhou 213003, China, xiaoweiyinhuxi@163.com. Department of Respiratory and Critical Care Medicine, Changzhou Second Affiliated People's Hospital of Nanjing Medical University, Changzhou 213003, China, xiaoweiyinhuxi@163.com. Department of Respiratory and Critical Care Medicine, Changzhou Second Affiliated People's Hospital of Nanjing Medical University, Changzhou 213003, China, xiaoweiyinhuxi@163.com. Medical Department, 3D Medicines, Shanghai 201100, China. Department of Respiratory and Critical Care Medicine, Changzhou Second Affiliated People's Hospital of Nanjing Medical University, Changzhou 213003, China, xiaoweiyinhuxi@163.com.</t>
  </si>
  <si>
    <t>Department of Otorhinolaryngology, The Second Clinical Medical College of Jinan University, Shenzhen People's Hospital, Shenzhen, China. Department of Otorhinolaryngology, Peking University Shenzhen Hospital, Shenzhen, China. Department of Otorhinolaryngology, The Affiliated Hospital of Medical School, Ningbo University, Zhejiang, China. Department of Otorhinolaryngology, The Second Clinical Medical College of Jinan University, Shenzhen People's Hospital, Shenzhen, China. Department of Otorhinolaryngology, The Second Clinical Medical College of Jinan University, Shenzhen People's Hospital, Shenzhen, China. Department of Otorhinolaryngology, The Second Clinical Medical College of Jinan University, Shenzhen People's Hospital, Shenzhen, China.</t>
  </si>
  <si>
    <t>Children's Nutrition Research Center, Department of Pediatrics, Baylor College of Medicine, One Baylor Plaza, Houston, TX, 77030, USA. University of Cambridge Metabolic Research Laboratories, and NIHR Cambridge Biomedical Research Centre, Wellcome Trust-MRC Institute of Metabolic Science, Addenbrooke's Hospital, Cambridge, CB2 0QQ, UK. Children's Nutrition Research Center, Department of Pediatrics, Baylor College of Medicine, One Baylor Plaza, Houston, TX, 77030, USA. Division of Gastroenterology, Union Hospital, Tongji Medical College, Huazhong University of Sciences &amp; Technology, Wuhan, 430022, China. University of Cambridge Metabolic Research Laboratories, and NIHR Cambridge Biomedical Research Centre, Wellcome Trust-MRC Institute of Metabolic Science, Addenbrooke's Hospital, Cambridge, CB2 0QQ, UK. Children's Nutrition Research Center, Department of Pediatrics, Baylor College of Medicine, One Baylor Plaza, Houston, TX, 77030, USA. University of Cambridge Metabolic Research Laboratories, and NIHR Cambridge Biomedical Research Centre, Wellcome Trust-MRC Institute of Metabolic Science, Addenbrooke's Hospital, Cambridge, CB2 0QQ, UK. Children's Nutrition Research Center, Department of Pediatrics, Baylor College of Medicine, One Baylor Plaza, Houston, TX, 77030, USA. Children's Nutrition Research Center, Department of Pediatrics, Baylor College of Medicine, One Baylor Plaza, Houston, TX, 77030, USA. Children's Nutrition Research Center, Department of Pediatrics, Baylor College of Medicine, One Baylor Plaza, Houston, TX, 77030, USA. Children's Nutrition Research Center, Department of Pediatrics, Baylor College of Medicine, One Baylor Plaza, Houston, TX, 77030, USA. Children's Nutrition Research Center, Department of Pediatrics, Baylor College of Medicine, One Baylor Plaza, Houston, TX, 77030, USA. University of Cambridge Metabolic Research Laboratories, and NIHR Cambridge Biomedical Research Centre, Wellcome Trust-MRC Institute of Metabolic Science, Addenbrooke's Hospital, Cambridge, CB2 0QQ, UK. University of Cambridge Metabolic Research Laboratories, and NIHR Cambridge Biomedical Research Centre, Wellcome Trust-MRC Institute of Metabolic Science, Addenbrooke's Hospital, Cambridge, CB2 0QQ, UK. University of Cambridge Metabolic Research Laboratories, and NIHR Cambridge Biomedical Research Centre, Wellcome Trust-MRC Institute of Metabolic Science, Addenbrooke's Hospital, Cambridge, CB2 0QQ, UK. Wellcome Sanger Institute, Cambridge, CB10 1SA, UK. Mathematical and Statistical Sciences Department, University of Colorado - Denver, Denver, CO, 80204, USA. University of Cambridge Metabolic Research Laboratories, and NIHR Cambridge Biomedical Research Centre, Wellcome Trust-MRC Institute of Metabolic Science, Addenbrooke's Hospital, Cambridge, CB2 0QQ, UK. University of Cambridge Metabolic Research Laboratories, and NIHR Cambridge Biomedical Research Centre, Wellcome Trust-MRC Institute of Metabolic Science, Addenbrooke's Hospital, Cambridge, CB2 0QQ, UK. University of Cambridge Metabolic Research Laboratories, and NIHR Cambridge Biomedical Research Centre, Wellcome Trust-MRC Institute of Metabolic Science, Addenbrooke's Hospital, Cambridge, CB2 0QQ, UK. Department of Molecular and Cellular Biology, Baylor College of Medicine, Houston, TX, 77030, USA. Department of Molecular and Cellular Biology, Baylor College of Medicine, Houston, TX, 77030, USA. University of Cambridge Metabolic Research Laboratories, and NIHR Cambridge Biomedical Research Centre, Wellcome Trust-MRC Institute of Metabolic Science, Addenbrooke's Hospital, Cambridge, CB2 0QQ, UK. Brown Foundation Institute of Molecular Medicine, University of Texas Health Science Center at Houston, Houston, TX, 77030, USA. Wellcome Sanger Institute, Cambridge, CB10 1SA, UK. Department of Molecular and Cellular Biology, Baylor College of Medicine, Houston, TX, 77030, USA. University of Cambridge Metabolic Research Laboratories, and NIHR Cambridge Biomedical Research Centre, Wellcome Trust-MRC Institute of Metabolic Science, Addenbrooke's Hospital, Cambridge, CB2 0QQ, UK. isf20@cam.ac.uk. Children's Nutrition Research Center, Department of Pediatrics, Baylor College of Medicine, One Baylor Plaza, Houston, TX, 77030, USA. yongx@bcm.edu. Department of Molecular and Cellular Biology, Baylor College of Medicine, Houston, TX, 77030, USA. yongx@bcm.edu.</t>
  </si>
  <si>
    <t>Department of Anatomical and Cellular Pathology, Prince of Wales Hospital, The Chinese University of Hong Kong, Shatin, Hong Kong. Department of Pathology, University Health Network, Toronto, Ontario, Canada. Department of Laboratory Medicine and Pathobiology, University of Toronto, Toronto, Ontario, Canada. Department of Laboratory Medicine and Pathobiology, University of Toronto, Toronto, Ontario, Canada. Department of Pathology and Laboratory Medicine, Mount Sinai Health System, Toronto, Ontario, Canada. Department of Anatomical and Cellular Pathology, Prince of Wales Hospital, The Chinese University of Hong Kong, Shatin, Hong Kong. Department of Pathology, Memorial Sloan Kettering Cancer Center, New York, New York, USA. Department of Pathology, University Health Network, Toronto, Ontario, Canada. Department of Laboratory Medicine and Pathobiology, University of Toronto, Toronto, Ontario, Canada. Department of Anatomical and Cellular Pathology, Prince of Wales Hospital, The Chinese University of Hong Kong, Shatin, Hong Kong. Musculokeletal Oncology, Prince of Wales Hospital, Hong Kong, The Chinese University of Hong Kong, Shatin, Hong Kong. Department of Pathology, Memorial Sloan Kettering Cancer Center, New York, New York, USA. Department of Laboratory Medicine and Pathobiology, University of Toronto, Toronto, Ontario, Canada. Department of Pathology and Laboratory Medicine, Mount Sinai Health System, Toronto, Ontario, Canada.</t>
  </si>
  <si>
    <t>Department of General Surgery, The First Affiliated Hospital of Anhui Medical University, Hefei, 230022, China. Department of General Surgery, The Third Affiliated Hospital of Anhui Medical University, Hefei, 230032, China. Department of General Surgery, The Third Affiliated Hospital of Anhui Medical University, Hefei, 230032, China. Department of General Surgery, The Third Affiliated Hospital of Anhui Medical University, Hefei, 230032, China. Department of General Surgery, The First Affiliated Hospital of Anhui Medical University, Hefei, 230022, China. ayshitou2018@163.com.</t>
  </si>
  <si>
    <t>Department of Laboratory Medicine and Pathology, University of Alberta and Royal Alexandra Hospital, Edmonton, AB, Canada. Department of Pathology, Shuang Ho Hospital, Taipei Medical University. Department and Graduate Institute of Pathology, National Taiwan University Hospital, National Taiwan University College of Medicine. Institute of Epidemiology and Preventive Medicine, Department of Public Health, National Taiwan University. Institute of Epidemiology and Preventive Medicine, Department of Public Health, National Taiwan University. Department of Pathology, Taitung MacKay Memorial Hospital, Taitung, Taiwan. Department of Pathology and Laboratory Medicine, Tri-Service General Hospital, National Defense Medical Center. Department of Pathology, Kaohsiung Chang Gung Memorial Hospital and Chang Gung University College of Medicine, Kaohsiung. Joint Biobank, Office of Human Research, Taipei Medical University, Taipei. Joint Biobank, Office of Human Research, Taipei Medical University, Taipei. Department of Pathology, Fu Jen Catholic University Hospital and Fu Jen Catholic University College of Medicine, New Taipei City. Department of Oncology, National Taiwan University Hospital, National Taiwan University Cancer Center, Graduate Institute of Oncology, National Taiwan University College of Medicine, Taipei. Department of Pathology &amp; Laboratory Medicine, University of British Columbia, Vancouver, BC, Canada. Department of Pathology &amp; Laboratory Medicine, University of British Columbia, Vancouver, BC, Canada. Department and Graduate Institute of Pathology, National Taiwan University Hospital, National Taiwan University College of Medicine. Department and Graduate Institute of Pathology, National Taiwan University Hospital, National Taiwan University College of Medicine. Department of Pathology, Kaohsiung Chang Gung Memorial Hospital and Chang Gung University College of Medicine, Kaohsiung. Department and Graduate Institute of Pathology, National Taiwan University Hospital, National Taiwan University College of Medicine. Department and Graduate Institute of Pathology, National Taiwan University Hospital, National Taiwan University College of Medicine.</t>
  </si>
  <si>
    <t>Department of Basic Sciences, College of Education, Imam Abdulrahman Bin Faisal University, P.O. Box 2375, Dammam, 31451, Saudi Arabia. Department of Basic Sciences, College of Education, Imam Abdulrahman Bin Faisal University, P.O. Box 2375, Dammam, 31451, Saudi Arabia. Department of Botany and Microbiology, College of Science, King Saud University, Riyadh, Saudi Arabia. Department of Bio-Environmental Chemistry, College of Agriculture and Life Sciences, Chungnam National University, 99 Daehak-Ro,Yuseung-Gu, Daejeon 34134, Republic of Korea. Department of Clinical Pharmacology, College of Medicine, Soonchunhyang University, Cheonan, Republic of Korea. Electronic address: Hak3962@sch.ac.kr. Department of Bio-Environmental Chemistry, College of Agriculture and Life Sciences, Chungnam National University, 99 Daehak-Ro,Yuseung-Gu, Daejeon 34134, Republic of Korea. Department of Pharmacognosy, College of Pharmacy, King Saud University, P.O. Box 2457, Riyadh 11451, Saudi Arabia. Department of Botany and Microbiology, College of Science, King Saud University, Riyadh, Saudi Arabia. Department of Botany and Microbiology, College of Science, King Saud University, Riyadh, Saudi Arabia. Department of Pharmacognosy, College of Pharmacy, King Saud University, P.O. Box 2457, Riyadh 11451, Saudi Arabia. Department of Pharmacognosy, College of Pharmacy, King Saud University, P.O. Box 2457, Riyadh 11451, Saudi Arabia.</t>
  </si>
  <si>
    <t>School of Natural and Environmental Sciences , Newcastle University , NE1 7RU Newcastle , UK . Email: agnieszka.bronowska@ncl.ac.uk. School of Natural and Environmental Sciences , Newcastle University , NE1 7RU Newcastle , UK . Email: agnieszka.bronowska@ncl.ac.uk. School of Natural and Environmental Sciences , Newcastle University , NE1 7RU Newcastle , UK . Email: agnieszka.bronowska@ncl.ac.uk. School of Natural and Environmental Sciences , Newcastle University , NE1 7RU Newcastle , UK . Email: agnieszka.bronowska@ncl.ac.uk.</t>
  </si>
  <si>
    <t>Department of Gastric Surgery, Cancer Hospital of China Medical University/Liaoning Cancer Hospital and Institute, Shenyang, Liaoning 110042, P.R. China. Department of Gastric Surgery, Cancer Hospital of China Medical University/Liaoning Cancer Hospital and Institute, Shenyang, Liaoning 110042, P.R. China. Department of Anorectal Surgery, The First Hospital of China Medical University, Shenyang, Liaoning 110001, P.R. China. Department of Ultrasonography, The Fourth Affiliated Hospital of China Medical University, Shenyang, Liaoning 110032, P.R. China. Department of Gastric Surgery, Cancer Hospital of China Medical University/Liaoning Cancer Hospital and Institute, Shenyang, Liaoning 110042, P.R. China. Department of Gastric Surgery, Cancer Hospital of China Medical University/Liaoning Cancer Hospital and Institute, Shenyang, Liaoning 110042, P.R. China. Department of Gastric Surgery, Cancer Hospital of China Medical University/Liaoning Cancer Hospital and Institute, Shenyang, Liaoning 110042, P.R. China. Department of Gastric Surgery, Cancer Hospital of China Medical University/Liaoning Cancer Hospital and Institute, Shenyang, Liaoning 110042, P.R. China.</t>
  </si>
  <si>
    <t>Department of Internal Medicine, Academic Center for Thyroid Diseases, Erasmus MC, Rotterdam, The Netherlands. Department of Pediatrics, Faculty of Medicine, Chiang Mai University, Chiang Mai, Thailand. Department of Internal Medicine, Academic Center for Thyroid Diseases, Erasmus MC, Rotterdam, The Netherlands. Department of Internal Medicine, Academic Center for Thyroid Diseases, Erasmus MC, Rotterdam, The Netherlands. Department of Internal Medicine, Academic Center for Thyroid Diseases, Erasmus MC, Rotterdam, The Netherlands. Department of Internal Medicine, Academic Center for Thyroid Diseases, Erasmus MC, Rotterdam, The Netherlands. Department of Internal Medicine, Academic Center for Thyroid Diseases, Erasmus MC, Rotterdam, The Netherlands. Department of Internal Medicine, Academic Center for Thyroid Diseases, Erasmus MC, Rotterdam, The Netherlands.</t>
  </si>
  <si>
    <t>State Key Laboratory of Grassland Agro-ecosystems; Key Laboratory of Grassland Livestock Industry Innovation, Ministry of Agriculture and Rural Affairs, Engineering Research Center of Grassland Industry, Ministry of Education, College of Pastoral Agriculture Science and Technology, Lanzhou University, Lanzhou 730020, China. College of Animal Science and Technology, Gansu Agricultural University, Lanzhou 730070, China. College of Agriculture and Animal Husbandry, Qinghai University, Xi'ning 810016, China. State Key Laboratory of Grassland Agro-ecosystems; Key Laboratory of Grassland Livestock Industry Innovation, Ministry of Agriculture and Rural Affairs, Engineering Research Center of Grassland Industry, Ministry of Education, College of Pastoral Agriculture Science and Technology, Lanzhou University, Lanzhou 730020, China. College of Animal Science and Technology, Gansu Agricultural University, Lanzhou 730070, China. State Key Laboratory of Grassland Agro-ecosystems; Key Laboratory of Grassland Livestock Industry Innovation, Ministry of Agriculture and Rural Affairs, Engineering Research Center of Grassland Industry, Ministry of Education, College of Pastoral Agriculture Science and Technology, Lanzhou University, Lanzhou 730020, China. Engineering Laboratory of Sheep Breeding and Reproduction Biotechnology in Gansu Province, Minqin 733300, China. State Key Laboratory of Grassland Agro-ecosystems; Key Laboratory of Grassland Livestock Industry Innovation, Ministry of Agriculture and Rural Affairs, Engineering Research Center of Grassland Industry, Ministry of Education, College of Pastoral Agriculture Science and Technology, Lanzhou University, Lanzhou 730020, China.</t>
  </si>
  <si>
    <t>The First School of Clinical Medicine, Guangzhou University of Chinese Medicine, Guangzhou 510405, China. South China Research Center for Acupuncture and Moxibustion, Medical College of Acu-Moxi and Rehabilitation, Guangzhou University of Chinese Medicine, Guangzhou 510006, China. Department of Orthopaedics, Shenzhen Pingle Orthopedics Hospital &amp; Shenzhen Pingshan District Chinese Medicine Hospital, Guangzhou University of Chinese Medicine, Shenzhen 518000, China. The First Affiliated Hospital of Guangzhou University of Chinese Medicine, Guangzhou 510405, China. The First Affiliated Hospital of Guangzhou University of Chinese Medicine, Guangzhou 510405, China. The First Affiliated Hospital of Guangzhou University of Chinese Medicine, Guangzhou 510405, China. Dongguan Hospital of Traditional Chinese Medicine, Dongguan 523127, China. The First School of Clinical Medicine, Guangzhou University of Chinese Medicine, Guangzhou 510405, China. The First Affiliated Hospital of Guangzhou University of Chinese Medicine, Guangzhou 510405, China. The First Affiliated Hospital of Guangzhou University of Chinese Medicine, Guangzhou 510405, China.</t>
  </si>
  <si>
    <t>Department of Emergency Medicine, The Affiliated Hospital of Southwest Medical University, Luzhou, Sichuan, China (mainland). Department of Emergency Medicine, The Affiliated Hospital of Southwest Medical University, Luzhou, Sichuan, China (mainland). Department of Emergency Medicine, The Affiliated Hospital of Southwest Medical University, Luzhou, Sichuan, China (mainland). Department of Emergency Medicine, The Affiliated Hospital of Southwest Medical University, Luzhou, Sichuan, China (mainland). Department of Infectious Diseases, The Affiliated Hospital of Southwest Medical University, Luzhou, Sichuan, China (mainland).</t>
  </si>
  <si>
    <t>Department of Medicine and Clinical Science, Graduate School of Pharmaceutical Sciences, Mukogawa Women's University. Department of Medicine and Clinical Science, Graduate School of Pharmaceutical Sciences, Mukogawa Women's University. Department of Medicine and Clinical Science, Graduate School of Pharmaceutical Sciences, Mukogawa Women's University. Department of Medicine and Clinical Science, Graduate School of Pharmaceutical Sciences, Mukogawa Women's University. Department of Medicine and Clinical Science, Graduate School of Pharmaceutical Sciences, Mukogawa Women's University. Department of Medicine and Clinical Science, Graduate School of Pharmaceutical Sciences, Mukogawa Women's University. Division of Endocrinology, Metabolism and Hypertension, Clinical Research Institute, Kyoto Medical Center, National Hospital Organization. Department of Medicine and Clinical Science, Graduate School of Pharmaceutical Sciences, Mukogawa Women's University. Division of Endocrinology, Metabolism and Hypertension, Clinical Research Institute, Kyoto Medical Center, National Hospital Organization.</t>
  </si>
  <si>
    <t>Department of Molecular Toxicology, Faculty of Pharmaceutical Sciences, Toho University, Funabashi, Chiba, Japan ykanno@phar.toho-u.ac.jp. Department of Molecular Toxicology, Faculty of Pharmaceutical Sciences, Toho University, Funabashi, Chiba, Japan. Department of Molecular Toxicology, Faculty of Pharmaceutical Sciences, Toho University, Funabashi, Chiba, Japan. Department of Molecular Toxicology, Faculty of Pharmaceutical Sciences, Toho University, Funabashi, Chiba, Japan. Department of Molecular Toxicology, Faculty of Pharmaceutical Sciences, Toho University, Funabashi, Chiba, Japan. Department of Molecular Toxicology, Faculty of Pharmaceutical Sciences, Toho University, Funabashi, Chiba, Japan. Department of Molecular Toxicology, Faculty of Pharmaceutical Sciences, Toho University, Funabashi, Chiba, Japan. Department of Molecular Toxicology, Faculty of Pharmaceutical Sciences, Toho University, Funabashi, Chiba, Japan.</t>
  </si>
  <si>
    <t>a Psychology Department , Brock University , St Catharines , Canada. b Biological Sciences Department , Brock University , St Catharines , Canada. a Psychology Department , Brock University , St Catharines , Canada. b Biological Sciences Department , Brock University , St Catharines , Canada. c Centre for Neuroscience , Brock University , St Catharines , Canada.</t>
  </si>
  <si>
    <t>Pole de Gynecologie, Institut de Recherche Experimentale et Clinique, Universite Catholique de Louvain, Brussels, Belgium. Societe de Recherche pour L'Infertilite (SRI), Brussels, Belgium. Department of Pathology, Cliniques Universitaires St-Luc, Woluwe-Saint-Lambert, Belgium. Cell Biology Unit, de Duve Institute, Universite Catholique de Louvain, Louvain-la-Neuve, Belgium. Pole de Gynecologie, Institut de Recherche Experimentale et Clinique, Universite Catholique de Louvain, Brussels, Belgium. Gynecology Department, Cliniques Universitaires St-Luc, Brussels, Belgium. Pole de Gynecologie, Institut de Recherche Experimentale et Clinique, Universite Catholique de Louvain, Brussels, Belgium. Gynecology Department, Cliniques Universitaires St-Luc, Brussels, Belgium.</t>
  </si>
  <si>
    <t>Division of Immunology, Beckman Research Institute of the City of Hope, Duarte, CA 91010. Division of Immunology, Beckman Research Institute of the City of Hope, Duarte, CA 91010. Division of Immunology, Beckman Research Institute of the City of Hope, Duarte, CA 91010. Irell and Manella Graduate School of Biological Sciences, City of Hope, Duarte, CA 91010. Division of Immunology, Beckman Research Institute of the City of Hope, Duarte, CA 91010. Division of Immunology, Beckman Research Institute of the City of Hope, Duarte, CA 91010. Department of Physiology, David Geffen School of Medicine, University of California, Los Angeles, CA 90095. Department of Molecular and Cellular Biology, Baylor College of Medicine, Houston, TX 77030. Division of Immunology, Beckman Research Institute of the City of Hope, Duarte, CA 91010; zsun@coh.org.</t>
  </si>
  <si>
    <t>Key Laboratory of Freshwater Fish Reproduction and Development (Ministry of Education), Key Laboratory of Aquatic Science of Chongqing, Key Laboratory of Eco-environments in Three Gorges Reservoir Region, School of Life Sciences, Southwest University, Chongqing, China. Department of Neurobiology, Third Military Medical University, Chongqing, China. Department of Neurobiology, Third Military Medical University, Chongqing, China. School of Nursing, Third Military Medical University, Chongqing, China. Department of Neurobiology, Third Military Medical University, Chongqing, China. Department of Neurobiology, Third Military Medical University, Chongqing, China. Key Laboratory of Freshwater Fish Reproduction and Development (Ministry of Education), Key Laboratory of Aquatic Science of Chongqing, Key Laboratory of Eco-environments in Three Gorges Reservoir Region, School of Life Sciences, Southwest University, Chongqing, China. Department of Neurobiology, Third Military Medical University, Chongqing, China.</t>
  </si>
  <si>
    <t>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Endocrine Oncology Research Group, Department of Surgery, Royal College of Surgeons, Dublin, Ireland. Cancer Research UK, Cambridge Institute, University of Cambridge, Cambridge, UK. Cancer Research UK, Cambridge Institute, University of Cambridge, Cambridge, UK. Endocrine Oncology Research Group, Department of Surgery, Royal College of Surgeons, Dublin, Ireland. lyoung@rcsi.ie.</t>
  </si>
  <si>
    <t>Diabetes Biology Lab, Division of Cardiovascular and Diabetes Biology, Rajiv Gandhi Centre for Biotechnology, Poojappura, Thiruvananthapuram, Kerala, India. Diabetes Biology Lab, Division of Cardiovascular and Diabetes Biology, Rajiv Gandhi Centre for Biotechnology, Poojappura, Thiruvananthapuram, Kerala, India. Diabetes Biology Lab, Division of Cardiovascular and Diabetes Biology, Rajiv Gandhi Centre for Biotechnology, Poojappura, Thiruvananthapuram, Kerala, India. jaleel@rgcb.res.in.</t>
  </si>
  <si>
    <t>Department of Neurobiology, Chongqing Key Laboratory of Neurobiology, Third Military Medical University, Chongqing, 400038, China. Department of Military Psychology, College of Psychology,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School of Life Sciences, Southwest University, Chongqing, 400715, China. Department of Neurobiology, Chongqing Key Laboratory of Neurobiology, Third Military Medical University, Chongqing, 400038, China. Electronic address: zhangjqtmmu@yahoo.com.</t>
  </si>
  <si>
    <t>Centro de Investigacion Biomedica en Red de Enfermedades Raras, Instituto de Salud Carlos III, Madrid, Spain. Centro de Investigacion Biomedica en Red de Enfermedades Raras, Instituto de Salud Carlos III, Madrid, Spain. Instituto de Investigaciones Biomedicas, Consejo Superior de Investigaciones Cientificas and Universidad Autonoma de Madrid, Madrid, Spain. Centro de Investigacion Biomedica en Red de Enfermedades Raras, Instituto de Salud Carlos III, Madrid, Spain. Instituto de Investigaciones Biomedicas, Consejo Superior de Investigaciones Cientificas and Universidad Autonoma de Madrid, Madrid, Spain.</t>
  </si>
  <si>
    <t>Department of Military Psychology, College of Psychology, Third Military Medical University, Chongqing 400038, China; Department of Neurobiology, Third Military Medical University, Chongqing 400038, China. Beijing Institute of Pharmacology and Toxicology, Beijing 100850, China. Department of Military Psychology, College of Psychology, Third Military Medical University, Chongqing 400038, China; Medical Company, Troops 95848 of People's Liberation Army, Xiaogan, Hubei 432100, China. Department of Neurobiology, Third Military Medical University, Chongqing 400038, China. Department of Neurobiology, Third Military Medical University, Chongqing 400038, China. Department of Neurobiology, Third Military Medical University, Chongqing 400038, China. Electronic address: zhangjqtmmu@yahoo.com.</t>
  </si>
  <si>
    <t>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 Department of Urology, Fudan University Shanghai Cancer Center, Shanghai 200032, P.R. China. Department of Oncology, Fudan University Shanghai Medical College, Shanghai 200032, P.R. China.</t>
  </si>
  <si>
    <t>Department of Immunotherapy and Gastrointestinal Oncology, Affiliated Cancer Hospital of Shantou University Medical College, Shantou, Guangdong, China. Cancer Research Centre, Shantou University Medical College, Shantou, Guangdong, China. Cancer Research Centre, Shantou University Medical College, Shantou, Guangdong, China. Cancer Research Centre, Shantou University Medical College, Shantou, Guangdong, China. Endoscopy Centre, Affiliated Cancer Hospital of Shantou University Medical College, Shantou, Guangdong, China. Department of Thoracic Surgery, Affiliated Cancer Hospital of Shantou University Medical College, Shantou, Guangdong, China. Department of Immunotherapy and Gastrointestinal Oncology, Affiliated Cancer Hospital of Shantou University Medical College, Shantou, Guangdong, China. Cancer Research Centre, Shantou University Medical College, Shantou, Guangdong, China. Department of Immunotherapy and Gastrointestinal Oncology, Affiliated Cancer Hospital of Shantou University Medical College, Shantou, Guangdong, China. Cancer Research Centre, Shantou University Medical College, Shantou, Guangdong, China. Department of Thoracic Surgery, Second Affiliated Hospital of Hebei Medical University, Shijiazhuang, Hebei, China. Cancer Research Centre, Shantou University Medical College, Shantou, Guangdong, China. Department of Pathology, The First People's Hospital of Foshan, Foshan, Guangdong, China. Department of Immunotherapy and Gastrointestinal Oncology, Affiliated Cancer Hospital of Shantou University Medical College, Shantou, Guangdong, China. Cancer Research Centre, Shantou University Medical College, Shantou, Guangdong, China. Department of Science and Education, Affiliated Cancer Hospital of Shantou University Medical College, Shantou, Guangdong, China. Department of Immunotherapy and Gastrointestinal Oncology, Affiliated Cancer Hospital of Shantou University Medical College, Shantou, Guangdong, China. Department of Pathology, Anyang Tumour Hospital, Anyang, Henan, China. Cancer Research Centre, Shantou University Medical College, Shantou, Guangdong, China. Department of Breast Oncology, Affiliated Cancer Hospital of Shantou University Medical College, Shantou, Guangdong, China. Department of Bio-Medical Sciences, Philadelphia College of Osteopathic Medicine, Philadelphia, Pennsylvania. Department of Emergency Medicine, Department of Endocrine Neoplasia and Hormonal Disorders, The University of Texas MD Anderson Cancer Center, Houston, Texas. Department of Immunotherapy and Gastrointestinal Oncology, Affiliated Cancer Hospital of Shantou University Medical College, Shantou, Guangdong, China. Cancer Research Centre, Shantou University Medical College, Shantou, Guangdong, China. Institute of Precision Cancer Medicine and Pathology and Department of Pathology, Jinan University Medical College, Guangzhou, China. Tumor Tissue Bank, Affiliated Cancer Hospital of Shantou University Medical College, Shantou, Guangdong, China.</t>
  </si>
  <si>
    <t>Hefei National Laboratory for Physical Sciences at Microscale, the CAS Key Laboratory of Innate Immunity and Chronic Disease, School of Life Sciences, University of Science and Technology of China, Hefei, Anhui, China. Hefei National Laboratory for Physical Sciences at Microscale, the CAS Key Laboratory of Innate Immunity and Chronic Disease, School of Life Sciences, University of Science and Technology of China, Hefei, Anhui, China. Cancer Science Institute of Singapore and Department of Pharmacology, National University of Singapore, Singapore. Hefei National Laboratory for Physical Sciences at Microscale, the CAS Key Laboratory of Innate Immunity and Chronic Disease, School of Life Sciences, University of Science and Technology of China, Hefei, Anhui, China. Hefei National Laboratory for Physical Sciences at Microscale, the CAS Key Laboratory of Innate Immunity and Chronic Disease, School of Life Sciences, University of Science and Technology of China, Hefei, Anhui, China. Hefei National Laboratory for Physical Sciences at Microscale, the CAS Key Laboratory of Innate Immunity and Chronic Disease, School of Life Sciences, University of Science and Technology of China, Hefei, Anhui, China. Hefei National Laboratory for Physical Sciences at Microscale, the CAS Key Laboratory of Innate Immunity and Chronic Disease, School of Life Sciences, University of Science and Technology of China, Hefei, Anhui, China. Center for Stem Cell and Regenerative Medicine, Department of Basic Medical Sciences and Institute of Hematology, The First Affiliated Hospital, Zhejiang University School of Medicine, Hangzhou, Zhejiang, China. Hefei National Laboratory for Physical Sciences at Microscale, the CAS Key Laboratory of Innate Immunity and Chronic Disease, School of Life Sciences, University of Science and Technology of China, Hefei, Anhui, China. Hefei National Laboratory for Physical Sciences at Microscale, the CAS Key Laboratory of Innate Immunity and Chronic Disease, School of Life Sciences, University of Science and Technology of China, Hefei, Anhui, China. Hefei National Laboratory for Physical Sciences at Microscale, the CAS Key Laboratory of Innate Immunity and Chronic Disease, School of Life Sciences, University of Science and Technology of China, Hefei, Anhui, China. Department of Pathology, Anhui Medical University, Hefei, Anhui, China. Cancer Science Institute of Singapore and Department of Pharmacology, National University of Singapore, Singapore. zhut@ustc.edu.cn pelobie@sz.tsinghua.edu.cn. Tsinghua-Berkeley Shenzhen Institute, Tsinghua University, Shenzhen, Guangdong, China. Hefei National Laboratory for Physical Sciences at Microscale, the CAS Key Laboratory of Innate Immunity and Chronic Disease, School of Life Sciences, University of Science and Technology of China, Hefei, Anhui, China. zhut@ustc.edu.cn pelobie@sz.tsinghua.edu.cn.</t>
  </si>
  <si>
    <t>Division of Molecular Immunology, Beckman Research Institute of City of Hope, Duarte, 91010, CA, USA. Division of Molecular Immunology, Beckman Research Institute of City of Hope, Duarte, 91010, CA, USA. Irell &amp; Manella Graduate School of Biological Sciences, City of Hope, Duarte, 91010, CA, USA. Zhongshan School of Medicine, Sun Yat-sen University, Guangzhou, 510080, Guangdong, China. Division of Molecular Immunology, Beckman Research Institute of City of Hope, Duarte, 91010, CA, USA. Department of Infectious Diseases, Huashan Hospital, Fudan Univerity, Shanghai, 200040, China. Tianjin Medical University General Hospital, Tianjin Geriatrics Institute, Tianjin, 300052, China. Division of Molecular Medicine, Beckman Research Institute of City of Hope, Duarte, 91010, CA, USA. Division of Molecular Immunology, Beckman Research Institute of City of Hope, Duarte, 91010, CA, USA. zsun@coh.org.</t>
  </si>
  <si>
    <t>Department of Otorhinolaryngology Head and Neck Surgery and Audiology, Rigshospitalet, Blegdamsvej 9, 2100, Copenhagen, Denmark. Simon@Andreasen.pm. Department of Pathology, Rigshospitalet, Copenhagen, Denmark. Simon@Andreasen.pm. Department of Pathology, University of Texas Southwestern Medical Center, Dallas, TX, USA. Epigenetics and Human Disease Laboratory, Department of Biomedical Sciences, CBMR, Algarve Biomedical Centre, University of Algarve, Faro, Portugal. Department of Pathology and Laboratory Medicine, University of Arkansas for Medical Sciences, Little Rock, AR, USA. Department of Pathology, Rigshospitalet, Copenhagen, Denmark. University of Udine School of Medicine, Udine, Italy. Department of Pathology, Faculty of Medicine in Plzen, Charles University, Plzen, Czech Republic. Department of Pathology, University Medical Center Utrecht, Utrecht, Netherlands. Department of Pathology, The University of Texas MD Anderson Cancer Center, Houston, TX, USA. Coordinator of the International Head and Neck Scientific Group, Padua, Italy.</t>
  </si>
  <si>
    <t>Experimental Urology, Department of Urology, Medical University of Innsbruck, Innsbruck, Austria. zoran.culig@i-med.ac.at. Experimental Urology, Department of Urology, Medical University of Innsbruck, Innsbruck, Austria.</t>
  </si>
  <si>
    <t>Department of Breast and Thyroid Surgery, Research Institute of Surgery of Daping Hospital, Army Military Medical University, Chongqing 400042, China. Department of Breast and Thyroid Surgery, Research Institute of Surgery of Daping Hospital, Army Military Medical University, Chongqing 400042, China. Department of Breast and Thyroid Surgery, Research Institute of Surgery of Daping Hospital, Army Military Medical University, Chongqing 400042, China. Department of Breast and Thyroid Surgery, Research Institute of Surgery of Daping Hospital, Army Military Medical University, Chongqing 400042, China. Department of Breast and Thyroid Surgery, Research Institute of Surgery of Daping Hospital, Army Military Medical University, Chongqing 400042, China. Department of Pathology, Research Institute of Surgery of Daping Hospital, Army Military Medical University, Chongqing 400042, China. Department of Breast and Thyroid Surgery, Research Institute of Surgery of Daping Hospital, Army Military Medical University, Chongqing 400042, China xuyan1288@yeah.net.</t>
  </si>
  <si>
    <t>CAS Key Laboratory of Animal Ecology and Conservation Biology, Institute of Zoology, Chinese Academy of Sciences (CAS), Beijing, China. College of Life Sciences, University of Chinese Academy of Sciences, Beijing, China. Institute of Animal Husbandry and Veterinary Medicine, Xinjiang Academy of Agricultural and Reclamation Science, Shihezi, China. State Key Laboratory of Sheep Genetic Improvement and Healthy Breeding, Xinjiang Academy of Agricultural and Reclamation Science, Shihezi, China. CAS Key Laboratory of Animal Ecology and Conservation Biology, Institute of Zoology, Chinese Academy of Sciences (CAS), Beijing, China. College of Life Sciences, University of Chinese Academy of Sciences, Beijing, China. Shandong Binzhou Academy of Animal Science and Veterinary Medicine Academy, Binzhou, China. Shandong Binzhou Academy of Animal Science and Veterinary Medicine Academy, Binzhou, China. Institute of Sheep and Goat Science, Nanjing Agricultural University, Nanjing, China. Institute of Animal Husbandry and Veterinary Medicine, Xinjiang Academy of Agricultural and Reclamation Science, Shihezi, China. State Key Laboratory of Sheep Genetic Improvement and Healthy Breeding, Xinjiang Academy of Agricultural and Reclamation Science, Shihezi, China. Faculty of Natural Resources and Environmental Sciences, Agricultural University of Iceland, Borgarnes, Iceland. Faculty of Natural Resources and Environmental Sciences, Agricultural University of Iceland, Borgarnes, Iceland. All-Russian Research Institute of Genetics and Farm Animal Breeding, Russian Academy of Sciences, Moscow, Russia. Production Systems, Natural Resources Institute Finland, Jokioinen, Finland. CAS Key Laboratory of Animal Ecology and Conservation Biology, Institute of Zoology, Chinese Academy of Sciences (CAS), Beijing, China. College of Life Sciences, University of Chinese Academy of Sciences, Beijing, China.</t>
  </si>
  <si>
    <t>Department of Neurobiology, Chongqing Key Laboratory of Neurobiology, Third Military Medical University, Chongqing 400038, China. Student Brigade, Third Military Medical University, Chongqing 400038, China. Department of Neurobiology, Chongqing Key Laboratory of Neurobiology, Third Military Medical University, Chongqing 400038, China. School of Nursing, Third Military Medical University, Chongqing 400038, China. School of Nursing, Third Military Medical University, Chongqing 400038, China; Department of Nursing, Sichuan Nursing Vocational College, Chengdu 610100, China. Department of Neurobiology, Chongqing Key Laboratory of Neurobiology,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Electronic address: zhangjqtmmu@yahoo.com.</t>
  </si>
  <si>
    <t>Department of Biochemistry and Molecular Biology, Poznan University of Medical Sciences, 60-781 Poznan, Poland. First Department of Surgical Oncology and General Surgery, Greater Poland Cancer Centre, 61-866 Poznan, Poland. Research and Development Centre, Regional Specialist Hospital of Wroclaw, 51-124 Wroclaw, Poland. Department of General and Endocrine Surgery and Gastroenterological Oncology, Heliodor Swiecicki Clinical Hospital, Poznan University of Medical Sciences, 60-355 Poznan, Poland. First Department of Surgical Oncology and General Surgery, Greater Poland Cancer Centre, 61-866 Poznan, Poland. First Department of Surgical Oncology and General Surgery, Greater Poland Cancer Centre, 61-866 Poznan, Poland. Department of General and Endocrine Surgery and Gastroenterological Oncology, Heliodor Swiecicki Clinical Hospital, Poznan University of Medical Sciences, 60-355 Poznan, Poland. First Department of Surgical Oncology and General Surgery, Greater Poland Cancer Centre, 61-866 Poznan, Poland. Department of General and Endocrine Surgery and Gastroenterological Oncology, Heliodor Swiecicki Clinical Hospital, Poznan University of Medical Sciences, 60-355 Poznan, Poland. Department of Biochemistry and Molecular Biology, Poznan University of Medical Sciences, 60-781 Poznan, Poland.</t>
  </si>
  <si>
    <t>1 Inter-Departmental Stem Cell Institute, KU Leuven , Leuven, Belgium . 2 Department of Development and Regeneration, Stem Cell Biology and Embryology, KU Leuven , Leuven, Belgium . 3 Functional Bioinformatics Group, National Center for Biotechnology-CSIC , Madrid, Spain . 3 Functional Bioinformatics Group, National Center for Biotechnology-CSIC , Madrid, Spain . 3 Functional Bioinformatics Group, National Center for Biotechnology-CSIC , Madrid, Spain . 1 Inter-Departmental Stem Cell Institute, KU Leuven , Leuven, Belgium . 2 Department of Development and Regeneration, Stem Cell Biology and Embryology, KU Leuven , Leuven, Belgium . 1 Inter-Departmental Stem Cell Institute, KU Leuven , Leuven, Belgium . 2 Department of Development and Regeneration, Stem Cell Biology and Embryology, KU Leuven , Leuven, Belgium . 1 Inter-Departmental Stem Cell Institute, KU Leuven , Leuven, Belgium . 2 Department of Development and Regeneration, Stem Cell Biology and Embryology, KU Leuven , Leuven, Belgium . 3 Functional Bioinformatics Group, National Center for Biotechnology-CSIC , Madrid, Spain . 1 Inter-Departmental Stem Cell Institute, KU Leuven , Leuven, Belgium . 2 Department of Development and Regeneration, Stem Cell Biology and Embryology, KU Leuven , Leuven, Belgium . 4 Indian Institute of Science Education and Research , Thiruvananthapuram, India . 1 Inter-Departmental Stem Cell Institute, KU Leuven , Leuven, Belgium . 2 Department of Development and Regeneration, Stem Cell Biology and Embryology, KU Leuven , Leuven, Belgium .</t>
  </si>
  <si>
    <t>Department of Nuclear Medicine, Shanghai Tenth People's Hospital, Tongji University School of Medicine, Shanghai 200072, China. Shanghai Engineering Research Center of Molecular Therapeutics and New Drug Development, College of Chemistry and Molecular Engineering, East China Normal University, Shanghai 200062, China. Department of Nuclear Medicine, Shanghai Tenth People's Hospital, Tongji University School of Medicine, Shanghai 200072, China. Department of Radiology, The Fourth Affiliated Hospital, Medical University of Anhui, Hefei 230601, China. Department of Nuclear Medicine, Shanghai Tenth People's Hospital, Tongji University School of Medicine, Shanghai 200072, China. Department of Nuclear Medicine, Shanghai Tenth People's Hospital, Tongji University School of Medicine, Shanghai 200072, China. Tissue Bank, China-Japan Union Hospital, Jilin University, Changchun 130033, China. Department of Pathology, Shanghai Tenth People's Hospital, Tongji University School of Medicine, Shanghai 200072, China. Department of Pathology, Shanghai Tenth People's Hospital, Tongji University School of Medicine, Shanghai 200072, China. Department of Pathology, Shanghai Tenth People's Hospital, Tongji University School of Medicine, Shanghai 200072, China. Tissue Bank, China-Japan Union Hospital, Jilin University, Changchun 130033, China. Department of Nuclear Medicine, Shanghai Tenth People's Hospital, Tongji University School of Medicine, Shanghai 200072, China. Department of Nuclear Medicine, Shanghai Tenth People's Hospital, Tongji University School of Medicine, Shanghai 200072, China. Department of Medical Oncology, The First Affiliated Hospital of Nanchang University, Nanchang 330006, China. Department of Digestive Surgery, Rui Jin Hospital, Shanghai Jiao Tong University School of Medicine, Shanghai 200025, China. Central Laboratory for Medical Research, Shanghai Tenth People's Hospital, Tongji University School of Medicine, Shanghai 200072, China.</t>
  </si>
  <si>
    <t>Institute of Urology, First Affiliated Hospital of Nanchang University, Nanchang, China. Institute of Urology, First Affiliated Hospital of Nanchang University, Nanchang, China. Institute of Urology, First Affiliated Hospital of Nanchang University, Nanchang, China. Institute of Urology, First Affiliated Hospital of Nanchang University, Nanchang, China. Institute of Urology, First Affiliated Hospital of Nanchang University, Nanchang, China.</t>
  </si>
  <si>
    <t>Chair of Vascular Cell Biology, School of Clinical Sciences, University of Bristol , Bristol , UK. Chair of Vascular Cell Biology, School of Clinical Sciences, University of Bristol , Bristol , UK. Chair of Vascular Cell Biology, School of Clinical Sciences, University of Bristol , Bristol , UK. Department of Biomedical and Molecular Sciences, Queen's University, Kingston, ON, Canada; Department of Physiology, Faculty of Medicine, University of Malaya, Lembah Pantai, Kuala Lumpur, Malaysia. Chair of Vascular Cell Biology, School of Clinical Sciences, University of Bristol , Bristol , UK.</t>
  </si>
  <si>
    <t>Department of Clinical Laboratory, The First Affiliated Hospital of Zhengzhou University, Key Laboratory of Laboratory Medicine of Henan Province, Zhengzhou, Henan, China. Department of Clinical Laboratory, Beijing Chaoyang Hospital Affiliated to Capital Medical University, Beijing, China. Department of Rheumatology and Clinical Immunology, Peking Union Medical College Hospital, Chinese Academy of Medical Sciences &amp; Peking Union Medical College, Key Laboratory of Rheumatology and Clinical Immunology, Ministry of Education, Beijing, China. Department of Clinical Laboratory, The First Hospital of Jilin University, Jilin, China. Department of Clinical Laboratory, Shengjing Hospital Affiliated to China Medical University, Shenyang, Liaoning, China. Department of Clinical Laboratory, The First Hospital of Jilin University, Jilin, China. Department of Clinical Laboratory, Shengjing Hospital Affiliated to China Medical University, Shenyang, Liaoning, China. Department of Clinical Laboratory, Shengjing Hospital Affiliated to China Medical University, Shenyang, Liaoning, China. Department of Clinical Laboratory, Beijing Chaoyang Hospital Affiliated to Capital Medical University, Beijing, China. Department of Rheumatology and Clinical Immunology, Peking Union Medical College Hospital, Chinese Academy of Medical Sciences &amp; Peking Union Medical College, Key Laboratory of Rheumatology and Clinical Immunology, Ministry of Education, Beijing, China. Department of Clinical Laboratory, The First Affiliated Hospital of Zhengzhou University, Key Laboratory of Laboratory Medicine of Henan Province, Zhengzhou, Henan, China.</t>
  </si>
  <si>
    <t>Women's Cancer Research Center, University of Pittsburgh Cancer Institute, Magee Womens Research Institute, Pittsburgh, PA, USA; Department of Pharmacology &amp; Chemical Biology, University of Pittsburgh School of Medicine, Pittsburgh, PA, USA; Department of Orthopaedic Surgery, University of Pittsburgh School of Medicine, Pittsburgh, PA, USA. Electronic address: rjw63@pitt.edu. Women's Cancer Research Center, University of Pittsburgh Cancer Institute, Magee Womens Research Institute, Pittsburgh, PA, USA; Department of Pharmacology &amp; Chemical Biology, University of Pittsburgh School of Medicine, Pittsburgh, PA, USA. Computational Biology Program, Memorial Sloan Kettering Cancer Center, New York, USA. Department of Dermatology, University of Florida, Gainesville, FL, USA. Department of Pharmacology, University of Michigan, Ann Arbor, MI, USA. Department of Molecular &amp; Cellular Biology, Baylor College of Medicine, Houston, TX, USA. Institute for Academic Medicine &amp; Department of Cardiovascular Sciences, The Methodist Hospital Research Institute, Houston, TX 77030, USA. Dan L. Duncan Cancer Center, Baylor College of Medicine, Houston, TX, USA. Department of Biomedical Informatics, University of Pittsburgh School of Medicine, Pittsburgh, PA, USA. Women's Cancer Research Center, University of Pittsburgh Cancer Institute, Magee Womens Research Institute, Pittsburgh, PA, USA; Department of Pharmacology &amp; Chemical Biology, University of Pittsburgh School of Medicine, Pittsburgh, PA, USA.</t>
  </si>
  <si>
    <t>Department of Molecular and Cellular Biology, Baylor College of Medicine, Houston, TX 77030, USA. Department of Molecular and Cellular Biology, Baylor College of Medicine, Houston, TX 77030, USA. Electronic address: dlonard@bcm.edu.</t>
  </si>
  <si>
    <t>Pharmaceutical Frontier Research Laboratories, Central Pharmaceutical Research Institute, Japan Tobacco Inc., 1-13-2, Fukuura, Kanazawa-Ku, Yokohama, Kanagawa, 236-0004, Japan. Pharmaceutical Frontier Research Laboratories, Central Pharmaceutical Research Institute, Japan Tobacco Inc., 1-13-2, Fukuura, Kanazawa-Ku, Yokohama, Kanagawa, 236-0004, Japan. Pharmaceutical Frontier Research Laboratories, Central Pharmaceutical Research Institute, Japan Tobacco Inc., 1-13-2, Fukuura, Kanazawa-Ku, Yokohama, Kanagawa, 236-0004, Japan. Pharmaceutical Frontier Research Laboratories, Central Pharmaceutical Research Institute, Japan Tobacco Inc., 1-13-2, Fukuura, Kanazawa-Ku, Yokohama, Kanagawa, 236-0004, Japan. Pharmaceutical Frontier Research Laboratories, Central Pharmaceutical Research Institute, Japan Tobacco Inc., 1-13-2, Fukuura, Kanazawa-Ku, Yokohama, Kanagawa, 236-0004, Japan. Chemical Research Laboratories, Central Pharmaceutical Research Institute, Japan Tobacco Inc., 1-1, Murasaki-cho, Takatsuki, Osaka 569-1125, Japan. Chemical Research Laboratories, Central Pharmaceutical Research Institute, Japan Tobacco Inc., 1-1, Murasaki-cho, Takatsuki, Osaka 569-1125, Japan. Chemical Research Laboratories, Central Pharmaceutical Research Institute, Japan Tobacco Inc., 1-1, Murasaki-cho, Takatsuki, Osaka 569-1125, Japan. Chemical Research Laboratories, Central Pharmaceutical Research Institute, Japan Tobacco Inc., 1-1, Murasaki-cho, Takatsuki, Osaka 569-1125, Japan. Biological Pharmacological Research Laboratories, Central Pharmaceutical Research Institute, Japan Tobacco Inc., 1-1, Murasaki-cho, Takatsuki, Osaka, 569-1125, Japan. Biological Pharmacological Research Laboratories, Central Pharmaceutical Research Institute, Japan Tobacco Inc., 1-1, Murasaki-cho, Takatsuki, Osaka, 569-1125, Japan. Orphagen Pharmaceuticals, 11558 Sorrento Valley Road, Suite 4, San Diego, CA, 92121, USA. Orphagen Pharmaceuticals, 11558 Sorrento Valley Road, Suite 4, San Diego, CA, 92121, USA. Orphagen Pharmaceuticals, 11558 Sorrento Valley Road, Suite 4, San Diego, CA, 92121, USA. Orphagen Pharmaceuticals, 11558 Sorrento Valley Road, Suite 4, San Diego, CA, 92121, USA. Orphagen Pharmaceuticals, 11558 Sorrento Valley Road, Suite 4, San Diego, CA, 92121, USA. Orphagen Pharmaceuticals, 11558 Sorrento Valley Road, Suite 4, San Diego, CA, 92121, USA. Orphagen Pharmaceuticals, 11558 Sorrento Valley Road, Suite 4, San Diego, CA, 92121, USA. Orphagen Pharmaceuticals, 11558 Sorrento Valley Road, Suite 4, San Diego, CA, 92121, USA. Orphagen Pharmaceuticals, 11558 Sorrento Valley Road, Suite 4, San Diego, CA, 92121, USA. Pharmaceutical Frontier Research Laboratories, Central Pharmaceutical Research Institute, Japan Tobacco Inc., 1-13-2, Fukuura, Kanazawa-Ku, Yokohama, Kanagawa, 236-0004, Japan. Pharmaceutical Frontier Research Laboratories, Central Pharmaceutical Research Institute, Japan Tobacco Inc., 1-13-2, Fukuura, Kanazawa-Ku, Yokohama, Kanagawa, 236-0004, Japan.</t>
  </si>
  <si>
    <t>a Department of Pathology and Laboratory Medicine , Nationwide Children's Hospital , Columbus , OH , USA. b Department of Pathology , The Ohio State University Wexner Medical Center , Columbus , OH , USA. c Laboratory of Pathology , National Cancer Institute , Bethesda , MD , USA.</t>
  </si>
  <si>
    <t>Department of Immunology, Graduate School of Pharmaceutical Sciences, Hokkaido University, Kita-12 Nishi-6, Kita-Ku, Sapporo, 060-0812, Japan. Department of Immunology, Graduate School of Pharmaceutical Sciences, Hokkaido University, Kita-12 Nishi-6, Kita-Ku, Sapporo, 060-0812, Japan. Hokkaido Institute of Public Health, Kita-19, Nishi-12, Kita-ku Sapporo, 060-0819, Japan. Hokkaido Institute of Public Health, Kita-19, Nishi-12, Kita-ku Sapporo, 060-0819, Japan. Department of Immunology, Graduate School of Pharmaceutical Sciences, Hokkaido University, Kita-12 Nishi-6, Kita-Ku, Sapporo, 060-0812, Japan. Department of Immunology, Graduate School of Pharmaceutical Sciences, Hokkaido University, Kita-12 Nishi-6, Kita-Ku, Sapporo, 060-0812, Japan. Department of Immunology, Graduate School of Pharmaceutical Sciences, Hokkaido University, Kita-12 Nishi-6, Kita-Ku, Sapporo, 060-0812, Japan. Electronic address: tmatsuda@pharm.hokudai.ac.jp.</t>
  </si>
  <si>
    <t>b Student Brigade , Third Military Medical University , Chongqing , China. a Chongqing Key Laboratory of Neurobiology, Department of Neurobiology , Third Military Medical University , Chongqing , China. a Chongqing Key Laboratory of Neurobiology, Department of Neurobiology , Third Military Medical University , Chongqing , China. b Student Brigade , Third Military Medical University , Chongqing , China. b Student Brigade , Third Military Medical University , Chongqing , China. c Development and Regeneration Key Lab of Sichuan Province, Department of Anatomy and Histology and Embryology, Department of Pathology , Chengdu Medical College , Chengdu , China. a Chongqing Key Laboratory of Neurobiology, Department of Neurobiology , Third Military Medical University , Chongqing , China.</t>
  </si>
  <si>
    <t>Laboratory of Experimental Endocrinology University of Crete School of Medicine, Heraklion, Greece. Present affiliation: Department of Internal Medicine, University Hospital of Larissa, Larissa, Greece. Laboratory of Experimental Endocrinology University of Crete School of Medicine, Heraklion, Greece. Laboratory of Experimental Endocrinology University of Crete School of Medicine, Heraklion, Greece. Present affiliation: Department of Pathology, Yale University, New Haven, Connecticut, USA. Laboratory of Experimental Endocrinology University of Crete School of Medicine, Heraklion, Greece. Laboratory of Experimental Endocrinology University of Crete School of Medicine, Heraklion, Greece. Laboratory of Experimental Endocrinology University of Crete School of Medicine, Heraklion, Greece. Laboratory of Experimental Endocrinology University of Crete School of Medicine, Heraklion, Greece. INSERM U976, Hopital Saint Louis, Paris, France. University Paris Diderot, Paris, France. Laboratory of Experimental Endocrinology University of Crete School of Medicine, Heraklion, Greece. Laboratory of Experimental Endocrinology University of Crete School of Medicine, Heraklion, Greece.</t>
  </si>
  <si>
    <t>Department for NMR based Structural Biology, Max Planck Institute for Biophysical Chemistry, Am Fassberg 11, 37077, Gottingen, Germany. Department of Environmental, Biological and Pharmaceutical Sciences and Technologies, University of Campania "Luigi Vanvitelli", 81100, Caserta, Italy. Department for NMR based Structural Biology, Max Planck Institute for Biophysical Chemistry, Am Fassberg 11, 37077, Gottingen, Germany. Friedrich-Schiller-University Jena, Institute of Biochemistry and Biophysics, Philosophenweg 12, 07743, Jena, Germany. University of Kassel, Monchebergstr. 19, 34109, Kassel, Germany. Department for NMR based Structural Biology, Max Planck Institute for Biophysical Chemistry, Am Fassberg 11, 37077, Gottingen, Germany. Department for NMR based Structural Biology, Max Planck Institute for Biophysical Chemistry, Am Fassberg 11, 37077, Gottingen, Germany. sabe@nmr.mpibpc.mpg.de.</t>
  </si>
  <si>
    <t>Environmental Safety Group, Korea Institute of Science and Technology (KIST) Europe, Campus E 7.1, Saarbruecken D-66123, Germany. h.jeong@kist-europe.de. Division of Energy and Environment Technology, KIST School, University of Science and Technology, Hwarang-ro 14-gil 5, Seoul 02792, Korea. h.jeong@kist-europe.de. Environmental Safety Group, Korea Institute of Science and Technology (KIST) Europe, Campus E 7.1, Saarbruecken D-66123, Germany. jwkim@kist-europe.de. Division of Energy and Environment Technology, KIST School, University of Science and Technology, Hwarang-ro 14-gil 5, Seoul 02792, Korea. jwkim@kist-europe.de. Environmental Safety Group, Korea Institute of Science and Technology (KIST) Europe, Campus E 7.1, Saarbruecken D-66123, Germany. youngjunkim@kist-europe.de. Division of Energy and Environment Technology, KIST School, University of Science and Technology, Hwarang-ro 14-gil 5, Seoul 02792, Korea. youngjunkim@kist-europe.de.</t>
  </si>
  <si>
    <t>Department of Chemistry and Division of Advanced Material Science, Pohang University of Science and Technology (POSTECH) , Pohang 37673, South Korea. New Drug Development Center, Daegu Gyeongbuk Medical Innovation Foundation , Daegu 41061, South Korea. Division of Integrative Biosciences &amp; Biotechnology, POSTECH , Pohang 37673, South Korea. Department of Chemistry and Division of Advanced Material Science, Pohang University of Science and Technology (POSTECH) , Pohang 37673, South Korea. New Drug Development Center, Daegu Gyeongbuk Medical Innovation Foundation , Daegu 41061, South Korea. Department of Chemistry and Division of Advanced Material Science, Pohang University of Science and Technology (POSTECH) , Pohang 37673, South Korea. Division of Integrative Biosciences &amp; Biotechnology, POSTECH , Pohang 37673, South Korea. Academy of Immunology and Microbiology, Institute for Basic Science (IBS) , Pohang 37673, South Korea. New Drug Development Center, Daegu Gyeongbuk Medical Innovation Foundation , Daegu 41061, South Korea. Department of Chemistry and Division of Advanced Material Science, Pohang University of Science and Technology (POSTECH) , Pohang 37673, South Korea.</t>
  </si>
  <si>
    <t>Department of Neurobiology, Chongqing Key Laboratory of Neurobiology, Third Military Medical University, Chongqing 400038, China. School of Nursing,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Department of Histology and Embryology, Third Military Medical University, Chongqing 400038, China. Key Laboratory of Freshwater Fish Reproduction and Development (Ministry of Education), Key Laboratory of Aquatic Science of Chongqing, Key Laboratory of Eco-Environments in Three Gorges Reservoir Region, School of Life Sciences, Southwest University, Chongqing, 400715, China. Department of Neurobiology, Chongqing Key Laboratory of Neurobiology, Third Military Medical University, Chongqing 400038, China. Cadet Brigade, Third Military Medical University, Chongqing 400038, China. School of Nursing, Third Military Medical University, Chongqing 400038, China. Electronic address: weilee2020@163.com. Department of Neurobiology, Chongqing Key Laboratory of Neurobiology, Third Military Medical University, Chongqing 400038, China. Electronic address: zhangjqtmmu@yahoo.com.</t>
  </si>
  <si>
    <t>Gertrude C. Ford MIND Center, University of Mississippi Medical Center, Jackson, Mississippi, United States of America. Department of Data Science, John D. Bower School of Population Health, University of Mississippi Medical Center, Jackson, Mississippi, United States of America. Human Genetics Center, Department of Epidemiology, Human Genetics &amp; Environmental Sciences, School of Public Health, University of Texas Health Science Center, Houston, Texas, United States of America. Human Genetics Center, Department of Epidemiology, Human Genetics &amp; Environmental Sciences, School of Public Health, University of Texas Health Science Center, Houston, Texas, United States of America. Lille University, Inserm, CHU Lille, Institut Pasteur de Lille, U1167 - RID-AGE - Risk factors and molecular determinants of aging-related diseases; Lille, France. Department of Biostatistics, Boston University School of Public Health, Boston, Massachusetts, United States of America. The National Heart, Lung, and Blood Institute's Framingham Heart Study, Framingham, Massachusetts, United States of America. Department of Neuroscience, Mayo Clinic College of Medicine, Mayo Clinic Jacksonville, Jacksonville, Florida, United States of America. The National Heart, Lung, and Blood Institute's Framingham Heart Study, Framingham, Massachusetts, United States of America. Department of Neurology, Boston University School of Medicine, Boston, Massachusetts, United States of America. Human Genetics Center, Department of Epidemiology, Human Genetics &amp; Environmental Sciences, School of Public Health, University of Texas Health Science Center, Houston, Texas, United States of America. The Brown Foundation Institute of Molecular Medicine, Research Center for Human Genetics, The University of Texas Health Science Center, Houston, Texas, United States of America. Human Genetics Center, Department of Epidemiology, Human Genetics &amp; Environmental Sciences, School of Public Health, University of Texas Health Science Center, Houston, Texas, United States of America. The Brown Foundation Institute of Molecular Medicine, Research Center for Human Genetics, The University of Texas Health Science Center, Houston, Texas, United States of America. Human Genome Sequencing Center, Baylor College of Medicine, Houston, Texas, United States of America. Gertrude C. Ford MIND Center, University of Mississippi Medical Center, Jackson, Mississippi, United States of America. Department of Medicine, University of Mississippi Medical Center, Jackson, Massachusetts, United States of America.</t>
  </si>
  <si>
    <t>Department of Ecology and Evolutionary Biology, Yale University, New Haven, CT, 06520, USA. gunter.wagner@yale.edu. Department of Obstetrics, Gynecology and Reproductive Science, Yale University, New Haven, CT, 06520, USA. gunter.wagner@yale.edu. Yale Systems Biology Institute, West Haven, CT, 06516, USA. gunter.wagner@yale.edu. Department of Obstetrics and Gynecology, Wayne State University, Detroit, MI, 48202, USA. gunter.wagner@yale.edu. Department of Ecology and Evolutionary Biology, Yale University, New Haven, CT, 06520, USA. Yale Systems Biology Institute, West Haven, CT, 06516, USA. Department of Ecology and Evolutionary Biology, Yale University, New Haven, CT, 06520, USA. Yale Systems Biology Institute, West Haven, CT, 06516, USA. Yale Systems Biology Institute, West Haven, CT, 06516, USA. Yale Systems Biology Institute, West Haven, CT, 06516, USA. Perinatology Research Branch, NICHD, NIH, Detroit, MI, 48201, USA. Department of Obstetrics and Gynecology, Wayne State University, Detroit, MI, 48202, USA. Perinatology Research Branch, NICHD, NIH, Detroit, MI, 48201, USA. Department of Obstetrics and Gynecology, Wayne State University, Detroit, MI, 48202, USA. Department of Obstetrics and Gynecology, University of Michigan, Ann Arbor, MI, 48109, USA. Department of Epidemiology, Michigan State University, East Lansing, MI, 48824, USA.</t>
  </si>
  <si>
    <t>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School of Public Health, Xuzhou Medical University, 209 Tong-Shan Road, Xuzhou, Jiangsu 221000, China. Electronic address: lichunxu2002@163.com.</t>
  </si>
  <si>
    <t>*Department of Pathology, Chang Gung Memorial Hospital, Chang Gung University, College of Medicine, Taoyuan section signDepartment of Pathology, Kaohsiung Chang Gung Memorial Hospital, Chang Gung University, College of Medicine, Kaohsiung, Taiwan daggerDepartment of Pathology, Memorial Sloan Kettering Cancer Center, New York, NY double daggerDepartment of Pathology, The Johns Hopkins Medical Institutions, Baltimore, MD.</t>
  </si>
  <si>
    <t>Department of Biochemistry and Molecular Biology, University of Miami, FL, USA. Department of Biochemistry and Molecular Biology, University of Miami, FL, USA. Department of Biochemistry and Molecular Biology, University of Miami, FL, USA.</t>
  </si>
  <si>
    <t>Grup d'Oncogenesi i Antitumorals (GOA), Institut d'Investigacions Biomediques Sant Pau (IIB-Sant Pau), Hospital de la Santa Creu i Sant Pau (HSCSP), Barcelona, Spain. Centro de Investigacion Biomedica en Red de Bioingenieria, Biomateriales y Nanomedicina (CIBER-BBN), Madrid, Spain. Translational Molecular Oncology, IIB-Sant Pau, HSCSP, Barcelona, Spain. Grup d'Oncogenesi i Antitumorals (GOA), Institut d'Investigacions Biomediques Sant Pau (IIB-Sant Pau), Hospital de la Santa Creu i Sant Pau (HSCSP), Barcelona, Spain. Centro de Investigacion Biomedica en Red de Bioingenieria, Biomateriales y Nanomedicina (CIBER-BBN), Madrid, Spain. Centro de Investigacion Biomedica en Red de Bioingenieria, Biomateriales y Nanomedicina (CIBER-BBN), Madrid, Spain. Department of Otorhinolaryngology, IIB-Sant Pau, HSCSP, Barcelona, Spain. Grup d'Oncogenesi i Antitumorals (GOA), Institut d'Investigacions Biomediques Sant Pau (IIB-Sant Pau), Hospital de la Santa Creu i Sant Pau (HSCSP), Barcelona, Spain. Centro de Investigacion Biomedica en Red de Bioingenieria, Biomateriales y Nanomedicina (CIBER-BBN), Madrid, Spain. Department of Otorhinolaryngology, IIB-Sant Pau, HSCSP, Barcelona, Spain. Grup d'Oncogenesi i Antitumorals (GOA), Institut d'Investigacions Biomediques Sant Pau (IIB-Sant Pau), Hospital de la Santa Creu i Sant Pau (HSCSP), Barcelona, Spain. Centro de Investigacion Biomedica en Red de Bioingenieria, Biomateriales y Nanomedicina (CIBER-BBN), Madrid, Spain. Grup d'Oncogenesi i Antitumorals (GOA), Institut d'Investigacions Biomediques Sant Pau (IIB-Sant Pau), Hospital de la Santa Creu i Sant Pau (HSCSP), Barcelona, Spain. Centro de Investigacion Biomedica en Red de Bioingenieria, Biomateriales y Nanomedicina (CIBER-BBN), Madrid, Spain. Department of Pathology, Clinica Girona, Girona, Spain. Centro de Investigacion Biomedica en Red de Bioingenieria, Biomateriales y Nanomedicina (CIBER-BBN), Madrid, Spain. Department of Medical Oncology, IIB-Sant Pau, HSCSP, Barcelona, Spain. Department of Pharmacy, IIB-Sant Pau, HSCSP, Barcelona, Spain. Department of Otorhinolaryngology, IIB-Sant Pau, HSCSP, Barcelona, Spain. Department of Medical Oncology, IIB-Sant Pau, HSCSP, Barcelona, Spain. Grup d'Oncogenesi i Antitumorals (GOA), Institut d'Investigacions Biomediques Sant Pau (IIB-Sant Pau), Hospital de la Santa Creu i Sant Pau (HSCSP), Barcelona, Spain. Centro de Investigacion Biomedica en Red de Bioingenieria, Biomateriales y Nanomedicina (CIBER-BBN), Madrid, Spain.</t>
  </si>
  <si>
    <t>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Department of Pharmacology and Toxicology, Faculty of Pharmacy in Hradec Kralove, Charles University in Prague, Hradec Kralove, Czech Republic. INSERM, U1183, Institute for Regenerative Medicine and Biotherapy, Montpellier, France. Universite de Montpellier, Montpellier, France. Department of Pharmacology and Toxicology, Faculty of Pharmacy in Hradec Kralove, Charles University in Prague, Hradec Kralove, Czech Republic.</t>
  </si>
  <si>
    <t>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Department of Human Genetics,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Department of Medical Pharmacology, Leiden Academic Center for Drug Research, Leiden, The Netherlands. Division of Endocrinology, Department of Medicine, Leiden University Medical Center, Leiden, The Netherlands. Department of Medical Pharmacology, Leiden Academic Center for Drug Research, Leiden, The Netherlands. Division of Endocrinology, Department of Medicine, Leiden University Medical Center, Leiden, The Netherlands. Einthoven Laboratory for Experimental Vascular Medicine, Leiden University Medical Center, Leiden, The Netherlands. Leiden Institute for Brain and Cognition, Leiden, The Netherlands.</t>
  </si>
  <si>
    <t>Department of Biochemistry and Molecular Medicine, School of Medicine, University of California, Davis, Sacramento, California, USA. Department of Biochemistry and Molecular Medicine, School of Medicine, University of California, Davis, Sacramento, California, USA. Institute of Chemical Biology, Guangzhou Institutes of Biomedicine and Health, Chinese Academy of Sciences, Guangzhou, China. Department of Biochemistry and Molecular Medicine, School of Medicine, University of California, Davis, Sacramento, California, USA. Institute of Chemical Biology, Guangzhou Institutes of Biomedicine and Health, Chinese Academy of Sciences, Guangzhou, China. Department of Biochemistry and Molecular Medicine, School of Medicine, University of California, Davis, Sacramento, California, USA. Institute of Chemical Biology, Guangzhou Institutes of Biomedicine and Health, Chinese Academy of Sciences, Guangzhou, China. Department of Urology, School of Medicine, University of California, Davis, Sacramento, California, USA. Department of Natural Sciences and Mathematics, Dominican University of California, San Rafael, California, USA. Department of Pathology and Laboratory Medicine, School of Medicine, University of California, Davis, Sacramento, California, USA. Department of Urology, School of Medicine, University of California, Davis, Sacramento, California, USA. Comprehensive Cancer Center, University of California, Davis, Sacramento, California, USA. Department of Urology, School of Medicine, University of California, Davis, Sacramento, California, USA. Comprehensive Cancer Center, University of California, Davis, Sacramento, California, USA. Department of Biochemistry and Molecular Medicine, School of Medicine, University of California, Davis, Sacramento, California, USA. Comprehensive Cancer Center, University of California, Davis, Sacramento, California, USA. Shantou University Medical College, Shantou, China. Department of Biochemistry and Molecular Medicine, School of Medicine, University of California, Davis, Sacramento, California, USA. Comprehensive Cancer Center, University of California, Davis, Sacramento, California, USA. Gene Expression Laboratory, Salk Institute, Howard Hughes Medical Institute, Salk Institute, La Jolla, California, USA. Institute of Chemical Biology, Guangzhou Institutes of Biomedicine and Health, Chinese Academy of Sciences, Guangzhou, China. Department of Biochemistry and Molecular Medicine, School of Medicine, University of California, Davis, Sacramento, California, USA. Comprehensive Cancer Center, University of California, Davis, Sacramento, California, USA. Veterans Affairs Northern California Health Care System-Mather, Mather, California, USA.</t>
  </si>
  <si>
    <t>Department of Cancer Biology, The Scripps Research Institute, Jupiter, FL, USA. Department of Cancer Biology, The Scripps Research Institute, Jupiter, FL, USA. State Key Laboratory of Virology, Key Laboratory of Combinatorial Biosynthesis and Drug Discovery (Wuhan University), Ministry of Education, Wuhan University School of Pharmaceutical Sciences, Wuhan, China. State Key Laboratory of Virology, Key Laboratory of Combinatorial Biosynthesis and Drug Discovery (Wuhan University), Ministry of Education, Wuhan University School of Pharmaceutical Sciences, Wuhan, China. Department of Chemistry, University of Illinois, Urbana, IL, USA. State Key Laboratory of Virology, Key Laboratory of Combinatorial Biosynthesis and Drug Discovery (Wuhan University), Ministry of Education, Wuhan University School of Pharmaceutical Sciences, Wuhan, China. State Key Laboratory of Virology, Key Laboratory of Combinatorial Biosynthesis and Drug Discovery (Wuhan University), Ministry of Education, Wuhan University School of Pharmaceutical Sciences, Wuhan, China. Department of Cancer Biology, The Scripps Research Institute, Jupiter, FL, USA. Department of Cancer Biology, The Scripps Research Institute, Jupiter, FL, USA. PamGene International, Den Bosch, The Netherlands. Department of Chemistry, University of Illinois, Urbana, IL, USA. Department of Chemistry, Virginia Tech, Blacksburg, VA, USA. Department of Physiology and Biophysics, Institute for Computational Biomedicine, Weill Cornell Medical College, New York, NY, USA. Department of Chemistry, University of Illinois, Urbana, IL, USA knettles@scripps.edu jkatzene@illinois.edu zhouhb@whu.edu.cn. State Key Laboratory of Virology, Key Laboratory of Combinatorial Biosynthesis and Drug Discovery (Wuhan University), Ministry of Education, Wuhan University School of Pharmaceutical Sciences, Wuhan, China knettles@scripps.edu jkatzene@illinois.edu zhouhb@whu.edu.cn. Department of Cancer Biology, The Scripps Research Institute, Jupiter, FL, USA knettles@scripps.edu jkatzene@illinois.edu zhouhb@whu.edu.cn.</t>
  </si>
  <si>
    <t>University of Illinois at Chicago School of Medicine, Chicago, IL 60607, USA. Lymphoma Program, Department of Hematology/Oncology, Winship Cancer Institute, Emory University School of Medicine, Atlanta, GA 30322, USA. Brigham and Women's Hospital, Harvard Medical School, Boston, MA 02115, USA. Lymphoma Program, Department of Hematology/Oncology, Winship Cancer Institute, Emory University School of Medicine, Atlanta, GA 30322, USA. Lymphoma Program, Department of Hematology/Oncology, Winship Cancer Institute, Emory University School of Medicine, Atlanta, GA 30322, USA.</t>
  </si>
  <si>
    <t>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School of Public Health, Xuzhou Medical College, 209 Tong-Shan Road, Xuzhou, Jiangsu, 221002, China. Electronic address: lichunxu2002@163.com.</t>
  </si>
  <si>
    <t>Department of Molecular Immunology, Beckman Research Institute of the City of Hope, Duarte, CA 91010; Department of Molecular Immunology, Beckman Research Institute of the City of Hope, Duarte, CA 91010; Department of Molecular Immunology, Beckman Research Institute of the City of Hope, Duarte, CA 91010; Department of Molecular Immunology, Beckman Research Institute of the City of Hope, Duarte, CA 91010; Department of Molecular Immunology, Beckman Research Institute of the City of Hope, Duarte, CA 91010; Irell &amp; Manella Graduate School of Biological Sciences, City of Hope, Duarte, CA 91010; Department of Physiology, David Geffen School of Medicine, University of California, Los Angeles, Los Angeles, CA 90095; and. Research Center for Liver Disease, Keck School of Medicine of University of Southern California, Los Angeles, CA 90089. Department of Molecular Immunology, Beckman Research Institute of the City of Hope, Duarte, CA 91010; zsun@coh.org.</t>
  </si>
  <si>
    <t>Division of Experimental UrologyDepartment of Urology, Medical University of Innsbruck, Innsbruck, Austria. Division of Experimental UrologyDepartment of Urology, Medical University of Innsbruck, Innsbruck, Austria. Department of Clinical and Molecular Pathology and Institute of Molecular and Translational MedicineFaculty of Medicine and Dentistry, Palacky University, Olomouc, Czech Republic. Department of PathologyParacelsus Medical University, Salzburg, Austria. Division of Molecular PathophysiologyBiocenter, Medical University of Innsbruck, Innsbruck, Austria. Department of UrologyParacelsus Medical University, Salzburg, Austria. Department of UrologyParacelsus Medical University, Salzburg, Austria. Department of UrologyParacelsus Medical University, Salzburg, Austria. Department of Clinical and Molecular Pathology and Institute of Molecular and Translational MedicineFaculty of Medicine and Dentistry, Palacky University, Olomouc, Czech Republic. Division of Experimental UrologyDepartment of Urology, Medical University of Innsbruck, Innsbruck, Austria zoran.culig@i-med.ac.at frederic.santer@i-med.ac.at. Division of Experimental UrologyDepartment of Urology, Medical University of Innsbruck, Innsbruck, Austria zoran.culig@i-med.ac.at frederic.santer@i-med.ac.at.</t>
  </si>
  <si>
    <t>Department of Nuclear Medicine and Endocrine Oncology, M. Sklodowska-Curie Memorial Cancer Center and Institute of Oncology, Gliwice Branch, Poland; Genomic Medicine, Medical University of Warsaw, Poland. Department of Nuclear Medicine and Endocrine Oncology, M. Sklodowska-Curie Memorial Cancer Center and Institute of Oncology, Gliwice Branch, Poland; Faculty of Automatic Control, Electronics and Computer Science, Silesian University of Technology, Gliwice, Poland. Department of Nuclear Medicine and Endocrine Oncology, M. Sklodowska-Curie Memorial Cancer Center and Institute of Oncology, Gliwice Branch, Poland; Department of Clinical Science, University of Bergen, Norway. Department of Nuclear Medicine and Endocrine Oncology, M. Sklodowska-Curie Memorial Cancer Center and Institute of Oncology, Gliwice Branch, Poland. Tumor Pathology Department, M. Sklodowska-Curie Memorial Cancer Center and Institute of Oncology, Gliwice Branch, Poland. Tumor Pathology Department, M. Sklodowska-Curie Memorial Cancer Center and Institute of Oncology, Gliwice Branch, Poland. Department of Nuclear Medicine and Endocrine Oncology, M. Sklodowska-Curie Memorial Cancer Center and Institute of Oncology, Gliwice Branch, Poland. Department of Nuclear Medicine and Endocrine Oncology, M. Sklodowska-Curie Memorial Cancer Center and Institute of Oncology, Gliwice Branch, Poland. Department of Oncologic Surgery, M. Sklodowska-Curie Memorial Cancer Center and Institute of Oncology, Gliwice Branch, Poland. Department of Radiotherapy and Chemotherapy, M. Sklodowska-Curie Memorial Cancer Center and Institute of Oncology, Gliwice Branch, Poland. Department of Nuclear Medicine and Endocrine Oncology, M. Sklodowska-Curie Memorial Cancer Center and Institute of Oncology, Gliwice Branch, Poland. Department of Nuclear Medicine and Endocrine Oncology, M. Sklodowska-Curie Memorial Cancer Center and Institute of Oncology, Gliwice Branch, Poland; Laboratory of Molecular Neurobiology, Neurobiology Center, Nencki Institute of Experimental Biology, Warsaw, Poland. Electronic address: bwojtas@io.gliwice.pl.</t>
  </si>
  <si>
    <t>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 School of Public Health, Xuzhou Medical College, Xuzhou, 209 Tong-Shan Road, Xuzhou, Jiangsu, 221002, China.</t>
  </si>
  <si>
    <t>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Orthopedic Surgery, Mayo Clinic, Rochester, MN, USA. Department of Pathology and Laboratory Medicine, University of Pennsylvania, Philadelphia, PA, USA. Department of Laboratory Medicine and Pathology, Mayo Clinic, Rochester, MN, USA. Department of Laboratory Medicine and Pathology, Mayo Clinic, Rochester, MN, USA.</t>
  </si>
  <si>
    <t>Molecular and Behavioral Neuroscience Institute, University of Michigan, 205 Zina Pitcher Pl, Ann Arbor, MI, 48109, USA; Neuroscience Graduate Program, University of Michigan, 4137 Undergraduate Science Building (USB), 204 Washtenaw Avenue, Ann Arbor, MI, 48109, USA. Molecular and Behavioral Neuroscience Institute, University of Michigan, 205 Zina Pitcher Pl, Ann Arbor, MI, 48109, USA; Neuroscience Graduate Program, University of Michigan, 4137 Undergraduate Science Building (USB), 204 Washtenaw Avenue, Ann Arbor, MI, 48109, USA; Neuroscience Program, Oberlin College, Science Center A261, 119 Woodland St., Oberlin, OH, 44074, USA. Molecular and Behavioral Neuroscience Institute, University of Michigan, 205 Zina Pitcher Pl, Ann Arbor, MI, 48109, USA; Pritzker Neuropsychiatric Disorders Research Consortium, USA; Department of Psychiatry, University of Michigan, 530 Church St, Ann Arbor, MI, 48109, USA. Molecular and Behavioral Neuroscience Institute, University of Michigan, 205 Zina Pitcher Pl, Ann Arbor, MI, 48109, USA; Neuroscience Graduate Program, University of Michigan, 4137 Undergraduate Science Building (USB), 204 Washtenaw Avenue, Ann Arbor, MI, 48109, USA; Department of Biological Chemistry, University of Michigan, 5301 MSRB III, 1150 W. Medical Center Drive, Ann Arbor, MI, 48109, USA. Molecular and Behavioral Neuroscience Institute, University of Michigan, 205 Zina Pitcher Pl, Ann Arbor, MI, 48109, USA. Pritzker Neuropsychiatric Disorders Research Consortium, USA; Department of Psychiatry and Behavioral Sciences, Stanford University, 401 Quarry Rd, Stanford, CA, 94305, USA. Pritzker Neuropsychiatric Disorders Research Consortium, USA; Department of Psychiatry, Weill Cornell Medical College, 525 East 68th Street, New York, NY, 10065, USA. Pritzker Neuropsychiatric Disorders Research Consortium, USA; Center for Neuroscience, University of California - Davis, 1544 Newton Court, Davis, CA, 95618, USA. Pritzker Neuropsychiatric Disorders Research Consortium, USA; Psychiatry and Human Behavior, University of California - Irvine, 101 The City Dr S, Orange, CA, 92868, USA. Pritzker Neuropsychiatric Disorders Research Consortium, USA; Hudson Alpha Institute for Biotechnology, 601 Genome Way Northwest, Huntsville, AL, 35806, USA. Molecular and Behavioral Neuroscience Institute, University of Michigan, 205 Zina Pitcher Pl, Ann Arbor, MI, 48109, USA; Neuroscience Graduate Program, University of Michigan, 4137 Undergraduate Science Building (USB), 204 Washtenaw Avenue, Ann Arbor, MI, 48109, USA; Pritzker Neuropsychiatric Disorders Research Consortium, USA; Department of Psychiatry, University of Michigan, 530 Church St, Ann Arbor, MI, 48109, USA. Molecular and Behavioral Neuroscience Institute, University of Michigan, 205 Zina Pitcher Pl, Ann Arbor, MI, 48109, USA; Neuroscience Graduate Program, University of Michigan, 4137 Undergraduate Science Building (USB), 204 Washtenaw Avenue, Ann Arbor, MI, 48109, USA; Pritzker Neuropsychiatric Disorders Research Consortium, USA; Department of Psychiatry, University of Michigan, 530 Church St, Ann Arbor, MI, 48109, USA. Molecular and Behavioral Neuroscience Institute, University of Michigan, 205 Zina Pitcher Pl, Ann Arbor, MI, 48109, USA; Neuroscience Graduate Program, University of Michigan, 4137 Undergraduate Science Building (USB), 204 Washtenaw Avenue, Ann Arbor, MI, 48109, USA; Pritzker Neuropsychiatric Disorders Research Consortium, USA; Department of Psychiatry, University of Michigan, 530 Church St, Ann Arbor, MI, 48109, USA. Electronic address: mutant@umich.edu.</t>
  </si>
  <si>
    <t>Tianjin Key Laboratory for Prevention and Control of Occupational and Environmental Hazard, Tianjin, People's Republic of China; Department of Pharmacology, Logistics College of Chinese People's Armed Police Forces, Tianjin, People's Republic of China. Department of Medical Administration, The General Hospital of Chinese People's Armed Police Forces, Beijing, People's Republic of China. Department of Orthodontics, Tianjin Stomatological Hospital, Tianjin, People's Republic of China. Department of Pharmacology, Logistics College of Chinese People's Armed Police Forces, Tianjin, People's Republic of China. Tianjin Key Laboratory for Prevention and Control of Occupational and Environmental Hazard, Tianjin, People's Republic of China; Department of Pathogenic Biology and Immunology, Logistics College of Chinese People's Armed Police Forces, Tianjin, People's Republic of China. Electronic address: wangyue6808@126.com. Department of Pathogenic Biology and Immunology, Logistics College of Chinese People's Armed Police Forces, Tianjin, People's Republic of China. Department of Pathogenic Biology and Immunology, Logistics College of Chinese People's Armed Police Forces, Tianjin, People's Republic of China. Tianjin Key Laboratory for Prevention and Control of Occupational and Environmental Hazard, Tianjin, People's Republic of China. Tianjin Key Laboratory for Prevention and Control of Occupational and Environmental Hazard, Tianjin, People's Republic of China; Department of Pharmaceutical Chemistry, Logistics College of Chinese People's Armed Police Forces, Tianjin, People's Republic of China. Tianjin Key Laboratory for Prevention and Control of Occupational and Environmental Hazard, Tianjin, People's Republic of China; Ministry of Training, Logistics College of Chinese People's Armed Police Forces, Tianjin, People's Republic of China. Electronic address: zhang78127@tom.com.</t>
  </si>
  <si>
    <t>Departament de Ciencia Animal i dels Aliments, Universitat Autonoma de Barcelona (UAB), 08193 Bellaterra, Spain. Plant and Animal Genomics, Centre de Recerca en Agrigenomica (CRAG), 08193 Bellaterra, Spain. Departament de Ciencia Animal i dels Aliments, Universitat Autonoma de Barcelona (UAB), 08193 Bellaterra, Spain. Plant and Animal Genomics, Centre de Recerca en Agrigenomica (CRAG), 08193 Bellaterra, Spain. Departament de Ciencia Animal i dels Aliments, Universitat Autonoma de Barcelona (UAB), 08193 Bellaterra, Spain. Plant and Animal Genomics, Centre de Recerca en Agrigenomica (CRAG), 08193 Bellaterra, Spain. Departamento de Genetica Animal, Instituto Nacional de Investigacion y Tecnologia Agraria y Alimentaria (INIA), 28040 Madrid, Spain. Departament de Ciencia Animal i dels Aliments, Universitat Autonoma de Barcelona (UAB), 08193 Bellaterra, Spain. Plant and Animal Genomics, Centre de Recerca en Agrigenomica (CRAG), 08193 Bellaterra, Spain. Departament de Ciencia Animal i dels Aliments, Universitat Autonoma de Barcelona (UAB), 08193 Bellaterra, Spain. Plant and Animal Genomics, Centre de Recerca en Agrigenomica (CRAG), 08193 Bellaterra, Spain. Departament de Genetica i Millora Animal, Institut de Recerca i Tecnologia Agroalimentaries (IRTA), Torre Marimon, 08140 Caldes de Montbui, Spain.</t>
  </si>
  <si>
    <t>Molecular Biology of Chronic Diseases, MIGAL Galilee Research Institute, PO Box 831, Kiryat Shmona, 11016, Israel. arim@migal.org.il. Department of Biomedical Sciences, University of Copenhagen, Blegdamsvej 3, Copenhagen, DK-2200, Denmark. arim@migal.org.il. Molecular Biology of Chronic Diseases, MIGAL Galilee Research Institute, PO Box 831, Kiryat Shmona, 11016, Israel.</t>
  </si>
  <si>
    <t>Pediatrics-Children's Nutrition Research Center, Baylor College of Medicine, Houston, Texas, United States of America. Pediatrics-Children's Nutrition Research Center, Baylor College of Medicine, Houston, Texas, United States of America. Department of Molecular Physiology and Biophysics, Baylor College of Medicine, Houston, Texas, United States of America. Cardiovascular Research Institute, Baylor College of Medicine, Houston, Texas, United States of America. Pediatrics-Children's Nutrition Research Center, Baylor College of Medicine, Houston, Texas, United States of America. Debakey High School for Health Professions, Houston, Texas, United States of America. Pediatrics-Children's Nutrition Research Center, Baylor College of Medicine, Houston, Texas, United States of America. Department of Molecular Physiology and Biophysics, Baylor College of Medicine, Houston, Texas, United States of America. Cardiovascular Research Institute, Baylor College of Medicine, Houston, Texas, United States of America. Advanced Technology/Core Laboratory, Baylor College of Medicine, Houston, Texas, United States of America. Brown Foundation Institute of Molecular Medicine, University of Texas Health Science Center at Houston, Houston, Texas, United States of America. Department of Gastroenterology, Union Hospital, Tongji Medical College and Huazhong University of Science and Technology, Wuhan, China. Department of Molecular and Cellular Biology, Baylor College of Medicine, Houston, Texas, United States of America. Department of Molecular Physiology and Biophysics, Baylor College of Medicine, Houston, Texas, United States of America. Cardiovascular Research Institute, Baylor College of Medicine, Houston, Texas, United States of America. Pediatrics-Children's Nutrition Research Center, Baylor College of Medicine, Houston, Texas, United States of America. Department of Molecular and Cellular Biology, Baylor College of Medicine, Houston, Texas, United States of America. Cardiovascular Research Institute, Baylor College of Medicine, Houston, Texas, United States of America. Section of Cardiovascular Research, Department Medicine and DeBakey Heart Center, Baylor College of Medicine, Houston, Texas, United States of America. Indus Instruments, Webster, Texas, United States of America.</t>
  </si>
  <si>
    <t>Institute of Medical Sciences, University of Aberdeen, College of Life Sciences and Medicine, Aberdeen AB25 2ZD, UK Department of Pharmacology, University of Cambridge, Cambridge CB2 1PD, UK c.martin@abdn.ac.uk cm769@cam.ac.uk j.forrester@abdn.ac.uk m.delibegovic@abdn.ac.uk. Division of Cell Biology and Immunology, College of Life Sciences, University of Dundee, Dundee DD1 5EH,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c.martin@abdn.ac.uk cm769@cam.ac.uk j.forrester@abdn.ac.uk m.delibegovic@abdn.ac.uk. Institute of Medical Sciences, University of Aberdeen, College of Life Sciences and Medicine, Aberdeen AB25 2ZD, UK Centre for Ophthalmology and Visual Science, The University of Western Australia, Perth, Australia Centre for Experimental Immunology, Lions Eye Institute, Nedlands, WA 6009, Australia c.martin@abdn.ac.uk cm769@cam.ac.uk j.forrester@abdn.ac.uk m.delibegovic@abdn.ac.uk.</t>
  </si>
  <si>
    <t>Bristol-Myers Squibb Research and Development, PO Box 4000, Princeton, NJ 08543-4000, USA. Electronic address: javed.khan@bms.com. Bristol-Myers Squibb Research and Development, PO Box 4000, Princeton, NJ 08543-4000, USA. Adnexus, 100 Beaver Street, Waltham, MA 02453, USA. Bristol-Myers Squibb Research and Development, PO Box 4000, Princeton, NJ 08543-4000, USA. Adnexus, 100 Beaver Street, Waltham, MA 02453, USA. Adnexus, 100 Beaver Street, Waltham, MA 02453, USA. Adnexus, 100 Beaver Street, Waltham, MA 02453, USA. Adnexus, 100 Beaver Street, Waltham, MA 02453, USA. Adnexus, 100 Beaver Street, Waltham, MA 02453, USA. Bristol-Myers Squibb Research and Development, PO Box 4000, Princeton, NJ 08543-4000, USA. Adnexus, 100 Beaver Street, Waltham, MA 02453, USA. Bristol-Myers Squibb Research and Development, PO Box 4000, Princeton, NJ 08543-4000, USA. Bristol-Myers Squibb Research and Development, PO Box 4000, Princeton, NJ 08543-4000, USA. Bristol-Myers Squibb Research and Development, PO Box 4000, Princeton, NJ 08543-4000, USA. Bristol-Myers Squibb Research and Development, PO Box 4000, Princeton, NJ 08543-4000, USA. Adnexus, 100 Beaver Street, Waltham, MA 02453, USA. Bristol-Myers Squibb Research and Development, PO Box 4000, Princeton, NJ 08543-4000, USA. Bristol-Myers Squibb Research and Development, PO Box 4000, Princeton, NJ 08543-4000, USA. Bristol-Myers Squibb Research and Development, PO Box 4000, Princeton, NJ 08543-4000, USA. Bristol-Myers Squibb Research and Development, PO Box 4000, Princeton, NJ 08543-4000, USA. Bristol-Myers Squibb Research and Development, PO Box 4000, Princeton, NJ 08543-4000, USA.</t>
  </si>
  <si>
    <t>Hospital for Special Surgery (D.A.R., M.C., I.R.), The David Rosensweig Genomics Center, New York, New York 10021; and Graduate Program in Immunology and Microbial Pathogenesis (D.A.R., I.R.), Weill Cornell Graduate School of Medical Sciences, New York, New York 10021.</t>
  </si>
  <si>
    <t>Faculty of Pharmaceutical Sciences, Toho University, 2-2-1 Miyama, Funabashi, Chiba 274-8510, Japan. Electronic address: ykanno@phar.toho-u.ac.jp. Faculty of Pharmaceutical Sciences, Toho University, 2-2-1 Miyama, Funabashi, Chiba 274-8510, Japan. Faculty of Pharmaceutical Sciences, Toho University, 2-2-1 Miyama, Funabashi, Chiba 274-8510, Japan. Faculty of Pharmaceutical Sciences, Toho University, 2-2-1 Miyama, Funabashi, Chiba 274-8510, Japan. Faculty of Pharmaceutical Sciences, Toho University, 2-2-1 Miyama, Funabashi, Chiba 274-8510, Japan. Faculty of Pharmaceutical Sciences, Toho University, 2-2-1 Miyama, Funabashi, Chiba 274-8510, Japan. Faculty of Pharmaceutical Sciences, Toho University, 2-2-1 Miyama, Funabashi, Chiba 274-8510, Japan.</t>
  </si>
  <si>
    <t>Department of Omics Network, National Cancer Center - Japan, 5-1-1 Tsukiji Chuo Ward, Tokyo 104-0045, Japan.</t>
  </si>
  <si>
    <t>Laboratorio de Reproduccion y Lactancia, Instituto de Medicina y Biologia Experimental de Cuyo (IMBECU), CONICET, 5500 Mendoza, Argentina. Laboratorio de Hormonas y Biologia del Cancer, Instituto de Medicina y Biologia Experimental de Cuyo (IMBECU), Mendoza, Argentina. Facultad de Ciencias Exactas y Naturales, Universidad Nacional de Cuyo, Mendoza, Argentina. Laboratorio de Reproduccion y Lactancia, Instituto de Medicina y Biologia Experimental de Cuyo (IMBECU), CONICET, 5500 Mendoza, Argentina; Facultad de Ciencias Exactas y Naturales, Universidad Nacional de Cuyo, Mendoza, Argentina. Laboratorio de Reproduccion y Lactancia, Instituto de Medicina y Biologia Experimental de Cuyo (IMBECU), CONICET, 5500 Mendoza, Argentina. Electronic address: gjahn@mendoza-conicet.gov.ar.</t>
  </si>
  <si>
    <t>Department of Emergency Medicine, Xijing Hospital, Fourth Military Medical University, Xi'an, 710032,, China.</t>
  </si>
  <si>
    <t>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 Adrienne Helis Malvin Medical Research Foundation (V.K.E.), New Orleans, Louisiana 70130; and Departments of Molecular and Cellular Biology (K.R., W.F., C.G., S.A.C., C.F., S.S.S., J.S., J.S.M., C.C., B.W.O., N.M.) and Department of Medicine (W.F., C.G., S.A.C., C.F., S.S.S., J.S., J.S.M., N.M.), Baylor College of Medicine, Houston, Texas 77030.</t>
  </si>
  <si>
    <t>Department of Biochemistry &amp; Molecular Biology, University of Louisville, Louisville, KY, 40202, USA.</t>
  </si>
  <si>
    <t>1. Department of Molecular and Cellular Biology, Baylor College of Medicine, Houston, TX 77030, USA. 1. Department of Molecular and Cellular Biology, Baylor College of Medicine, Houston, TX 77030, USA. 1. Department of Molecular and Cellular Biology, Baylor College of Medicine, Houston, TX 77030, USA. 1. Department of Molecular and Cellular Biology, Baylor College of Medicine, Houston, TX 77030, USA. 2. Department of Molecular Physiology and Biophysics, Baylor College of Medicine, Houston, TX 77030, USA. 1. Department of Molecular and Cellular Biology, Baylor College of Medicine, Houston, TX 77030, USA. ; 3. Sichuan Medical University, Luzhou, Sichuan 646000, China.</t>
  </si>
  <si>
    <t>Department of Immunology and Microbiology, University of Copenhagen, Copenhagen, Denmark. Department of Immunology and Microbiology, University of Copenhagen, Copenhagen, Denmark. Division of Dermatology, McGill University Health Centre, Montreal, Quebec, Canada. Departmen of Molecular Medicine, Copenhagen University Hospital (Rigshospitalet), Copenhagen, Denmark. Department of Immunology and Microbiology, University of Copenhagen, Copenhagen, Denmark. Department of Immunology and Microbiology, University of Copenhagen, Copenhagen, Denmark. Department of Immunology and Microbiology, University of Copenhagen, Copenhagen, Denmark. Department of Immunology and Microbiology, University of Copenhagen, Copenhagen, Denmark. Department of Immunology and Microbiology, University of Copenhagen, Copenhagen, Denmark. Department of Dermatology, Aarhus University Hospital, Skejby, Aarhus, Denmark. Departmen of Dermatology, Copenhagen University Hospital, Bispebjerg, Copenhagen, Denmark. Faculty of Medicine and Health Science, School of Veterinary Medicine and Science, University of Nottingham, Loughborough, United Kingdom. Division of Dermatology, McGill University Health Centre, Montreal, Quebec, Canada. Department of Pathology and Laboratory Medicine, University of Pennsylvania, Philadelphia, PA, USA. Department of Dermatology, Aarhus University Hospital, Skejby, Aarhus, Denmark. Department of Immunology and Microbiology, University of Copenhagen, Copenhagen, Denmark. Department of Immunology and Microbiology, University of Copenhagen, Copenhagen, Denmark. Department of Immunology and Microbiology, University of Copenhagen, Copenhagen, Denmark. Department of Immunology and Microbiology, University of Copenhagen, Copenhagen, Denmark.</t>
  </si>
  <si>
    <t>Department of Molecular and Cellular Biology, Baylor College of Medicine, Houston, TX, USA. Department of Breast and Thyroid Surgery, Daping Hospital, Third Military Medical University, Chongqing, China. Breast Disease Center, Southwest Hospital, Third Military Medical University, Chongqing, China. Department of Molecular and Cellular Biology, Baylor College of Medicine, Houston, TX, USA. Institute of Biosciences and Technology, Texas A&amp;M University Health Science Center, Houston, TX, USA. Department of Molecular and Cellular Biology, Baylor College of Medicine, Houston, TX, USA. Department of Molecular and Cellular Biology, Baylor College of Medicine, Houston, TX, USA. Department of Molecular and Cellular Biology, Baylor College of Medicine, Houston, TX, USA. Shanghai Key Laboratory of Regulatory Biology, Institute of Biomedical Sciences, School of Life Sciences, East China Normal University, Shanghai, China. Lester and Sue Smith Breast Center, Baylor College of Medicine, Houston, TX, USA. Lester and Sue Smith Breast Center, Baylor College of Medicine, Houston, TX, USA. Lester and Sue Smith Breast Center, Baylor College of Medicine, Houston, TX, USA. Breast Disease Center, Southwest Hospital, Third Military Medical University, Chongqing, China. Department of Pharmacology, Baylor College of Medicine, Houston, TX, USA. Department of Molecular and Cellular Biology, Baylor College of Medicine, Houston, TX, USA. Institute for Cancer Medicine and College of Basic Medical Sciences, Sichuan Medical University, Luzhou, Sichuan, China.</t>
  </si>
  <si>
    <t>Department of Gynecology, First Affiliated Hospital of Nanjing Medical University, Nanjing 210036, China. Department of Gynecology, First Affiliated Hospital of Nanjing Medical University, Nanjing 210036, China. Department of Gynecology, First Affiliated Hospital of Nanjing Medical University, Nanjing 210036, China. Department of Gynecology, First Affiliated Hospital of Nanjing Medical University, Nanjing 210036, China. Department of Gynecology, First Affiliated Hospital of Nanjing Medical University, Nanjing 210036, China. Email:xiuli_2266@163.com.</t>
  </si>
  <si>
    <t>Tianjin Key Laboratory for Prevention and Control of Occupational and Environmental Hazard, Tianjin, People's Republic of China; Department of Immunology, Logistics College of Chinese People's Armed Police Forces, Tianjin, People's Republic of China. Electronic address: wangyue6808@126.com. Department of Immunology, Logistics College of Chinese People's Armed Police Forces, Tianjin, People's Republic of China. Department of Immunology, Logistics College of Chinese People's Armed Police Forces, Tianjin, People's Republic of China. Department of Immunology, Logistics College of Chinese People's Armed Police Forces, Tianjin, People's Republic of China. Department of of Infectious Diseases, Affiliated Hospital of Logistics College of Chinese People's Armed Police Forces, Tianjin, People's Republic of China. Department of of Gynaecology and Obstetrics, Affiliated Hospital of Logistics College of Chinese People's Armed Police Forces, Tianjin, People's Republic of China. Department of Immunology, Logistics College of Chinese People's Armed Police Forces, Tianjin, People's Republic of China.</t>
  </si>
  <si>
    <t>Department of Molecular and Cellular Biology, Baylor College of Medicine, Houston, TX 77030, USA. Department of Molecular and Cellular Biology, Baylor College of Medicine, Houston, TX 77030, USA. Department of Molecular and Cellular Biology, Baylor College of Medicine, Houston, TX 77030, USA. Department of Pharmacology, Baylor College of Medicine, Houston, TX 77030, USA. Department of Pharmacology, Baylor College of Medicine, Houston, TX 77030, USA. Department of Pharmacology, Baylor College of Medicine, Houston, TX 77030, USA. Department of Pharmacology, Baylor College of Medicine, Houston, TX 77030, USA. Department of Pharmacology, Baylor College of Medicine, Houston, TX 77030, USA. Department of Pharmacology, Baylor College of Medicine, Houston, TX 77030, USA. Department of Molecular Therapeutics, The Scripps Research Institute, Scripps Florida, Jupiter, FL 33458, USA. Department of Molecular Therapeutics, The Scripps Research Institute, Scripps Florida, Jupiter, FL 33458, USA. Department of Molecular Therapeutics, The Scripps Research Institute, Scripps Florida, Jupiter, FL 33458, USA. Department of Molecular Therapeutics, The Scripps Research Institute, Scripps Florida, Jupiter, FL 33458, USA. Department of Molecular and Cellular Biology, Baylor College of Medicine, Houston, TX 77030, USA. Department of Molecular and Cellular Biology, Baylor College of Medicine, Houston, TX 77030, USA. Department of Molecular and Cellular Biology, Baylor College of Medicine, Houston, TX 77030, USA. Department of Molecular and Cellular Biology, Baylor College of Medicine, Houston, TX 77030, USA.</t>
  </si>
  <si>
    <t>Department of Neurobiology, Chongqing Key Laboratory of Neurobiology,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Department of Neurobiology, Chongqing Key Laboratory of Neurobiology, Third Military Medical University, Chongqing 400038, China. Electronic address: caiwenqin@tmmu.edu.cn. Department of Neurobiology, Chongqing Key Laboratory of Neurobiology, Third Military Medical University, Chongqing 400038, China. Electronic address: zhangjqtmmu@yahoo.com.</t>
  </si>
  <si>
    <t>The Department of GynecologyThe First Affiliated Hospital of Nanjing Medical University (also named Jiangsu Province Hospital), No. 368 North-Jiangdong Road, Gulou, Nanjing, Jiangsu 210036, People's Republic of China. The Department of GynecologyThe First Affiliated Hospital of Nanjing Medical University (also named Jiangsu Province Hospital), No. 368 North-Jiangdong Road, Gulou, Nanjing, Jiangsu 210036, People's Republic of China. The Department of GynecologyThe First Affiliated Hospital of Nanjing Medical University (also named Jiangsu Province Hospital), No. 368 North-Jiangdong Road, Gulou, Nanjing, Jiangsu 210036, People's Republic of China. The Department of GynecologyThe First Affiliated Hospital of Nanjing Medical University (also named Jiangsu Province Hospital), No. 368 North-Jiangdong Road, Gulou, Nanjing, Jiangsu 210036, People's Republic of China. The Department of GynecologyThe First Affiliated Hospital of Nanjing Medical University (also named Jiangsu Province Hospital), No. 368 North-Jiangdong Road, Gulou, Nanjing, Jiangsu 210036, People's Republic of China xiuli_2266@163.com.</t>
  </si>
  <si>
    <t>Human Genetic Center, China Medical University Hospital, Taichung, Taiwan.</t>
  </si>
  <si>
    <t>Genome Surveillance and Stability laboratory, Department "Molecular Bases of Human Diseases", CNRS-UPR1142, Institute of Human Genetics, Montpellier, France. Genome Surveillance and Stability laboratory, Department "Molecular Bases of Human Diseases", CNRS-UPR1142, Institute of Human Genetics, Montpellier, France. Physiopathology of orphan nuclear receptors, Institut de Genomique Fonctionnelle de Lyon, Ecole Normale Superieure de Lyon, Lyon, France. Genome Surveillance and Stability laboratory, Department "Molecular Bases of Human Diseases", CNRS-UPR1142, Institute of Human Genetics, Montpellier, France.</t>
  </si>
  <si>
    <t>Protobios LLC, Maealuse 4, Tallinn 12618, Estonia. kairit@protobios.com. Protobios LLC, Maealuse 4, Tallinn 12618, Estonia. madis@protobios.com. Protobios LLC, Maealuse 4, Tallinn 12618, Estonia. tom@protobios.com. Protobios LLC, Maealuse 4, Tallinn 12618, Estonia. kaia@protobios.com.</t>
  </si>
  <si>
    <t>1. Breast Disease Center, Southwest Hospital, Third Military Medical University, Chongqing, China. 1. Breast Disease Center, Southwest Hospital, Third Military Medical University, Chongqing, China. 2. Department of Molecular and Cellular Biology, Baylor College of Medicine, Houston, Texas. 3. Department of Pathology, Daping Hospital, Third Military Medical University, Chongqing, China. 4. Institute of Pathology and Southwest Cancer Center, Southwest Hospital, Third Military Medical University, Chongqing, China. 4. Institute of Pathology and Southwest Cancer Center, Southwest Hospital, Third Military Medical University, Chongqing, China. 2. Department of Molecular and Cellular Biology, Baylor College of Medicine, Houston, Texas. 1. Breast Disease Center, Southwest Hospital, Third Military Medical University, Chongqing, China.</t>
  </si>
  <si>
    <t>Animal Breeding and Genetics Group, Department of Animal Sciences, Georg-August-University Gottingen, Gottingen, Germany. Animal Breeding and Genetics Group, Department of Animal Sciences, Georg-August-University Gottingen, Gottingen, Germany. Animal Breeding and Genetics Group, Department of Animal Sciences, Georg-August-University Gottingen, Gottingen, Germany. LOHMANN Tierzucht GMBH, Cuxhaven, Germany. Institute of Farm Animal Genetics (ING), Friedrich-Loeffler-Institut (FLI), Neustadt, Germany. Institute of Farm Animal Genetics (ING), Friedrich-Loeffler-Institut (FLI), Neustadt, Germany. Animal Breeding and Genetics Group, Department of Animal Sciences, Georg-August-University Gottingen, Gottingen, Germany.</t>
  </si>
  <si>
    <t>Department of Molecular and Cellular Biology, Baylor College of Medicine, Houston, Texas, United States of America. Department of Molecular and Cellular Biology, Baylor College of Medicine, Houston, Texas, United States of America. Department of Pharmacology, Baylor College of Medicine, Houston, Texas, United States of America. Department of Pharmacology, Baylor College of Medicine, Houston, Texas, United States of America. Department of Molecular Therapeutics, The Scripps Research Institute, Scripps Florida, Jupiter, Florida, United States of America. Department of Molecular Therapeutics, The Scripps Research Institute, Scripps Florida, Jupiter, Florida, United States of America. Department of Molecular Therapeutics, The Scripps Research Institute, Scripps Florida, Jupiter, Florida, United States of America. Department of Molecular Therapeutics, The Scripps Research Institute, Scripps Florida, Jupiter, Florida, United States of America. Department of Molecular and Cellular Biology, Baylor College of Medicine, Houston, Texas, United States of America. Department of Molecular and Cellular Biology, Baylor College of Medicine, Houston, Texas, United States of America.</t>
  </si>
  <si>
    <t>Authors' Affiliations: Department of Molecular and Cellular Biology, Dan L. Duncan Cancer Center, Baylor College of Medicine; Authors' Affiliations: Department of Molecular and Cellular Biology, Dan L. Duncan Cancer Center, Baylor College of Medicine; Shanghai Key Laboratory of Regulatory Biology, Institute of Biomedical Sciences, School of Life Sciences, East China Normal University, Shanghai; Authors' Affiliations: Department of Molecular and Cellular Biology, Dan L. Duncan Cancer Center, Baylor College of Medicine; Authors' Affiliations: Department of Molecular and Cellular Biology, Dan L. Duncan Cancer Center, Baylor College of Medicine; Institute for Cancer Medicine and Department of Pathology, Luzhou Medical College, Luzhou, Sichuan, China; and. Authors' Affiliations: Department of Molecular and Cellular Biology, Dan L. Duncan Cancer Center, Baylor College of Medicine; Authors' Affiliations: Department of Molecular and Cellular Biology, Dan L. Duncan Cancer Center, Baylor College of Medicine; Endocrine Oncology Research, Royal College of Surgeons in Ireland, Dublin, Ireland. Authors' Affiliations: Department of Molecular and Cellular Biology, Dan L. Duncan Cancer Center, Baylor College of Medicine; Institute of Biosciences and Technology, Texas A&amp;M University Health Science Center, Houston, Texas; Authors' Affiliations: Department of Molecular and Cellular Biology, Dan L. Duncan Cancer Center, Baylor College of Medicine; Institute of Biosciences and Technology, Texas A&amp;M University Health Science Center, Houston, Texas; Authors' Affiliations: Department of Molecular and Cellular Biology, Dan L. Duncan Cancer Center, Baylor College of Medicine; Shanghai Key Laboratory of Regulatory Biology, Institute of Biomedical Sciences, School of Life Sciences, East China Normal University, Shanghai; Authors' Affiliations: Department of Molecular and Cellular Biology, Dan L. Duncan Cancer Center, Baylor College of Medicine; Institute for Cancer Medicine and Department of Pathology, Luzhou Medical College, Luzhou, Sichuan, China; and. Authors' Affiliations: Department of Molecular and Cellular Biology, Dan L. Duncan Cancer Center, Baylor College of Medicine; Authors' Affiliations: Department of Molecular and Cellular Biology, Dan L. Duncan Cancer Center, Baylor College of Medicine; Authors' Affiliations: Department of Molecular and Cellular Biology, Dan L. Duncan Cancer Center, Baylor College of Medicine; Endocrine Oncology Research, Royal College of Surgeons in Ireland, Dublin, Ireland. Authors' Affiliations: Department of Molecular and Cellular Biology, Dan L. Duncan Cancer Center, Baylor College of Medicine; Institute for Cancer Medicine and Department of Pathology, Luzhou Medical College, Luzhou, Sichuan, China; and jxu@bcm.edu.</t>
  </si>
  <si>
    <t>Department of Molecular Medical Research, Tokyo Metropolitan Institute of Medical Science, 2-1-6 Kamikitazawa, Setagaya-ku, Tokyo 156-8506, Japan. alexanderendler@msn.com. Department of Molecular Medical Research, Tokyo Metropolitan Institute of Medical Science, 2-1-6 Kamikitazawa, Setagaya-ku, Tokyo 156-8506, Japan. LiCHEN@biomed-sh.com. Department of Molecular Medical Research, Tokyo Metropolitan Institute of Medical Science, 2-1-6 Kamikitazawa, Setagaya-ku, Tokyo 156-8506, Japan. shibasaki-ft@igakuken.or.jp.</t>
  </si>
  <si>
    <t>Cancer Biotherapy Center,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Department of Osteology, Tumor Hospital of Yunnan Province Affiliated to Kunming Medical University, Kunming, Yunnan, China. Cancer Biotherapy Center, Tumor Hospital of Yunnan Province Affiliated to Kunming Medical University, Kunming, Yunnan, China. Department of Osteology,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Cancer Biotherapy Center, Tumor Hospital of Yunnan Province Affiliated to Kunming Medical University, Kunming, Yunnan, China. Electronic address: songxin68@126.com. Department of General Surgery, Tumor Hospital of Yunnan Province Affiliated to Kunming Medical University, Kunming, Yunnan, China. Electronic address: kmtjing@sina.com.</t>
  </si>
  <si>
    <t>Department of Medical Oncology, Erasmus MC Cancer Institute, Erasmus University Medical Center and Cancer Genomics Netherlands, P.O. Box 2040, 3000 CA Rotterdam, The Netherlands. Electronic address: a.sieuwerts@erasmusmc.nl. Institute of Molecular Medicine, University of Southern Denmark, Odense, Denmark. Department of Medical Oncology, Erasmus MC Cancer Institute, Erasmus University Medical Center and Cancer Genomics Netherlands, P.O. Box 2040, 3000 CA Rotterdam, The Netherlands. Department of Medical Oncology, Erasmus MC Cancer Institute, Erasmus University Medical Center and Cancer Genomics Netherlands, P.O. Box 2040, 3000 CA Rotterdam, The Netherlands. Department of Laboratory Medicine, Radboud University Medical Center, Nijmegen, The Netherlands. Department of Medical Oncology, Erasmus MC Cancer Institute, Erasmus University Medical Center and Cancer Genomics Netherlands, P.O. Box 2040, 3000 CA Rotterdam, The Netherlands. Department of Radiation Oncology, Radboud University Medical Center, Nijmegen, The Netherlands. Department of Medical Oncology, Erasmus MC Cancer Institute, Erasmus University Medical Center and Cancer Genomics Netherlands, P.O. Box 2040, 3000 CA Rotterdam, The Netherlands. Institute of Molecular Medicine, University of Southern Denmark, Odense, Denmark; Department of Oncology, Odense University Hospital, Odense, Denmark.</t>
  </si>
  <si>
    <t>School of Biological Sciences, College of Natural Sciences, Seoul National University, Seoul 151-742, Korea. School of Biological Sciences, College of Natural Sciences, Seoul National University, Seoul 151-742, Korea. School of Biological Sciences, College of Natural Sciences, Seoul National University, Seoul 151-742, Korea. Departments of Internal Medicine, Surgery, and Neurology, College of Medicine, Seoul National University, Seoul 110-744, Korea. School of Biological Sciences, College of Natural Sciences, Seoul National University, Seoul 151-742, Korea. School of Biological Sciences, College of Natural Sciences, Seoul National University, Seoul 151-742, Korea. School of Biological Sciences, College of Natural Sciences, Seoul National University, Seoul 151-742, Korea. Laboratory of Frontier Science, Tokyo Metropolitan Institute of Medical Science, Tokyo 113-8613, Japan. Laboratory of Frontier Science, Tokyo Metropolitan Institute of Medical Science, Tokyo 113-8613, Japan. Laboratory of Frontier Science, Tokyo Metropolitan Institute of Medical Science, Tokyo 113-8613, Japan. Departments of Internal Medicine, Surgery, and Neurology, College of Medicine, Seoul National University, Seoul 110-744, Korea. Departments of Internal Medicine, Surgery, and Neurology, College of Medicine, Seoul National University, Seoul 110-744, Korea. School of Biological Sciences, College of Natural Sciences, Seoul National University, Seoul 151-742, Korea. School of Biological Sciences, College of Natural Sciences, Seoul National University, Seoul 151-742, Korea. Electronic address: gydbs98@snu.ac.kr. School of Biological Sciences, College of Natural Sciences, Seoul National University, Seoul 151-742, Korea. Electronic address: chchung@snu.ac.kr.</t>
  </si>
  <si>
    <t>Department of Health Sciences Research, Mayo Clinic, Rochester, Minnesota, USA. Division of Cancer Epidemiology and Genetics, National Cancer Institute, Bethesda, Maryland, USA. Department of Medicine, Memorial Sloan-Kettering Cancer Center, New York, New York, USA. 1] Department of Hematology, Centre Leon Berard, Lyon, France. [2] Laboratoire de Biologie Moleculaire de la Cellule, UMR 5239, CNRS, Pierre-Benite, France. Genetic Cancer Susceptibility Group, Section of Genetics, International Agency for Research on Cancer, Lyon, France. Department of Cancer Etiology, City of Hope Beckman Research Institute, Duarte, California, USA. Cancer Genomics Research Laboratory, Division of Cancer Epidemiology and Genetics, National Cancer Institute, Gaithersburg, Maryland, USA. Cancer Genomics Research Laboratory, Division of Cancer Epidemiology and Genetics, National Cancer Institute, Gaithersburg, Maryland, USA. 1] Department of Epidemiology, School of Public Health and Comprehensive Cancer Center, Birmingham, Alabama, USA. [2] Division of Environmental Health Sciences, University of California Berkeley School of Public Health, Berkeley, California, USA. 1] Department of Medical Genetics and of Epidemiology, University Medical Center Utrecht, Utrecht, the Netherlands. [2] Julius Center for Health Sciences and Primary Care, University Medical Center Utrecht, Utrecht, the Netherlands. Center for Chronic Immunodeficiency, University Medical Center Freiburg, Freiburg, Germany. Lyon, France. Cancer Genomics Research Laboratory, Division of Cancer Epidemiology and Genetics, National Cancer Institute, Gaithersburg, Maryland, USA. 1] Environmental Epidemiology of Cancer Group, INSERM, Centre for Research in Epidemiology and Population Health (CESP), Villejuif, France. [2] UMRS 1018, Universite Paris Sud, Villejuif, France. [3] Registre des Hemopathies Malignes de la Gironde, Institut Bergonie, Bordeaux, France. Winship Cancer Institute, Emory University School of Medicine, Atlanta, Georgia, USA. 1] Department of Environmental and Occupational Health, Drexel University School of Public Health, Philadelphia, Pennsylvania, USA. [2] Division of Public Health Sciences, Fred Hutchinson Cancer Research Center, Seattle, Washington, USA. 1] Genome Sciences Centre, BC Cancer Agency, Vancouver, British Columbia, Canada. [2] Department of Biomedical Physiology and Kinesiology, Simon Fraser University, Burnaby, British Columbia, Canada. Division of Cancer Epidemiology and Genetics, National Cancer Institute, Bethesda, Maryland, USA. 1] Human Genetics Foundation, Turin, Italy. [2] Cancer Epidemiology Centre, Cancer Council Victoria, Melbourne, Victoria, Australia. [3] Centre for Epidemiology and Biostatistics, Melbourne School of Population and Global Health, University of Melbourne, Carlton, Victoria, Australia. 1] Department of Epidemiology Research, Division of Health Surveillance and Research, Statens Serum Institut, Copenhagen, Denmark. [2] Department of Medicine, Stanford University School of Medicine, Stanford, California, USA. Department of Epidemiology, MD Anderson Cancer Center, Houston, Texas, USA. Division of Endocrinology, Diabetes and Metabolism, Ohio State University, Columbus, Ohio, USA. Department of Health Sciences, University of York, York, UK. Epidemiology Research Program, American Cancer Society, Atlanta, Georgia, USA. Division of Cancer Epidemiology and Genetics, National Cancer Institute, Bethesda, Maryland, USA. Prince of Wales Clinical School, University of New South Wales, Sydney, New South Wales, Australia. 1] Cancer Control Research, BC Cancer Agency, Vancouver, British Columbia, Canada. [2] School of Population and Public Health, University of British Columbia, Vancouver, British Columbia, Canada. 1] Cancer Epidemiology Centre, Cancer Council Victoria, Melbourne, Victoria, Australia. [2] Centre for Epidemiology and Biostatistics, Melbourne School of Population and Global Health, University of Melbourne, Carlton, Victoria, Australia. Division of Cancer Epidemiology and Genetics, National Cancer Institute, Bethesda, Maryland, USA. 1] Department of Epidemiology, Harvard School of Public Health, Boston, Massachusetts, USA. [2] Medical Research Council (MRC)-Public Health England (PHE) Centre for Environment and Health, School of Public Health, Imperial College London, London, UK. Department of Biomedical Science, University of Cagliari, Monserrato, Italy. 1] Department of Epidemiology, Harvard School of Public Health, Boston, Massachusetts, USA. [2] Channing Division of Network Medicine, Department of Medicine, Brigham and Women's Hospital and Harvard Medical School, Boston, Massachusetts, USA. 1] Department of Population Health, New York University School of Medicine, New York, New York, USA. [2] Cancer Institute, New York University School of Medicine, New York, New York, USA. Health Studies Sector, Westat, Rockville, Maryland, USA. Cancer Genomics Research Laboratory, Division of Cancer Epidemiology and Genetics, National Cancer Institute, Gaithersburg, Maryland, USA. Department of Biostatistics, University of Alabama at Birmingham, Birmingham, Alabama, USA. Department of Medicine, Mayo Clinic, Rochester, Minnesota, USA. Department of Internal Medicine, Carver College of Medicine, The University of Iowa, Iowa City, Iowa, USA. Department of Medicine, Mayo Clinic, Rochester, Minnesota, USA. Department of Laboratory Medicine and Pathology, Memorial Sloan Kettering Cancer Center, New York, New York, USA. Division of Biomedical Statistics and Informatics, Mayo Clinic, Jacksonville, Florida, USA. Department of Medicine, Mayo Clinic, Rochester, Minnesota, USA. Department of Medicine, Mayo Clinic, Rochester, Minnesota, USA. Department of Medicine, Mayo Clinic, Rochester, Minnesota, USA. Department of Medicine, Mayo Clinic, Rochester, Minnesota, USA. Department of Internal Medicine, Carver College of Medicine, The University of Iowa, Iowa City, Iowa, USA. Lyon, France. Centre National de Genotypage, Evry, France. Centre Heni Becquerel, Rouen, France. Department of Hematology, Centre Hospitalier Universitaire (CHU) Henri Mondor, Creteil, France. Department of Pathology, Necker Enfants Malades, Universite Paris Descartes, Sorbonne Paris Cite, Paris, France. Department of Epidemiology Research, Division of Health Surveillance and Research, Statens Serum Institut, Copenhagen, Denmark. 1] Department of Oncology and Pathology, Karolinska Institutet, Karolinska University Hospital Solna, Stockholm, Sweden. [2] Department of Radiology, Oncology and Radiation Science, Uppsala University, Uppsala, Sweden. 1] Department of Epidemiology, Harvard School of Public Health, Boston, Massachusetts, USA. [2] Department of Medical Epidemiology and Biostatistics, Karolinska Institutet, Stockholm, Sweden. Department of Epidemiology and Biostatistics, University of California, San Francisco, San Francisco, California, USA. 1] Department of Epidemiology, School of Public Health and Comprehensive Cancer Center, Birmingham, Alabama, USA. [2] Division of Environmental Health Sciences, University of California Berkeley School of Public Health, Berkeley, California, USA. Division of Environmental Health Sciences, University of California Berkeley School of Public Health, Berkeley, California, USA. Department of Epidemiology and Biostatistics, University of California, San Francisco, San Francisco, California, USA. 1] Department of Preventive Medicine, University of Southern California Keck School of Medicine, University of Southern California, Los Angeles, California, USA. [2] Norris Comprehensive Cancer Center, University of Southern California Keck School of Medicine, University of Southern California, Los Angeles, California, USA. Division of Cancer Epidemiology and Genetics, National Cancer Institute, Bethesda, Maryland, USA. Division of Cancer Epidemiology and Genetics, National Cancer Institute, Bethesda, Maryland, USA. Department of Family Medicine and Public Health Sciences, Wayne State University, Detroit, Michigan, USA. Division of Public Health Sciences, Fred Hutchinson Cancer Research Center, Seattle, Washington, USA. 1] Department of Epidemiology, University of North Carolina at Chapel Hill, Chapel Hill, North Carolina, USA. [2] Carolina Center for Genome Sciences, University of North Carolina at Chapel Hill, Chapel Hill, North Carolina, USA. Division of Cancer Epidemiology, German Cancer Research Center (DKFZ), Heidelberg, Germany. 1] Unit of Infections and Cancer (UNIC), Cancer Epidemiology Research Programme, Institut Catala d'Oncologia, Bellvitge Biomedical Research Institute (IDIBELL), Barcelona, Spain. [2] Centro de Investigacion Biomedica en Red de Epidemiologia y Salud Publica (CIBERESP), Barcelona, Spain. Tisch Cancer Institute, Icahn School of Medicine at Mount Sinai, New York, New York, USA. Group of Genetic Epidemiology, Section of Genetics, International Agency for Research on Cancer, Lyon, France. Department of Cancer Epidemiology and Genetics, Masaryk Memorial Cancer Institute and Masaryk University, Brno, Czech Republic. Registre des Hemopathies Malignes de Cote d'Or, University of Burgundy and Dijon University Hospital, Dijon, France. School of Nursing and Human Sciences, Dublin City University, Dublin, Ireland. Department of Health Sciences, University of York, York, UK. Department of Health Sciences, University of York, York, UK. Department of Health Sciences, University of York, York, UK. Department of Health Sciences, University of York, York, UK. Epidemiology Research Program, American Cancer Society, Atlanta, Georgia, USA. Department of Medicine, Memorial Sloan-Kettering Cancer Center, New York, New York, USA. Department of Medicine, Memorial Sloan-Kettering Cancer Center, New York, New York, USA. Department of Medicine, Memorial Sloan-Kettering Cancer Center, New York, New York, USA. Department of Medicine, Memorial Sloan-Kettering Cancer Center, New York, New York, USA. Department of Environmental Health Sciences, Yale School of Public Health, New Haven, Connecticut, USA. Department of Environmental Health Sciences, Yale School of Public Health, New Haven, Connecticut, USA. Department of Biostatistics, Yale School of Public Health, New Haven, Connecticut, USA. Sydney School of Public Health, University of Sydney, Sydney, New South Wales, Australia. 1] Pathology, Australian School of Advanced Medicine, Macquarie University, Sydney, New South Wales, Australia. [2] Department of Histopathology, Douglass Hanly Moir Pathology, Macquarie Park, New South Wales, Australia. Department of Pathology, University of Melbourne, Parkville, Victoria, Australia. 1] Environmental Epidemiology of Cancer Group, INSERM, Centre for Research in Epidemiology and Population Health (CESP), Villejuif, France. [2] UMRS 1018, Universite Paris Sud, Villejuif, France. Department of Chronic Disease Prevention, National Institute for Health and Welfare, Helsinki, Finland. Division of Cancer Epidemiology and Genetics, National Cancer Institute, Bethesda, Maryland, USA. School of Public Health, Imperial College London, London, UK. 1] Human Genetics Foundation, Turin, Italy. [2] Medical Research Council (MRC)-Public Health England (PHE) Centre for Environment and Health, School of Public Health, Imperial College London, London, UK. Division of Cancer Epidemiology, German Cancer Research Center (DKFZ), Heidelberg, Germany. 1] Department of Epidemiology, Harvard School of Public Health, Boston, Massachusetts, USA. [2] Bureau of Epidemiologic Research, Academy of Athens, Athens, Greece. [3] Hellenic Health Foundation, Athens, Greece. 1] Julius Center for Health Sciences and Primary Care, University Medical Center Utrecht, Utrecht, the Netherlands. [2] Institute for Risk Assessment Sciences, Utrecht University, Utrecht, the Netherlands. Department of Epidemiology, German Institute for Human Nutrition, Potsdam, Germany. Danish Cancer Society Research Center, Copenhagen, Denmark. Hematology Unit, Ospedale Oncologico di Riferimento Regionale A. Businco, Cagliari, Italy. Department of Surgery and Translational Medicine, Section of Anatomo-Pathology, University of Florence, Florence, Italy. Department of Public Health, Clinical and Molecular Medicine, University of Cagliari, Monserrato, Italy. Channing Division of Network Medicine, Department of Medicine, Brigham and Women's Hospital and Harvard Medical School, Boston, Massachusetts, USA. 1] Department of Epidemiology, Harvard School of Public Health, Boston, Massachusetts, USA. [2] Channing Division of Network Medicine, Department of Medicine, Brigham and Women's Hospital and Harvard Medical School, Boston, Massachusetts, USA. [3] Department of Environmental Health, Harvard School of Public Health, Boston, Massachusetts, USA. 1] Department of Epidemiology, Harvard School of Public Health, Boston, Massachusetts, USA. [2] Channing Division of Network Medicine, Department of Medicine, Brigham and Women's Hospital and Harvard Medical School, Boston, Massachusetts, USA. [3] Department of Nutrition, Harvard School of Public Health, Boston, Massachusetts, USA. 1] Department of Epidemiology, Harvard School of Public Health, Boston, Massachusetts, USA. [2] Department of Biostatistics, Harvard School of Public Health, Boston, Massachusetts, USA. Department of Epidemiology, Harvard School of Public Health, Boston, Massachusetts, USA. 1] Department of Epidemiology, Harvard School of Public Health, Boston, Massachusetts, USA. [2] College of Information Science and Technology, Dalian Maritime University, Dalian, China. Department of Epidemiology, MD Anderson Cancer Center, Houston, Texas, USA. Department of Health Studies, University of Chicago, Chicago, Illinois, USA. Division of Cancer Epidemiology and Genetics, National Cancer Institute, Bethesda, Maryland, USA. 1] Department of Epidemiology, Harvard School of Public Health, Boston, Massachusetts, USA. [2] Department of Biostatistics, Harvard School of Public Health, Boston, Massachusetts, USA. Dongguk University-Seoul, Seoul, South Korea. Division of Cancer Epidemiology and Genetics, National Cancer Institute, Bethesda, Maryland, USA. Department of Pathology, City of Hope National Medical Center, Duarte, California, USA. Division of Cancer Epidemiology and Genetics, National Cancer Institute, Bethesda, Maryland, USA. Division of Cancer Epidemiology and Genetics, National Cancer Institute, Bethesda, Maryland, USA. Department of Health Sciences Research, Mayo Clinic, Rochester, Minnesota, USA. Department of Epidemiology, MD Anderson Cancer Center, Houston, Texas, USA. 1] Unit of Infections and Cancer (UNIC), Cancer Epidemiology Research Programme, Institut Catala d'Oncologia, Bellvitge Biomedical Research Institute (IDIBELL), Barcelona, Spain. [2] Centro de Investigacion Biomedica en Red de Epidemiologia y Salud Publica (CIBERESP), Barcelona, Spain. Department of Medicine Solna, Karolinska Institutet, Stockholm, Sweden. 1] Laboratoire de Biologie Moleculaire de la Cellule, UMR 5239, CNRS, Pierre-Benite, France. [2] Department of Hematology, Hospices Civils de Lyon, Pierre-Benite, France. [3] Department of Hematology, Universite Lyon 1, Pierre-Benite, France. 1] Department of Epidemiology, School of Public Health and Comprehensive Cancer Center, Birmingham, Alabama, USA. [2] Division of Environmental Health Sciences, University of California Berkeley School of Public Health, Berkeley, California, USA. Division of Cancer Epidemiology and Genetics, National Cancer Institute, Bethesda, Maryland, USA. Division of Cancer Epidemiology and Genetics, National Cancer Institute, Bethesda, Maryland, USA.</t>
  </si>
  <si>
    <t>Department of Molecular and Cellular Biology, Baylor College of Medicine, Houston, Texas. Department of Molecular and Cellular Biology, Baylor College of Medicine, Houston, Texas. Department of Obstetrics and Gynecology, University of South Carolina School of Medicine, Greenville, South Carolina. Department of Molecular and Cellular Biology, Baylor College of Medicine, Houston, Texas jlydon@bcm.tmc.edu.</t>
  </si>
  <si>
    <t>Dipartimento di Scienze Cliniche e di Comunita, Universita degli Studi di Milano e Ematologia 1 CTMO, Fondazione IRCCS Ca' Granda Ospedale Maggiore Policlinico, Italy.</t>
  </si>
  <si>
    <t>Department of Molecular and Cellular Biology, Baylor College of Medicine, Houston, Texas 77030, USA.</t>
  </si>
  <si>
    <t>Division of Medical Pharmacology, Leiden/Amsterdam Center for Drug Research, Leiden University/Leiden University Medical Center, Leiden, The Netherlands. I.Zalachoras@lumc.nl</t>
  </si>
  <si>
    <t>Department of Endocrine and Metabolic Diseases, Shanghai Institute of Endocrinology and Metabolism, Shanghai Clinical Center for Endocrine and Metabolic Diseases, Ruijin Hospital, Shanghai Jiao Tong University School of Medicine, Shanghai, China.</t>
  </si>
  <si>
    <t>Department of Biochemistry, University of Wisconsin-Madison, Madison, WI 53706, United States.</t>
  </si>
  <si>
    <t>Department of Biotechnology, University of Turku, Turku, Finland. tuomas.huovinen@utu.fi</t>
  </si>
  <si>
    <t>Department of Human Genetics, Radboud University Nijmegen Medical Centre and Nijmegen Centre for Molecular Life Sciences, Nijmegen, The Netherlands. Eric.Schoenmakers@Pfizer.com</t>
  </si>
  <si>
    <t>Department of Pathology and Laboratory Medicine, Weill Medical College of Cornell University, New York Presbyterian Hospital, New York, NY 10065, USA. jmm9018@med.cornell.edu</t>
  </si>
  <si>
    <t>Department of Biochemistry, University of Illinois at Urbana-Champaign, Urbana, IL, USA.</t>
  </si>
  <si>
    <t>Steroid Hormones Section, Laboratory of Endocrinology and Receptor Biology, NIDDK, National Institutes of Health, Bethesda, Maryland 20892-1772, USA.</t>
  </si>
  <si>
    <t>Department of Genetics, Albert Einstein College of Medicine.</t>
  </si>
  <si>
    <t>Department of Immunology, Institute for Immunobiology, Shanghai Medical College of Fudan University, Shanghai, PR China.</t>
  </si>
  <si>
    <t>Department of Endocrinology and Metabolism and Einthoven Laboratory for Experimental Vascular Medicine, Leiden University Medical Center, 2300 RA Leiden, The Netherlands.</t>
  </si>
  <si>
    <t>The Graduate School of Natural Science and Technology, Okayama University, Okayama 700-8530, Japan.</t>
  </si>
  <si>
    <t>Division of Integrative Omics and Bioinformatics, National Cancer Centre, 5-1-1 Tsukiji, Chuo Ward, Tokyo, Japan. mkatoh-kkr@umin.ac.jp</t>
  </si>
  <si>
    <t>1Analysis and Pharmacokinetics Research Labs, Department of Drug Discovery, Astellas Pharma Inc., Tsukuba, Japan.</t>
  </si>
  <si>
    <t>the Department of Basic Sciences, Commonwealth Medical College, Scranton, Pennsylvania 18509. From the Departments of Molecular and Cellular Biology and. the Department of Basic Sciences, Commonwealth Medical College, Scranton, Pennsylvania 18509. From the Departments of Molecular and Cellular Biology and. From the Departments of Molecular and Cellular Biology and. the Department of Molecular Therapeutics, The Scripps Research Institute, Jupiter, Florida 33458, and. the Department of Molecular Therapeutics, The Scripps Research Institute, Jupiter, Florida 33458, and. From the Departments of Molecular and Cellular Biology and; Pathology and Immunology, Baylor College of Medicine, Houston, Texas 77030,. Electronic address: deane@bcm.edu.</t>
  </si>
  <si>
    <t>Department of Internal Medicine III, Division of Translational and Experimental Oncology, University Medical Center, Johannes Gutenberg University, 55131 Mainz, Germany. ugur.sahin@tron-mainz.de.</t>
  </si>
  <si>
    <t>Lester and Sue Smith Breast Center, Baylor College of Medicine, Houston, Texas 77030, USA.</t>
  </si>
  <si>
    <t>State Key Laboratory of Environmental Chemistry and Ecotoxicology, Research Center for Eco-Environmental Science, Chinese Academy of Sciences, 18 Shuangqing Road, Beijing 100085, PR China.</t>
  </si>
  <si>
    <t>Department of Biochemistry and Biophysics, University of North Carolina, Chapel Hill, North Carolina 27599-7260, United States.</t>
  </si>
  <si>
    <t>Facultad de Quimica, Departamento de Biologia, Universidad Nacional Autonoma de Mexico, Mexico.</t>
  </si>
  <si>
    <t>Hormone Research Center, School of Biological Sciences and Technology, Chonnam National University, 300 Yongbong-dong, Buk-gu, Gwangju, 500-757, South Korea.</t>
  </si>
  <si>
    <t>Department of Neurobiology, Chongqing Key Laboratory of Neurobiology, Third Military Medical University, Chongqing, China.</t>
  </si>
  <si>
    <t>Department of Pharmacy, Shinshu University Hospital, Matsumoto, Japan.</t>
  </si>
  <si>
    <t>State Key Laboratory of Cellular Stress Biology, School of Life Sciences, Xiamen University, Xiamen, Fujian 361005, China.</t>
  </si>
  <si>
    <t>Department of Regenerative Medicine, and Stem Cell Research Center, Tongji University School of Medicine, Shanghai 200092, China. alexanderendler@msn.com</t>
  </si>
  <si>
    <t>Department of Neurobiology, Chongqing Key Laboratory of Neurobiology, Third Military Medical University, Chongqing 400038, China.</t>
  </si>
  <si>
    <t>Institut National de Sante et de Recherche Medicale U964/Centre National de Recherche Scientifique, Unite Mixte de Recherche 7104/Universite de Strasbourg, 67404 Illkirch, France.</t>
  </si>
  <si>
    <t>Key Laboratory of Carcinogenesis and Translational Research, Ministry of Education, Department of Biochemistry and Molecular Biology, Peking University Health Science Center, Beijing 100191, China.</t>
  </si>
  <si>
    <t>Hormone Research Center, School of Biological Sciences and Technology, Chonnam National University, Gwangju 500-757, Republic of Korea.</t>
  </si>
  <si>
    <t>The Center for Environmental Health Science for the Next Generation, Research Institute for Science and Technology, Tokyo University of Science, Chiba, Japan.</t>
  </si>
  <si>
    <t>Institut Curie, Centre de Recherche, Paris, France.</t>
  </si>
  <si>
    <t>Molecular and Cell Biology Laboratory, Salk Institute for Biological Studies, La Jolla, California, United States of America. zwang@salk.edu</t>
  </si>
  <si>
    <t>Faculty of Pharmaceutical Sciences, Toho University, Chiba, Japan. kanno@phar.toho-u.ac.jp</t>
  </si>
  <si>
    <t>Department of Computational and Systems Biology, University of Pittsburgh, Pittsburgh, Pennsylvania, USA. clc196@pitt.edu</t>
  </si>
  <si>
    <t>Emory University School of Medicine, Department of Psychiatry and Behavioral Sciences, Atlanta, GA, USA.</t>
  </si>
  <si>
    <t>Department of Microbiology, College of Biological Sciences, University of California at Davis, Davis, California 95616, USA.</t>
  </si>
  <si>
    <t>Department of Molecular and Cellular Biology and Dan L. Duncan Cancer Center, Baylor College of Medicine, Houston, Texas 77030, USA.</t>
  </si>
  <si>
    <t>Faculty of Pharmacy and Pharmaceutical Sciences, University of Alberta, Edmonton, Alberta, Canada T6G 2N8.</t>
  </si>
  <si>
    <t>Laboratory of Molecular Function of Food, Division of Food Science and Biotechnology, Graduate School of Agriculture, Kyoto University, Uji 611-0011, Japan.</t>
  </si>
  <si>
    <t>Department of Molecular Therapeutics, The Scripps Research Institute, Scripps Florida, Jupiter, Florida, USA.</t>
  </si>
  <si>
    <t>Institute of Poultry Science, Chinese Academy of Agriculture Science, Yangzhou, P.R. China.</t>
  </si>
  <si>
    <t>The Center for Applied Genomics, The Children's Hospital Philadelphia, Philadelphia, Pennsylvania, United States of America.</t>
  </si>
  <si>
    <t>Departamento Clinicas Veterinaria, Universidade Federal de Pelotas, NUPEEC, Campus Universitario, 96010-900 Pelotas, Rio Grande do Sul, Brazil.</t>
  </si>
  <si>
    <t>Department of Gastroenterology, Graduate School of Medicine, The University of Tokyo, Japan.</t>
  </si>
  <si>
    <t>INSERM Unite 830, Unite de Genetique Somatique, Institut Curie, Paris, France.</t>
  </si>
  <si>
    <t>National Microbiology Laboratory, Health Canada, 1015 Arlington St, Winnipeg, MB, R3E 3R2, Canada.</t>
  </si>
  <si>
    <t>Samuel Lunenfeld Research Institute, Mount Sinai Hospital, Toronto, Ontario, Canada.</t>
  </si>
  <si>
    <t>Division of Hematology/Oncology, Cincinnati Children's Hospital Medical Center, University of Cincinnati, Faculty of Medicine, Cincinnati, OH, USA.</t>
  </si>
  <si>
    <t>GIGA Neurosciences, University of Liege, 4000 Liege, Belgium.</t>
  </si>
  <si>
    <t>Endocrine Oncology Research, Department of Surgery, Royal College of Surgeons in Ireland, Dublin D2, Ireland.</t>
  </si>
  <si>
    <t>Department of Obstetrics and Gynecology, Shinshu University School of Medicine, 3-1-1 Asahi, Matsumoto 390-8621, Japan.</t>
  </si>
  <si>
    <t>Laboratory of Biochemistry, Department of Chemistry, The Aristotle University, 54124 Thessaloniki, Greece.</t>
  </si>
  <si>
    <t>Department of Cell Biology, The Netherlands Cancer Institute, Plesmanlaan 121, 1066CX Amsterdam, The Netherlands.</t>
  </si>
  <si>
    <t>Department of Biotechnology, Faculty of Science, Mahidol University, Ratchathewi, Bangkok, Thailand.</t>
  </si>
  <si>
    <t>Institute of Maternal-Fetal Biology, and Department of Pathology and Laboratory Medicine, University of Kansas Medical Center, Kansas City, Kansas 66160, USA.</t>
  </si>
  <si>
    <t>Department of Chemistry and Applied Biosciences, ETH Zurich, Zurich, Switzerland.</t>
  </si>
  <si>
    <t>Department of Neurology, Erasmus Medical Center, Rotterdam, The Netherlands.</t>
  </si>
  <si>
    <t>Faculty of Pharmaceutical Sciences, University of British Columbia, Vancouver, British Columbia, Canada.</t>
  </si>
  <si>
    <t>Facultad de Quimica, Departamento de Biologia, Universidad Nacional Autonoma de Mexico, Ciudad Universitaria, 04510 Coyoacan, Mexico DF, Mexico.</t>
  </si>
  <si>
    <t>Department of Physiological Genetics, Institut de Genetique et de Biologie Moleculaire et Cellulaire, Illkirch, France.</t>
  </si>
  <si>
    <t>Department of Molecular and Cellular Biology, Baylor College of Medicine, Houston, TX 77030, USA.</t>
  </si>
  <si>
    <t>University of Illinois Cancer Center, Chicago, 60612, USA.</t>
  </si>
  <si>
    <t>Molecular and Cellular Biology, Baylor College of Medicine, Houston, Texas 77030, USA.</t>
  </si>
  <si>
    <t>Neuroscience Program, Wellesley College, Wellesley, MA 02481, USA. mtetel@wellesley.edu</t>
  </si>
  <si>
    <t>Institute of Clinical Immunology and Transfusion Medicine, University of Leipzig, Johannisallee 30, 04103 Leipzig, Germany.</t>
  </si>
  <si>
    <t>Howard Hughes Medical Institute, University of North Carolina at Chapel Hill, Chapel Hill, North Carolina 27599-7295, USA.</t>
  </si>
  <si>
    <t>Department of Preventive Medicine, Keck School of Medicine, University of Southern California/Norris Comprehensive Cancer Center, Los Angeles, California, USA. haiman@usc.edu</t>
  </si>
  <si>
    <t>Environmental Genetics Laboratory, Frontier Science Innovation Center and Graduate School of Science, Osaka Prefecture University, 1-2 Gakuen-cho, Naka-ku, Sakai, Osaka 599-8570 Japan.</t>
  </si>
  <si>
    <t>Department of Molecular and Cellular Biology, Baylor College of Medicine, One Baylor Plaza, Houston, TX 77030, USA.</t>
  </si>
  <si>
    <t>Graduate Institute of Physiology, National Taiwan University College of Medicine, Taipei 100, Taiwan.</t>
  </si>
  <si>
    <t>Department of General and Developmental Physiology of Plants, Albrecht-von- Haller-Institute for Plant Sciences, Georg-August-University Goettingen, Untere Karspuele 2, 37073 Goettingen, Germany.</t>
  </si>
  <si>
    <t>Department of Pharmacology, Medical College, National Cheng Kung University, Tainan, Taiwan.</t>
  </si>
  <si>
    <t>Department of Molecular Biology, Chinese PLA General Hospital, Beijing 100853, People's Republic of China.</t>
  </si>
  <si>
    <t>Department of Urology, Mayo Clinic, Rochester, Minnesota 55905, USA.</t>
  </si>
  <si>
    <t>Molecular Toxicology Program, Department of Pathology and Laboratory Medicine, University of California, Los Angeles, California 90095, USA.</t>
  </si>
  <si>
    <t>Division of Cancer Epidemiology and Genetics, National Cancer Institute, National Institutes of Health, 6120 Executive Boulevard, Bethesda, MD 20892, USA. ahnj@mail.nih.gov</t>
  </si>
  <si>
    <t>Department of Medicine, Division of Endocrinology, University of Colorado Denver, Anschutz Medical Campus, Aurora, Colorado 80045, USA. hany.abdel-hafiz@ucdenver.edu</t>
  </si>
  <si>
    <t>Division of Medical Pharmacology, Leiden/Amsterdam Center for Drug Research, P.O. Box 9502, 2300 RA Leiden, The Netherlands.</t>
  </si>
  <si>
    <t>Endocrine Oncology Research Group, Department of Surgery, Royal College of Surgeons in Ireland, Dublin, Ireland.</t>
  </si>
  <si>
    <t>Department of Human Genetics, Radboud University Nijmegen Medical Center, and Nijmegen Center for Molecular Life Sciences, P.O. Box 9101, 6500 HB Nijmegen, The Netherlands.</t>
  </si>
  <si>
    <t>1. Department of Molecular and Cellular Biology, Baylor College of Medicine, One Baylor Plaza, Houston, TX, USA.</t>
  </si>
  <si>
    <t>Institute of Medicine, University of Bergen, Bergen, Norway.</t>
  </si>
  <si>
    <t>Key Laboratory of Diagnostic Medicine designated by the Ministry of Education of China, The Affiliated Hospitals of Chongqing Medical University, Chongqing, China.</t>
  </si>
  <si>
    <t>Centre for Oncology and Molecular Medicine, University of Dundee, Ninewells Hospital and Medical School, Dundee, UK.</t>
  </si>
  <si>
    <t>Department of Molecular and Cellular Biology, Baylor College of Medicine, Houston, Texas 77030, USA. jxu@bcm.tmc.edu</t>
  </si>
  <si>
    <t>Prince Henry's Institute of Medical Research, Monash University, Victoria, Australia.</t>
  </si>
  <si>
    <t>Program in Translational Biology &amp; Molecular Medicine, Baylor College of Medicine, Houston, TX 77030, USA. hartmaie@bcm.edu</t>
  </si>
  <si>
    <t>Institute of Medicine, University of Bergen, Norway. therese.rost@gmail.com</t>
  </si>
  <si>
    <t>Department of Molecular and Cellular Biology, Baylor College of Medicine, M130, One Baylor Plaza, Houston, TX 77030, United States.</t>
  </si>
  <si>
    <t>Department of Molecular and Cellular Biology, Baylor College of Medicine, Houston, TX 77030, USA. jjeong@bcm.tmc.edu</t>
  </si>
  <si>
    <t>Department of Obstetrics and Gynecology, Shinshu University School of Medicine, Matsumoto 390-8621, Japan.</t>
  </si>
  <si>
    <t>Department of Medicine, Committees on Genetics, The University of Chicago, Chicago, Illinois 60637, USA.</t>
  </si>
  <si>
    <t>Laval Hospital Research Center, Laval University, Quebec, QC, Canada.</t>
  </si>
  <si>
    <t>Department of Physiology, Texas A&amp;M University, College Station, Texas 77843-4467, USA.</t>
  </si>
  <si>
    <t>School of Medical Sciences, Institute of Medical Sciences, University of Aberdeen, Foresterhill, Aberdeen AB25 2ZD, United Kingdom.</t>
  </si>
  <si>
    <t>Georg-Speyer-Haus, Institute for Biomedical Research, Paul-Ehrlich-Strasse 42-44, 60596 Frankfurt, Germany.</t>
  </si>
  <si>
    <t>Laboratory of Structural Sciences, Van Andel Research Institute, 333 Bostwick Avenue, Grand Rapids, MI 49503, USA.</t>
  </si>
  <si>
    <t>Albert Einstein College of Medicine, Albert Einstein Cancer Center, Bronx, New York 10461, USA.</t>
  </si>
  <si>
    <t>Hormone Research Center, School of Biological Sciences and Technology, Chonnam National University, 300 Yongbong-dong, Buk-gu, Gwangju 500-757, South Korea.</t>
  </si>
  <si>
    <t>Division of Medical Pharmacology, Leiden/Amsterdam Centre for Drug Research and Leiden University Medical Centre, 2300 RA, Leiden, The Netherlands. s.van.der.laan@lacdr.leidenuniv.nl</t>
  </si>
  <si>
    <t>Division of Medical Oncology, University of Southern California Keck School of Medicine, Los Angeles, California, USA.</t>
  </si>
  <si>
    <t>Endocrine Research Unit, Mayo Clinic College of Medicine, Rochester, MN 55905, USA.</t>
  </si>
  <si>
    <t>Graduate School of Human Development and Environment, Kobe University, 3-11 Tsurukabuto, Nada, Kobe 657-8501, Japan.</t>
  </si>
  <si>
    <t>Department of Obstetrics and Gynecology, Chang Gung Memorial Hospital, Kaohsiung, Taiwan.</t>
  </si>
  <si>
    <t>Division of Pathology, School of Molecular Medical Sciences, Nottingham University Hospitals NHS and University of Nottingham, Nottingham, UK. andrew.green@nottingham.ac.uk</t>
  </si>
  <si>
    <t>Department of Anatomy and Neurobiology, Kyoto Prefectural University of Medicine, Kawaramachi Hirokoji, Kamigyo-ku, Kyoto 602-8566, Japan. matsuken@koto.kpu-m.ac.jp</t>
  </si>
  <si>
    <t>Department of Endocrinology, Centre Hospitalier, Chambery, France. beatrice.hamon@ch-chambery.fr</t>
  </si>
  <si>
    <t>College of Animal Science &amp; Technology, Nanjing Agricultural University, Weigang 1, Nanjing, China.</t>
  </si>
  <si>
    <t>Structural Chemistry Department, Schering-Plough Research Institute, Kenilworth, NJ 07033, USA. wenyan.wang@spcorp.com</t>
  </si>
  <si>
    <t>Institute of Pharmacology and Toxicology and Biochemical Pharmacy, College of Pharmaceutical Sciences, Zhejiang University, Hangzhou 310058, China.</t>
  </si>
  <si>
    <t>Department of Urology, University of California, Davis, School of Medicine, Sacramento, California 95817, USA.</t>
  </si>
  <si>
    <t>Department of Biochemistry and Molecular Biology, Mayo Clinic College of Medicine, Rochester, MN 55905, USA. hawse.john@mayo.edu</t>
  </si>
  <si>
    <t>, Department of Surgical Research Division of Molecular Medicine, Beckman Research Institute of the City of Hope, Duarte, California 91010, USA.</t>
  </si>
  <si>
    <t>Department of Cancer and Cell Biology, University of Cincinnati College of Medicine, Cincinnati, OH, United States.</t>
  </si>
  <si>
    <t>Department of Cancer and Cell Biology, Vontz Center for Molecular Studies, University of Cincinnati College of Medicine, Cincinnati, OH 45267, United States.</t>
  </si>
  <si>
    <t>Department of Cancer and Cell Biology, University of Cincinnati College of Medicine, 3125 Eden Avenue, Cincinnati, Ohio 45267-0521, USA.</t>
  </si>
  <si>
    <t>Center for Cardiovascular Research, Institute of Pharmacology, Charite-Universitatsmedizin Berlin, Berlin, Germany.</t>
  </si>
  <si>
    <t>Steroid Hormones Section, NIDDK/CEB, National Institutes of Health, Bethesda, MD, United States.</t>
  </si>
  <si>
    <t>Universite de Toulouse, Centre de Biologie du Developpement, UMR 5547, CNRS, IFR109, Toulouse, France.</t>
  </si>
  <si>
    <t>Department of Surgery, Boston University School of Medicine, 850 Harrison Avenue, Dowling 2 South, Boston, MA 02118, USA.</t>
  </si>
  <si>
    <t>Dept. of Molecular and Cellular Biology, Baylor College of Medicine, Houston, TX, USA.</t>
  </si>
  <si>
    <t>Department of Biochemistry and Molecular Biology, University of Chicago, Chicago, Illinois 60637, USA.</t>
  </si>
  <si>
    <t>Graduate School of Science and Technology, Kobe University, 1-1, Rokkodai, Nada, Kobe 657-8501, Japan. ito@insilico.h.kobe-u.ac.jp</t>
  </si>
  <si>
    <t>Institut Pasteur de Lille, Departement d'Atherosclerose, Lille F-59019, France.</t>
  </si>
  <si>
    <t>Department of Biochemistry and Cellular and Molecular Biology, University of Tennessee, Knoxville, Tennessee 37996, USA.</t>
  </si>
  <si>
    <t>Division of Neurobiology and Behavior, Department of Translational Medical Science, Course of Medical and Dental Sciences, Nagasaki University Graduate School of Biomedical Sciences, 1-12-4 Sakamoto, Nagasaki 852-8523, Japan. eijun-ngs@umin.ac.jp</t>
  </si>
  <si>
    <t>BitTech, Inc., Westlake Village, CA 91361, USA. gab@bittech.net</t>
  </si>
  <si>
    <t>Department of Biochemistry and Molecular Biology, Division of Reproductive Biology, Johns Hopkins Bloomberg School of Public Health, Baltimore, MD 21205-2103, United States.</t>
  </si>
  <si>
    <t>Department of Clinical Research, Fred Hutchinson Cancer Research Center, Seattle, WA 98109, USA.</t>
  </si>
  <si>
    <t>Gene Regulation Section, Laboratory of Reproductive and Developmental Toxicology, National Institute of Environmental Health Sciences, National Institutes of Health, P.O. Box 12233, MD E2-01, Research Triangle Park, NC 27709, USA.</t>
  </si>
  <si>
    <t>Department of Biochemistry, University of Illinois, Urbana, Illinois 61801-3602, USA.</t>
  </si>
  <si>
    <t>School of Biology, Parker H. Petit Institute for Bioengineering &amp; Biosciences, Georgia Institute of Technology, 310 Ferst Drive, Atlanta, Georgia 30332-0230, USA.</t>
  </si>
  <si>
    <t>Department of Physiology and Pharmacology, Karolinska Institute, 171 77 Stockholm, Sweden.</t>
  </si>
  <si>
    <t>Faculty of Pharmaceutical Sciences, Teikyo University, Sagamiko, Kanagawa 199-0195, Japan.</t>
  </si>
  <si>
    <t>Albert Einstein Cancer Center, Albert Einstein College of Medicine, Bronx, NY 10461, USA.</t>
  </si>
  <si>
    <t>University of Illinois Cancer Center, Center for Molecular Biology of Oral Diseases, University of Illinois at Chicago, 801 South Paulina Street, Chicago, Illinois 60612, USA.</t>
  </si>
  <si>
    <t>Department of Medicine, University of California San Francisco, San Francisco, CA 94143, USA.</t>
  </si>
  <si>
    <t>Institute of Basic Medical Sciences, Department of Pharmacology, Medical College, National Cheng Kung University, 1 University Road, Tainan 70101, Taiwan.</t>
  </si>
  <si>
    <t>Department of Medicine, Section of Infectious Disease, Baylor College of Medicine, Houston, TX 77030, USA.</t>
  </si>
  <si>
    <t>Graduate School of Pharmaceutical Sciences, The University of Tokyo, Tokyo 113-0055, Japan.</t>
  </si>
  <si>
    <t>Cancer Biology Program/Hematology-Oncology Division, Department of Medicine, Beth Israel Deaconess Medical Center, Harvard Medical School, Boston, MA 02215, USA.</t>
  </si>
  <si>
    <t>Leiden-Amsterdam Center for Drug Research/Leiden University Medical Center, Leiden University, The Netherlands. mschmidt@mpipsykl.mpg.de</t>
  </si>
  <si>
    <t>Department of Biochemistry and Medical Genetics, University of Manitoba, Winnipeg, Manitoba, Canada. eleygue@cc.umanitoba.ca</t>
  </si>
  <si>
    <t>Department of Biochemistry and Molecular Biology, Peking University Health Science Center, Beijing 100083, China.</t>
  </si>
  <si>
    <t>Department of Pathology, Dokkyo Medical University.</t>
  </si>
  <si>
    <t>Department of Pharmacology, University of Texas Health Science Center at San Antonio, 7703 Floyd Curl Drive, San Antonio, TX 78229, United States.</t>
  </si>
  <si>
    <t>Division of Biochemistry, Biozentrum of the University of Basel, Klingelbergstrasse 70, CH-4056 Basel, Switzerland. Department of Cell Biology, The Scripps Research Institute, La Jolla, California 92037. Division of Biochemistry, Biozentrum of the University of Basel, Klingelbergstrasse 70, CH-4056 Basel, Switzerland; Department of Cell Biology, The Scripps Research Institute, La Jolla, California 92037. Electronic address: kralli@scripps.edu.</t>
  </si>
  <si>
    <t>Department of Tumor Biology, The Netherlands Cancer Institute, Amsterdam, The Netherlands.</t>
  </si>
  <si>
    <t>Center for Cancer and Stem Cell Biology, Alkek Institute of Biosciences and Technology, Texas A&amp;M Health Science Center, Houston, TX 77030, USA.</t>
  </si>
  <si>
    <t>Divisions of Pediatric Allergy and Immunology, National Jewish Medical and Research Center, Denver, CO 80206, USA.</t>
  </si>
  <si>
    <t>Graduate School of Biological Sciences, Beckman Research Institute of City of Hope, 1500 E. Duarte Rd, Duarte, CA 91010, USA.</t>
  </si>
  <si>
    <t>Medical and Research Service, Department of Veterans Affairs Medical Center, Memphis, Tennessee 38104, USA. xdeng@utmem.edu</t>
  </si>
  <si>
    <t>Department of Pharmacology, New York University School of Medicine, 550 First Avenue, New York, New York 10016, USA.</t>
  </si>
  <si>
    <t>Department of Pathology, Josephine Nefkens Institute, Erasmus MC, Rotterdam, The Netherlands. h.dubbink@erasmusmc.nl</t>
  </si>
  <si>
    <t>Department of Reproductive Biology, Instituto Nacional de Ciencias Medicas y Nutricion Salvador Zubiran, Vasco de Quiroga No. 15, Mexico City 14000, Mexico.</t>
  </si>
  <si>
    <t>Department of Bioscience and Biotechnology, Institute of Bioscience, Sejong University, 98 Kunja-dong, Kwangjin-gu, Seoul 143-747, Korea.</t>
  </si>
  <si>
    <t>Department of Biochemistry, University of Wisconsin-Madison, 433 Babcock Drive, Madison, Wisconsin 53706, USA.</t>
  </si>
  <si>
    <t>Thyroid Study Unit, Department of Medicine, The University of Chicago, Illinois 60645, USA.</t>
  </si>
  <si>
    <t>Department of Medical Microbiology, Immunology and Cell Biology, Southern Illinois University School of Medicine, 801 N. Rutledge, PO Box 19626, Springfield, IL 62794, USA.</t>
  </si>
  <si>
    <t>Department of Endocrinology, Toyota Memorial Hospital, Toyota 471-8513, Japan. masanori_yoshida@mail.toyota.co.jp</t>
  </si>
  <si>
    <t>Department of Biochemistry, Henry Wellcome Building, University of Leicester, Lancaster Road, Leicester LE1 9HN, United Kingdom.</t>
  </si>
  <si>
    <t>Gonda Diabetes Center, Beckman Research Institute of the City of Hope, Duarte, California 91010, USA.</t>
  </si>
  <si>
    <t>Department of Biochemistry, Molecular Biology, and Cell Biology, and Center for Reproductive Science, 2205 Tech Drive, Northwestern University, Evanston, Illinois 60208, USA.</t>
  </si>
  <si>
    <t>Department of Biotechnology, University of Tokyo, Japan.</t>
  </si>
  <si>
    <t>Division of Clinical Science, University of Warwick, Coventry, UK.</t>
  </si>
  <si>
    <t>Department of Medicine, University of Chicago, 5841 South Maryland Avenue, Mail Code 3090, Chicago, Illinois 60645, USA.</t>
  </si>
  <si>
    <t>Molecular and Cell Biology Laboratory, Salk Institute for Biological Studies, La Jolla, California 92037, USA. zwang@salk.edu</t>
  </si>
  <si>
    <t>Dana-Farber Cancer Institute, Harvard Medical School, Boston, Massachusetts 02115, USA.</t>
  </si>
  <si>
    <t>Department of Molecular and Cellular Biology, Microarray Core Facility, Baylor College of Medicine, Houston, Texas 77030, USA.</t>
  </si>
  <si>
    <t>Department of Human Genetics, Box 0618, University of Michigan Medical School, Ann Arbor, Michigan 48109-0618, USA.</t>
  </si>
  <si>
    <t>Department of Molecular and Integrative Physiology, University of Michigan Medical School, Ann Arbor, Michigan 48109-0678, USA.</t>
  </si>
  <si>
    <t>Institut National de la Sante et de la Recherche Medicale Unite Mixte de Recherche 488, 80 rue du General Leclerc, 94276 Le Kremlin-Bicetre Cedex, France.</t>
  </si>
  <si>
    <t>Department of Molecular and Cellular Biology, Baylor College of Medicine, One Baylor Plaza, Houston, Texas 77030, USA.</t>
  </si>
  <si>
    <t>Section on Molecular Endocrinology, Endocrinology and Reproduction Research Branch, NICHD, National Institutes of Health, Bethesda, Maryland 20892, USA.</t>
  </si>
  <si>
    <t>Institut National de la Sante et de la Recherche Medicale (INSERM), Unite 693, Faculte de Medecine Paris-Sud, 63 rue Gabriel Peri, 94276 Le Kremlin-Bicetre Cedex, France.</t>
  </si>
  <si>
    <t>College of Animal Science and Technology, Hunan Agricultural University, Changsha 410128, China. yqyzz@public.cs.hn.cn</t>
  </si>
  <si>
    <t>Cardiovascular and Metabolic Disease Research, Wyeth Research, 500 Arcola Road, Collegeville, Pennsylvania 19426, USA.</t>
  </si>
  <si>
    <t>Department of Biochemistry and Biophysics, University of North Carolina at Chapel Hill, Chapel Hill, North Carolina 27599, USA.</t>
  </si>
  <si>
    <t>Departamento de Fisiologia, Biologia Molecular y Celular, Instituto de Fisiologia, Biologia Molecular y Neurociencias-CONICET, Facultad de Ciencias Exactas y Naturales, Universidad de Buenos Aires, Argentina.</t>
  </si>
  <si>
    <t>Instituto de Investigaciones Biomedicas, Consejo Superior de Investigaciones Cientificas and Universidad Autonoma de Madrid, Arturo Duperier 4, Madrid 28029, Spain.</t>
  </si>
  <si>
    <t>Institut de Genetique et de Biologie Moleculaire et Cellulaire, B.P. 10142, 67404 Illkirch, Strasbourg, France.</t>
  </si>
  <si>
    <t>Department of Biochemistry, New York University Medical Center, New York, NY 10016, USA.</t>
  </si>
  <si>
    <t>Department of Bioscience &amp; Biotechnology, Konkuk University, Seoul 143-701, Republic of Korea.</t>
  </si>
  <si>
    <t>Department of Geriatric Medicine, Graduate School of Medical Sciences, Kyushu University, 3-1-1 Maidashi, Higashi-ku, Fukuoka 812-8582, Japan. takayana@geriat.med.kyushu-u.ac.jp</t>
  </si>
  <si>
    <t>Cancer Genetics, Institute of Medical Technology, University of Tampere and Tampere University Hospital, Tampere, Finland.</t>
  </si>
  <si>
    <t>Laboratorium voor Experimentele Geneeskunde en Endocrinologie, Katholieke Universiteit Leuven, Gasthuisberg, Herestraat 49, B-3000 Leuven, Belgium.</t>
  </si>
  <si>
    <t>Unidad de Hepatologia Experimental, Centro de Investigacion, Hospital La Fe, Avenida de Campanar, 21, 46009 Valencia, Spain.</t>
  </si>
  <si>
    <t>Department of Molecular Genetics, University of Texas Southwestern Medical Center, Dallas, 75390, USA.</t>
  </si>
  <si>
    <t>Unidad de Hepatologia Experimental, Centro de Investigacion, Hospital Universitario La Fe, 46009 Valencia, Spain.</t>
  </si>
  <si>
    <t>Dipartimento di Chimica e Tecnologia del Farmaco, Universita di Perugia, Via del Liceo, 1, 06123 Perugia, Italy. rp@unipg.it</t>
  </si>
  <si>
    <t>Department of Animal Science, Agriculture and Biology School, Shanghai Jiao Tong University, Shanghai, People's Republic of China.</t>
  </si>
  <si>
    <t>Department of Obstetrics and Gynecology, Hyogo College of Medicine.</t>
  </si>
  <si>
    <t>Center for Women's Medicine, Division of Reproductive Endocrinology and Infertility, Greenville Hospital System, Greenville, South Carolina 29605, USA.</t>
  </si>
  <si>
    <t>Prince Henry's Institute of Medical Research, Clayton, Victoria, Australia.</t>
  </si>
  <si>
    <t>INSERM U459, FacultedeMedecine Henri Warembourg, Lille F-59045, France.</t>
  </si>
  <si>
    <t>Laboratory for Cancer Medicine, The University of Western Australia Centre for Medical Research, Western Australian Institute for Medical Research, Western Australia.</t>
  </si>
  <si>
    <t>Department of Medicine, RC1 South, 12801 East 17th Avenue, P.O. Box 6511, Aurora, Colorado 80045, USA.</t>
  </si>
  <si>
    <t>The Channing Laboratory, Brigham and Women's Hospital and Department of Medicine, Harvard Medical School, 181 Longwood Ave., Boston, MA 02115, USA.</t>
  </si>
  <si>
    <t>Pennington Biomedical Research Center, Louisiana State University Systems, Baton Rouge, Louisiana 70808, USA.</t>
  </si>
  <si>
    <t>Department of Surgery, Saint Vincent's University Hospital University College Dublin, Dublin 4, Ireland.</t>
  </si>
  <si>
    <t>Lilly Research Laboratories, Eli Lilly and Co., 20 T.W. Alexander Drive, P.O. Box 13951, Research Triangle Park, NC 27709-3951, USA.</t>
  </si>
  <si>
    <t>INSERM U554 Centre de Biochimie Structurale, 29 rue de Navacelles 34090, Montpellier Cedex, France. royer@cbs.cnrs.fr</t>
  </si>
  <si>
    <t>Section of Microbiology, One Shields Avenue, University of California at Davis, Davis, California 95616, USA.</t>
  </si>
  <si>
    <t>Cardiovascular Research Institute, University of California San Francisco, CA 94143, USA. jhuu6676@itsa.ucsf.edu</t>
  </si>
  <si>
    <t>INSERM U697, Institut de recherche sur la peau, Hopital Saint-Louis, Paris, France.</t>
  </si>
  <si>
    <t>Instituto de Investigaciones Biomedicas, Consejo Superior de Investigaciones Cientificas and Universidad Autonoma de Madrid, 28029 Madrid, Spain. bbelandia@iib.uam.es</t>
  </si>
  <si>
    <t>Laboratory of Cell Biology, Korea Research Institute of Bioscience and Biotechnology (KRIBB), Yuseong P.O. Box 115, Daejeon 305-600, South Korea.</t>
  </si>
  <si>
    <t>Center for Cellular and Molecular Neurobiology, Research Group in Behavioral Neuroendocrinology, University of Liege, B-4020 Liege, Belgium. thierry.charlier@student.ulg.ac.be</t>
  </si>
  <si>
    <t>Institute for Genetic Medicine and Department of Biochemistry and Molecular Biology, Keck School of Medicine, University of Southern California, Los Angeles, California 90033, USA.</t>
  </si>
  <si>
    <t>Department of Obstetrics and Gynecology, Okayama University Medical School, 2-5-1 Shikata, Okayama 700-8558, Japan. masuyama@cc.okayama-u.ac.jp</t>
  </si>
  <si>
    <t>Department of Cell and Molecular Biology, Karolinska Institute, 171 77 Stockholm, Sweden.</t>
  </si>
  <si>
    <t>Pharmacogenetics Section, Laboratory of Reproductive and Developmental Toxicology, National Institute of Environmental Health Sciences, National Institutes of Health, Research Triangle Park, NC 27709, USA.</t>
  </si>
  <si>
    <t>Prince Henry's Institute of Medical Research, PO Box 5152, Clayton, Vic. 3168, Australia; Monash University Department of Medicine, Monash Medical Centre, Clayton, Vic. 3168, Australia.</t>
  </si>
  <si>
    <t>Laboratory of Molecular Gastroenterology and Hepatology, Department of Internal Medicine, University Hospital, CH-8091 Zurich, Switzerland.</t>
  </si>
  <si>
    <t>Division of Medical Pharmacology, Leiden/Amsterdam Center for Drug Research and Leiden University Medical Center, Leiden University, P.O. Box 9503, 2300 RA Leiden, The Netherlands. o.meijer@lacdr.leidenuniv.nl</t>
  </si>
  <si>
    <t>Department of Biochemistry and Molecular Biology, Medical College of Ohio, 3035 Arlington Ave., Toledo, Ohio 43614-5804, USA.</t>
  </si>
  <si>
    <t>Centre de Biochimie Structurale, CNRS U5048-INSERM U554-UM1, Faculte de Pharmacie, 15 avenue Charles Flahault, 34093 Montpellier, France.</t>
  </si>
  <si>
    <t>The George H. Whipple Laboratory for Cancer Research, Department of Pathology, and the Cancer Center, University of Rochester Medical Center, Rochester, New York 14642, USA.</t>
  </si>
  <si>
    <t>National Institute of Health Sciences, 1-18-1, Kamiyoga, Setagaya-ku, 158-8501 Tokyo, Japan.</t>
  </si>
  <si>
    <t>Molecular and Cellular Biology, One Baylor Plaza, Houston, Texas 77030, USA. carolyns@bcm.tmc.edu</t>
  </si>
  <si>
    <t>Department of Urology, University of Rochester, 601 Elmwood Ave., Rochester, NY 14642, USA.</t>
  </si>
  <si>
    <t>Department of Pharmacology, Case Western Reserve University, 10900 Euclid Avenue, Cleveland, Ohio 44106, USA.</t>
  </si>
  <si>
    <t>Department of Medicine, University of California San Francisco, CA 94121, USA.</t>
  </si>
  <si>
    <t>Section of Surgical and Translational Research, Division of Cancer and Molecular Pathology, University Department of Surgery, Glasgow Royal Infirmary, Glasgow, Scotland, UK. je10b@clinmed.gla.ac.uk</t>
  </si>
  <si>
    <t>Pharmacology Research Laboratories, Astellas Pharma Inc, Japan.</t>
  </si>
  <si>
    <t>Department of Oncology, Imperial College London, Du Cane Road, London, W12 0NN, UK.</t>
  </si>
  <si>
    <t>Biostatistics Research Center, Institute for Clinical Research and Health Policy Studies, Massachusetts Institute of Technology, Cambridge, MA, USA. ipeter@tufts-nemc.org</t>
  </si>
  <si>
    <t>Laboratory of Molecular Biology, Center for Cancer Research, National Cancer Institute, National Institutes of Health, Bethesda, MD 20892-4264, USA.</t>
  </si>
  <si>
    <t>Laboratory of Cell Biology, Korea Research Institute of Bioscience and Biotechnology, P.O. Box 115, Daejeon 305-600, Republic of Korea.</t>
  </si>
  <si>
    <t>Department of Biochemistry, St. Marianna University School of Medicine, Sugao, Miyamae-ku, Kawasaki, Kanagawa 216-8511, Japan. k2oka@marianna-u.ac.jp</t>
  </si>
  <si>
    <t>Albert Einstein Cancer Center and Department of Medicine, Albert Einstein College of Medicine, Bronx, New York 10461, USA. smani@montefiore.org</t>
  </si>
  <si>
    <t>GlaxoSmithKline Research and Development, Research Triangle Park, North Carolina 27709, USA.</t>
  </si>
  <si>
    <t>Dalton Cardiovascular Research Center and Biomedical Sciences, University of Missouri, Columbia, MO 65211, USA.</t>
  </si>
  <si>
    <t>The University of Texas M. D. Anderson Cancer Center, Houston, Texas 77030, USA.</t>
  </si>
  <si>
    <t>Laboratory of Structural Sciences, Van Andel Research Institute, 333 Bostwick Avenue, Grand Rapids, Michigan 49503, USA.</t>
  </si>
  <si>
    <t>Department of Surgery, Conway Institute of Biomolecular and Biomedical Research, University College Dublin, Belfield, Dublin 4, Ireland.</t>
  </si>
  <si>
    <t>Prince Henry's Institute of Medical Research and Monash University Department of MedicineClayton, Victoria, Australia.</t>
  </si>
  <si>
    <t>Hormone Research Center and School of Biological Sciences and Technology, Chonnam National University, Gwangju 500-757, Republic of Korea.</t>
  </si>
  <si>
    <t>Department of Biochemistry and Molecular Biology, University of Medical Sciences, Poznan, Poland.</t>
  </si>
  <si>
    <t>Discovery Biology Research and Clinical Investigation, Lilly Research Laboratories, Eli Lilly &amp; Co., Indianapolis, Indiana 46285, USA. tiwasaki@med.gunma-u.ac.jp</t>
  </si>
  <si>
    <t>Department of Medicine and Committee on Molecular Metabolism and Nutrition, Pritzker School of Medicine, The University of Chicago, Chicago, Illinois, USA.</t>
  </si>
  <si>
    <t>Mayo Clinic, 200 First Street SW, 5-194 Joseph, Rochester, MN 55905, USA.</t>
  </si>
  <si>
    <t>Electron Microscope Laboratory, School of Medicine, Keio University, 35-Shinanomachi, Shinjuku-ku, Tokyo 160-8582, Japan. shuji@sc.itc.keio.ac.jp</t>
  </si>
  <si>
    <t>Department of Human Biological Chemistry and Genetics, University of Texas Medical Branch, Galveston, Texas 77555-1068, USA.</t>
  </si>
  <si>
    <t>Hormone Research Center, School of Biological Sciences and Technology, Department of Biology, Chonnam National University, Gwangju 500-757, Republic of Korea.</t>
  </si>
  <si>
    <t>State Key Laboratory of Molecular Biology, Institute of Biochemistry and Cell Biology, Shanghai Institutes for Biological Sciences, Chinese Academy of Sciences, Shanghai 200031, China.</t>
  </si>
  <si>
    <t>INSERM U547, Institut Pasteur de Lille, 1 rue du Professeur Calmette, 59019-Lille, France.</t>
  </si>
  <si>
    <t>Department of Medicine and Molecular Science, Gunma University Graduate School of Medicine, Maebashi 371-8511, Japan.</t>
  </si>
  <si>
    <t>Hormone Research Center, Chungnam National University, Gwangju 500-757, Republic of Korea.</t>
  </si>
  <si>
    <t>Department of Pharmacology, University of Medicine and Dentistry of New Jersey-Robert Wood Johnson Medical School, Piscataway, New Jersey 08854-5635, USA.</t>
  </si>
  <si>
    <t>Institut de Genetique et de Biologie Moleculaire et Cellulaire, Institut Clinique de la Souris, CNRS/INSERM/ULP, College de France, BP10142, 67404 Illkirch Cedex, CU de Strasbourg, France.</t>
  </si>
  <si>
    <t>Cardiovascular Research Institute, University of California, San Francisco, CA 94143-0130, USA. jhuu6676@itsa.ucsf.edu</t>
  </si>
  <si>
    <t>Department of Integrative Physiology, Gunma University Graduate School of Medicine, Maebashi, Gunma 371-8511, Japan.</t>
  </si>
  <si>
    <t>Cell Biology Section, Division of Intramural Research, National Institute of Environmental Sciences, National Institutes of Health, Research Triangle Park, NC 27709, USA.</t>
  </si>
  <si>
    <t>Laboratory of Cancer Genetics, Institute of Medical Technology, University of Tampere and Tampere University Hospital, FIN-33014 Tampere, Finland.</t>
  </si>
  <si>
    <t>Molecular and Cellular Biology, Baylor College of Medicine, One Baylor Plaza, Houston, Texas 77030, USA.</t>
  </si>
  <si>
    <t>Department for NMR-based Structural Biology, Max-Planck-Institute for Biophysical Chemistry, Am Fassberg 11, 37077, Gottingen, Germany.</t>
  </si>
  <si>
    <t>Department of Biochemistry and Molecular Biology, Medical College of Ohio, Toledo, OH 43614, USA.</t>
  </si>
  <si>
    <t>Department of Biochemistry, University of Leicester, University Road Leicester LE1 7RH, United Kingdom.</t>
  </si>
  <si>
    <t>Department of Surgery, St. Vincent's University Hospital, Dublin 4, Ireland.</t>
  </si>
  <si>
    <t>Department of Tumor Endocrinology, Institute of Cancer Biology, Danish Cancer Society, DK-2100 Copenhagen O, Denmark.</t>
  </si>
  <si>
    <t>Cancer Center, Creighton University, Omaha, Nebraska 68178, USA.</t>
  </si>
  <si>
    <t>University of Chicago, Thyroid Study Unit, Chicago, Illinois 60637, USA.</t>
  </si>
  <si>
    <t>Department for NMR-Based Structural Biology, Max Planck Institute for Biophysical Chemistry, Am Fassberg 11, 37077 Goettingen, Germany.</t>
  </si>
  <si>
    <t>Department of Medicine, Division of Endocrinology and Metabolism, Emory University School of Medicine and VA Medical Center, Atlanta, Georgia 30033, USA.</t>
  </si>
  <si>
    <t>The Steroid Hormones Section, NIDDK/LMCB, National Institutes of Health, Bethesda, MD, USA.</t>
  </si>
  <si>
    <t>Department of Urology, Innsbruck Medical University, Anichstrasse 35, A-6020 Innsbruck, Austria. zoran.culig@uibk.ac.at</t>
  </si>
  <si>
    <t>Department of Endocrinology and Metabolism, Dokkyo University School of Medicine, 880 Kitakobayashi, Mibu, Shimotsuga-gun, Tochigi 321-0293, Japan. mondent@dokkyomed.ac.jp</t>
  </si>
  <si>
    <t>Department of Immunology, Osaka City University Graduate School of Medicine, 1-4-3 Asahi-machi, Abeno-ku, Osaka 545-8585, Japan.</t>
  </si>
  <si>
    <t>Department of Biochemistry and Molecular Biology, Center for Genetics and Molecular Medicine, University of Louisville School of Medicine, Louisville, Kentucky 40292, USA. carolyn.klinge@louisville.edu</t>
  </si>
  <si>
    <t>Gene Regulation Section, Laboratory of Reproduction and Developmental Toxicology, National Institute of Environmental Health Sciences, National Institutes of Health, Research Triangle Park, North Carolina 27709, USA.</t>
  </si>
  <si>
    <t>Department of Structural Biology and Genomics, Institut de Genetique et de Biologie Moleculaire et Cellulaire, France.</t>
  </si>
  <si>
    <t>Department of Surgery, Saint Vincent's University Hospital, Dublin 4, Ireland.</t>
  </si>
  <si>
    <t>Department of Surgery, Saint Vincent's University Hospital, Elm Park, Dublin 4, Ireland.</t>
  </si>
  <si>
    <t>Division of Pulmonary Biology, Children's Hospital Medical Center and Department of Pediatrics, The University of Cincinnati College of Medicine, Cincinnati, Ohio 45229-3039, USA.</t>
  </si>
  <si>
    <t>Cancer Center, Criss III, Room 352, Creighton University, 2500 California Plaza, Omaha, NE 68178, USA.</t>
  </si>
  <si>
    <t>Protein Structure Unit, Novartis Institutes for Biomedical Research, Basel, Switzerland. jeorge.kallen@pharma.novartis.com</t>
  </si>
  <si>
    <t>Department of Endocrinology and Center of Excellence on Neurodegenerative Diseases, University of Milan, 20133 Milan, Italy.</t>
  </si>
  <si>
    <t>Department of Biomedicine and Surgery, Division of Cell Biology, Linkoping University, S-58185 Linkoping, Sweden.</t>
  </si>
  <si>
    <t>Department of Surgery, Tulane Cancer Center, New Orleans, LA 70112, USA.</t>
  </si>
  <si>
    <t>Pharmaceutical Discovery Center, Pharmaceutical Research Division, Takeda Chemical Industries, Ltd., Osaka, Japan. Sakamoto_Jyun-ichi@takeda.co.jp</t>
  </si>
  <si>
    <t>Center for Research on Reproduction and Women's Health, University of Pennsylvania, Philadelphia, Pennsylvania 19104, USA.</t>
  </si>
  <si>
    <t>Institut National de la Sante et de la Recherche Medicale Unite 488, 80 rue du General Leclerc, 94276 Le Kremlin-Bicetre Cedex, France.</t>
  </si>
  <si>
    <t>The Burnham Institute, 10901 North Torrey Pines Rd., La Jolla, CA 92037, USA.</t>
  </si>
  <si>
    <t>Department of Orthopaedic Surgery, Faculty of Medicine, University of Tokyo, Tokyo 113-8655, Japan.</t>
  </si>
  <si>
    <t>University Children's Hospital, Division of Oncology, Zurich, Switzerland.</t>
  </si>
  <si>
    <t>Department of Biochemistry and Molecular Biology, Peking University Health Science Center, Beijing, China.</t>
  </si>
  <si>
    <t>Departamento de Biologia, Facultad de Quimica, Universidad Nacional Autonoma de Mexico, Ciudad Universitaria, Coyoacan 04510, Mexico, D.F., Mexico.</t>
  </si>
  <si>
    <t>Cancer and Blood Research Program, The Hospital for Sick Children, Toronto, Ontario M5G 1X5, Canada.</t>
  </si>
  <si>
    <t>Department of Medicine, Thyroid Study Unit, MC 3090, The University of Chicago, 5841 S. Maryland Ave, Chicago, IL 60637, USA.</t>
  </si>
  <si>
    <t>Division of Cell Biology, Department of Biomedicine and Surgery, Linkoping University, S-58185 Linkoping, Sweden.</t>
  </si>
  <si>
    <t>Department of Molecular Biology and Biochemistry, Mayo Clinic and Mayo Foundation, 200 1st Avenue SW, Rochester, Minnesota 55905, USA. Monroe.David@mayo.edu</t>
  </si>
  <si>
    <t>Discovery Research, Dr Reddy's Laboratories Ltd, Bollaram Road, Miyapur, Hyderabad, India.</t>
  </si>
  <si>
    <t>Department of Senology and Ludwig Boltzmann-Institute of Clinical Experimental Oncology, University of Vienna, Vienna, Austria.</t>
  </si>
  <si>
    <t>Department of Biochemistry, University of Stellenbosch, South Africa.</t>
  </si>
  <si>
    <t>Laboractory of Cellular Biology, Korea Research Institute of Bioscience and Biotechnology, Daejon 305-600, Korea.</t>
  </si>
  <si>
    <t>Department of Surgery, Medical Microbiology &amp; Immunology and Cancer Center Criss II, Creighton University, Omaha, Nebraska 68178, USA.</t>
  </si>
  <si>
    <t>Molecular Oncology Group, McGill University Health Centre, Room H5-21, 687 Pine Avenue West, Montreal, Quebec, Canada H3A 1A1.</t>
  </si>
  <si>
    <t>Laboratories for Reproductive Biology, Department of Biochemistry and Biophysics, University of North Carolina, 374 Medical Sciences Research Building, Chapel Hill, NC 27599-7500, USA.</t>
  </si>
  <si>
    <t>Department of Biochemistry and Molecular Biology, University of Medicine and Dentistry of New Jersey, New Jersey Medical School, Newark, New Jersey 07103, USA. christak@umdnj@edu</t>
  </si>
  <si>
    <t>Department of Medicine, University of Chicago, Illinois, USA.</t>
  </si>
  <si>
    <t>Department of Obstetrics and Gynecology, Shinshu University School of Medicine, Matsumoto 390-8621, Japan. tanri@hsp.md.shinshu-u.ac.jp</t>
  </si>
  <si>
    <t>Department of Biomedicine and Surgery, Linkoping University, S-581 85, Linkoping, Sweden.</t>
  </si>
  <si>
    <t>Endocrine Sciences Research Group, Faculty of Medicine, University of Manchester, United Kingdom. fras@fs1.ser.man.ac.uk</t>
  </si>
  <si>
    <t>Department of Life Science, Pohang University of Science and Technology, Pohang 790-784, Korea.</t>
  </si>
  <si>
    <t>Department of Biochemistry, University of Leicester, University Road, Leicester LE1 7RH, UK.</t>
  </si>
  <si>
    <t>AstraZeneca Pharmaceuticals, Wilmington, Delaware 19850, USA. jianwei.liu@astrazeneca.com</t>
  </si>
  <si>
    <t>Department of Molecular Physiology and Biophysics, Vanderbilt University School of Medicine, Nashville, Tennessee 37232-0615, USA.</t>
  </si>
  <si>
    <t>Division of Biochemistry, Faculty of Medicine, Campus Gasthuisberg O/N, University of Leuven, O/N, Herestraat 49, B-3000, Louvain, Belgium.</t>
  </si>
  <si>
    <t>INSERM U135, Hormones, Genes et Reproduction, IFR Bicetre, Laboratoire d'Hormonologie et Biologie Moleculaire, AP-HP, Hopital Bicetre, 78 rue du General Leclerc, 94275-Le Kremlin-Bicetre cedex, France.</t>
  </si>
  <si>
    <t>State Key Laboratory of Molecular Biology, Institute of Biochemistry and Cell Biology, Shanghai Institutes for Biological Sciences, the Chinese Academy of Sciences, Shanghai 200031, China.</t>
  </si>
  <si>
    <t>Genetic Institute, Justus-Liebig-University, Heinrich-Buff-Ring 58-62, D-35392 Giessen, Germany.</t>
  </si>
  <si>
    <t>Laboratory of Gene Regulation and Development, National Institute of Child Health and Human Development, National Institutes of Health, Bldg., Bethesda, MD 20892, USA.</t>
  </si>
  <si>
    <t>National Institute of Health Sciences, Kamiyoga 1-18-1, Setagaya-ku, 158-8501 Tokyo, Japan.</t>
  </si>
  <si>
    <t>Breast Center, Baylor College of Medicine and The Methodist Hospital, One Baylor Plaza, BCM 600, Houston, TX 77030, USA.</t>
  </si>
  <si>
    <t>Research Group in Behavioral Neuroendocrinology, Center for Cellular and Molecular Neurobiology, University of Liege, 17 Place Delcour (Bat L1), Liege B-4020, Belgium. jbalthazart@ulg.ac.be</t>
  </si>
  <si>
    <t>Department of Obstetrics and Gynecology, Shinshu University School of Medicine, Asahi, Matsumoto, Japan.</t>
  </si>
  <si>
    <t>Department of Applied Chemistry, Graduate School of Engineering, Kyushu University, Fukuoka 812-8581, Japan.</t>
  </si>
  <si>
    <t>Department of Pharmaceutics, University of Kuopio, P.O.Box 1627, FIN-70211 Kuopio, Finland.</t>
  </si>
  <si>
    <t>Department of Biochemistry, Iwate Medical University School of Dentistry, Chuodori, Morioka, Iwate, Japan. kyakumot@iwate-med.ac.jp</t>
  </si>
  <si>
    <t>Department of Microbiology and Immunology, Vanderbilt University Medical School, Nashville, Tennessee 37232-2363, USA.</t>
  </si>
  <si>
    <t>Beijing Institute of Biotechnology, Beijing 100850, Peoples Republic of China.</t>
  </si>
  <si>
    <t>Department of Pharmacology, University of Washington, Seattle, WA, USA.</t>
  </si>
  <si>
    <t>BitTech Inc., Westlake Village, CA 91361, USA.</t>
  </si>
  <si>
    <t>Institute of Molecular Biology and Biotechnology, Foundation of Research and Technology, Heraklion 71110, Crete, Greece. kretsova@imbb.forth.gr.</t>
  </si>
  <si>
    <t>Laboratory of Molecular Biology, National Cancer Institute, National Institutes of Health, Bethesda, Maryland 20892-4264, USA.</t>
  </si>
  <si>
    <t>Departments of Chemistry and Biochemistry &amp; Biophysics, and the Lineberger Comprehensive Cancer Center, The University of North Carolina at Chapel Hill, Chapel Hill, NC 27599, USA.</t>
  </si>
  <si>
    <t>Gene Regulation, Bone and Inflammation Research, Eli Lilly &amp; Company, Indianapolis, Indiana 46285, USA.</t>
  </si>
  <si>
    <t>Departments of Medicine and Endocrinology University of California San Francisco and Veterans Affairs Medical Center, San Francisco, California 94121, USA. y2073@itsa.ucsf.edu.</t>
  </si>
  <si>
    <t>Neuroscience Program, Michigan State University, East Lansing, MI 48824, USA.</t>
  </si>
  <si>
    <t>PerkinElmer BioSignal, Montreal, Quebec, Canada. nathalie.rouleau@perkinelmer.com</t>
  </si>
  <si>
    <t>Department of Molecular and Cellular Biology, Baylor College of Medicine, One Baylor Plaza, Houston, Texas 77030, USA. jxu@bcm.tmc.edu.</t>
  </si>
  <si>
    <t>Institut National de la Sante et de la Recherche Medicale, Unite 128, Institut Federatif de Recherche 24, Cedex 05, France.</t>
  </si>
  <si>
    <t>INSERM U135, Hormones, Genes, and Reproduction, Hopital de Bicetre, 78 rue du General Leclerc, 94275 Le Kremlin-Bicetre, France.</t>
  </si>
  <si>
    <t>https://www.ncbi.nlm.nih.gov/pubmed/34069208/</t>
  </si>
  <si>
    <t>https://www.ncbi.nlm.nih.gov/pubmed/33574497/</t>
  </si>
  <si>
    <t>https://www.ncbi.nlm.nih.gov/pubmed/33090636/</t>
  </si>
  <si>
    <t>https://www.ncbi.nlm.nih.gov/pubmed/33099842/</t>
  </si>
  <si>
    <t>https://www.ncbi.nlm.nih.gov/pubmed/34067464/</t>
  </si>
  <si>
    <t>https://www.ncbi.nlm.nih.gov/pubmed/33390539/</t>
  </si>
  <si>
    <t>https://www.ncbi.nlm.nih.gov/pubmed/33404883/</t>
  </si>
  <si>
    <t>https://www.ncbi.nlm.nih.gov/pubmed/33481105/</t>
  </si>
  <si>
    <t>https://www.ncbi.nlm.nih.gov/pubmed/33524141/</t>
  </si>
  <si>
    <t>https://www.ncbi.nlm.nih.gov/pubmed/33526009/</t>
  </si>
  <si>
    <t>https://www.ncbi.nlm.nih.gov/pubmed/33407744/</t>
  </si>
  <si>
    <t>https://www.ncbi.nlm.nih.gov/pubmed/33576087/</t>
  </si>
  <si>
    <t>https://www.ncbi.nlm.nih.gov/pubmed/33841514/</t>
  </si>
  <si>
    <t>https://www.ncbi.nlm.nih.gov/pubmed/34018016/</t>
  </si>
  <si>
    <t>https://www.ncbi.nlm.nih.gov/pubmed/33708768/</t>
  </si>
  <si>
    <t>https://www.ncbi.nlm.nih.gov/pubmed/33842985/</t>
  </si>
  <si>
    <t>https://www.ncbi.nlm.nih.gov/pubmed/33963375/</t>
  </si>
  <si>
    <t>https://www.ncbi.nlm.nih.gov/pubmed/33777163/</t>
  </si>
  <si>
    <t>https://www.ncbi.nlm.nih.gov/pubmed/33715240/</t>
  </si>
  <si>
    <t>https://www.ncbi.nlm.nih.gov/pubmed/31464709/</t>
  </si>
  <si>
    <t>https://www.ncbi.nlm.nih.gov/pubmed/32811819/</t>
  </si>
  <si>
    <t>https://www.ncbi.nlm.nih.gov/pubmed/31767456/</t>
  </si>
  <si>
    <t>https://www.ncbi.nlm.nih.gov/pubmed/31950469/</t>
  </si>
  <si>
    <t>https://www.ncbi.nlm.nih.gov/pubmed/31997259/</t>
  </si>
  <si>
    <t>https://www.ncbi.nlm.nih.gov/pubmed/32006528/</t>
  </si>
  <si>
    <t>https://www.ncbi.nlm.nih.gov/pubmed/32187044/</t>
  </si>
  <si>
    <t>https://www.ncbi.nlm.nih.gov/pubmed/32501408/</t>
  </si>
  <si>
    <t>https://www.ncbi.nlm.nih.gov/pubmed/32764874/</t>
  </si>
  <si>
    <t>https://www.ncbi.nlm.nih.gov/pubmed/32494142/</t>
  </si>
  <si>
    <t>https://www.ncbi.nlm.nih.gov/pubmed/32884936/</t>
  </si>
  <si>
    <t>https://www.ncbi.nlm.nih.gov/pubmed/32917126/</t>
  </si>
  <si>
    <t>https://www.ncbi.nlm.nih.gov/pubmed/32922187/</t>
  </si>
  <si>
    <t>https://www.ncbi.nlm.nih.gov/pubmed/32964092/</t>
  </si>
  <si>
    <t>https://www.ncbi.nlm.nih.gov/pubmed/33026161/</t>
  </si>
  <si>
    <t>https://www.ncbi.nlm.nih.gov/pubmed/33083497/</t>
  </si>
  <si>
    <t>https://www.ncbi.nlm.nih.gov/pubmed/33167967/</t>
  </si>
  <si>
    <t>https://www.ncbi.nlm.nih.gov/pubmed/33089034/</t>
  </si>
  <si>
    <t>https://www.ncbi.nlm.nih.gov/pubmed/33135607/</t>
  </si>
  <si>
    <t>https://www.ncbi.nlm.nih.gov/pubmed/29077881/</t>
  </si>
  <si>
    <t>https://www.ncbi.nlm.nih.gov/pubmed/30714337/</t>
  </si>
  <si>
    <t>https://www.ncbi.nlm.nih.gov/pubmed/30799936/</t>
  </si>
  <si>
    <t>https://www.ncbi.nlm.nih.gov/pubmed/30973923/</t>
  </si>
  <si>
    <t>https://www.ncbi.nlm.nih.gov/pubmed/30979869/</t>
  </si>
  <si>
    <t>https://www.ncbi.nlm.nih.gov/pubmed/31008539/</t>
  </si>
  <si>
    <t>https://www.ncbi.nlm.nih.gov/pubmed/31079234/</t>
  </si>
  <si>
    <t>https://www.ncbi.nlm.nih.gov/pubmed/31094921/</t>
  </si>
  <si>
    <t>https://www.ncbi.nlm.nih.gov/pubmed/31133421/</t>
  </si>
  <si>
    <t>https://www.ncbi.nlm.nih.gov/pubmed/31391885/</t>
  </si>
  <si>
    <t>https://www.ncbi.nlm.nih.gov/pubmed/31452712/</t>
  </si>
  <si>
    <t>https://www.ncbi.nlm.nih.gov/pubmed/31530256/</t>
  </si>
  <si>
    <t>https://www.ncbi.nlm.nih.gov/pubmed/31726757/</t>
  </si>
  <si>
    <t>https://www.ncbi.nlm.nih.gov/pubmed/31781279/</t>
  </si>
  <si>
    <t>https://www.ncbi.nlm.nih.gov/pubmed/31838482/</t>
  </si>
  <si>
    <t>https://www.ncbi.nlm.nih.gov/pubmed/29491215/</t>
  </si>
  <si>
    <t>https://www.ncbi.nlm.nih.gov/pubmed/29101097/</t>
  </si>
  <si>
    <t>https://www.ncbi.nlm.nih.gov/pubmed/29189098/</t>
  </si>
  <si>
    <t>https://www.ncbi.nlm.nih.gov/pubmed/29227976/</t>
  </si>
  <si>
    <t>https://www.ncbi.nlm.nih.gov/pubmed/29282318/</t>
  </si>
  <si>
    <t>https://www.ncbi.nlm.nih.gov/pubmed/29352507/</t>
  </si>
  <si>
    <t>https://www.ncbi.nlm.nih.gov/pubmed/29367763/</t>
  </si>
  <si>
    <t>https://www.ncbi.nlm.nih.gov/pubmed/29392533/</t>
  </si>
  <si>
    <t>https://www.ncbi.nlm.nih.gov/pubmed/29452160/</t>
  </si>
  <si>
    <t>https://www.ncbi.nlm.nih.gov/pubmed/29617759/</t>
  </si>
  <si>
    <t>https://www.ncbi.nlm.nih.gov/pubmed/29524638/</t>
  </si>
  <si>
    <t>https://www.ncbi.nlm.nih.gov/pubmed/29805604/</t>
  </si>
  <si>
    <t>https://www.ncbi.nlm.nih.gov/pubmed/30270520/</t>
  </si>
  <si>
    <t>https://www.ncbi.nlm.nih.gov/pubmed/29945962/</t>
  </si>
  <si>
    <t>https://www.ncbi.nlm.nih.gov/pubmed/30451821/</t>
  </si>
  <si>
    <t>https://www.ncbi.nlm.nih.gov/pubmed/30109475/</t>
  </si>
  <si>
    <t>https://www.ncbi.nlm.nih.gov/pubmed/29786798/</t>
  </si>
  <si>
    <t>https://www.ncbi.nlm.nih.gov/pubmed/29717026/</t>
  </si>
  <si>
    <t>https://www.ncbi.nlm.nih.gov/pubmed/29692799/</t>
  </si>
  <si>
    <t>https://www.ncbi.nlm.nih.gov/pubmed/27866972/</t>
  </si>
  <si>
    <t>https://www.ncbi.nlm.nih.gov/pubmed/28521442/</t>
  </si>
  <si>
    <t>https://www.ncbi.nlm.nih.gov/pubmed/27958775/</t>
  </si>
  <si>
    <t>https://www.ncbi.nlm.nih.gov/pubmed/28060733/</t>
  </si>
  <si>
    <t>https://www.ncbi.nlm.nih.gov/pubmed/28222670/</t>
  </si>
  <si>
    <t>https://www.ncbi.nlm.nih.gov/pubmed/28228757/</t>
  </si>
  <si>
    <t>https://www.ncbi.nlm.nih.gov/pubmed/28264017/</t>
  </si>
  <si>
    <t>https://www.ncbi.nlm.nih.gov/pubmed/28286232/</t>
  </si>
  <si>
    <t>https://www.ncbi.nlm.nih.gov/pubmed/28390937/</t>
  </si>
  <si>
    <t>https://www.ncbi.nlm.nih.gov/pubmed/28493531/</t>
  </si>
  <si>
    <t>https://www.ncbi.nlm.nih.gov/pubmed/28058850/</t>
  </si>
  <si>
    <t>https://www.ncbi.nlm.nih.gov/pubmed/28579428/</t>
  </si>
  <si>
    <t>https://www.ncbi.nlm.nih.gov/pubmed/28816099/</t>
  </si>
  <si>
    <t>https://www.ncbi.nlm.nih.gov/pubmed/29131020/</t>
  </si>
  <si>
    <t>https://www.ncbi.nlm.nih.gov/pubmed/29203888/</t>
  </si>
  <si>
    <t>https://www.ncbi.nlm.nih.gov/pubmed/28973975/</t>
  </si>
  <si>
    <t>https://www.ncbi.nlm.nih.gov/pubmed/29090910/</t>
  </si>
  <si>
    <t>https://www.ncbi.nlm.nih.gov/pubmed/28789972/</t>
  </si>
  <si>
    <t>https://www.ncbi.nlm.nih.gov/pubmed/28704393/</t>
  </si>
  <si>
    <t>https://www.ncbi.nlm.nih.gov/pubmed/28667298/</t>
  </si>
  <si>
    <t>https://www.ncbi.nlm.nih.gov/pubmed/28645579/</t>
  </si>
  <si>
    <t>https://www.ncbi.nlm.nih.gov/pubmed/26371783/</t>
  </si>
  <si>
    <t>https://www.ncbi.nlm.nih.gov/pubmed/27240871/</t>
  </si>
  <si>
    <t>https://www.ncbi.nlm.nih.gov/pubmed/26516695/</t>
  </si>
  <si>
    <t>https://www.ncbi.nlm.nih.gov/pubmed/26920453/</t>
  </si>
  <si>
    <t>https://www.ncbi.nlm.nih.gov/pubmed/26976039/</t>
  </si>
  <si>
    <t>https://www.ncbi.nlm.nih.gov/pubmed/27019329/</t>
  </si>
  <si>
    <t>https://www.ncbi.nlm.nih.gov/pubmed/27071453/</t>
  </si>
  <si>
    <t>https://www.ncbi.nlm.nih.gov/pubmed/27107013/</t>
  </si>
  <si>
    <t>https://www.ncbi.nlm.nih.gov/pubmed/27115168/</t>
  </si>
  <si>
    <t>https://www.ncbi.nlm.nih.gov/pubmed/27239967/</t>
  </si>
  <si>
    <t>https://www.ncbi.nlm.nih.gov/pubmed/27430721/</t>
  </si>
  <si>
    <t>https://www.ncbi.nlm.nih.gov/pubmed/27255895/</t>
  </si>
  <si>
    <t>https://www.ncbi.nlm.nih.gov/pubmed/27283500/</t>
  </si>
  <si>
    <t>https://www.ncbi.nlm.nih.gov/pubmed/28396297/</t>
  </si>
  <si>
    <t>https://www.ncbi.nlm.nih.gov/pubmed/27454570/</t>
  </si>
  <si>
    <t>https://www.ncbi.nlm.nih.gov/pubmed/27468165/</t>
  </si>
  <si>
    <t>https://www.ncbi.nlm.nih.gov/pubmed/27560795/</t>
  </si>
  <si>
    <t>https://www.ncbi.nlm.nih.gov/pubmed/27576059/</t>
  </si>
  <si>
    <t>https://www.ncbi.nlm.nih.gov/pubmed/27666082/</t>
  </si>
  <si>
    <t>https://www.ncbi.nlm.nih.gov/pubmed/27842582/</t>
  </si>
  <si>
    <t>https://www.ncbi.nlm.nih.gov/pubmed/28006821/</t>
  </si>
  <si>
    <t>https://www.ncbi.nlm.nih.gov/pubmed/26063615/</t>
  </si>
  <si>
    <t>https://www.ncbi.nlm.nih.gov/pubmed/25579995/</t>
  </si>
  <si>
    <t>https://www.ncbi.nlm.nih.gov/pubmed/25647480/</t>
  </si>
  <si>
    <t>https://www.ncbi.nlm.nih.gov/pubmed/25721668/</t>
  </si>
  <si>
    <t>https://www.ncbi.nlm.nih.gov/pubmed/25835095/</t>
  </si>
  <si>
    <t>https://www.ncbi.nlm.nih.gov/pubmed/26027918/</t>
  </si>
  <si>
    <t>https://www.ncbi.nlm.nih.gov/pubmed/25186498/</t>
  </si>
  <si>
    <t>https://www.ncbi.nlm.nih.gov/pubmed/26066330/</t>
  </si>
  <si>
    <t>https://www.ncbi.nlm.nih.gov/pubmed/26202054/</t>
  </si>
  <si>
    <t>https://www.ncbi.nlm.nih.gov/pubmed/26221073/</t>
  </si>
  <si>
    <t>https://www.ncbi.nlm.nih.gov/pubmed/26244872/</t>
  </si>
  <si>
    <t>https://www.ncbi.nlm.nih.gov/pubmed/26098214/</t>
  </si>
  <si>
    <t>https://www.ncbi.nlm.nih.gov/pubmed/26287601/</t>
  </si>
  <si>
    <t>https://www.ncbi.nlm.nih.gov/pubmed/24739643/</t>
  </si>
  <si>
    <t>https://www.ncbi.nlm.nih.gov/pubmed/24189439/</t>
  </si>
  <si>
    <t>https://www.ncbi.nlm.nih.gov/pubmed/24390736/</t>
  </si>
  <si>
    <t>https://www.ncbi.nlm.nih.gov/pubmed/24434281/</t>
  </si>
  <si>
    <t>https://www.ncbi.nlm.nih.gov/pubmed/24586072/</t>
  </si>
  <si>
    <t>https://www.ncbi.nlm.nih.gov/pubmed/24652666/</t>
  </si>
  <si>
    <t>https://www.ncbi.nlm.nih.gov/pubmed/24695638/</t>
  </si>
  <si>
    <t>https://www.ncbi.nlm.nih.gov/pubmed/24705462/</t>
  </si>
  <si>
    <t>https://www.ncbi.nlm.nih.gov/pubmed/24719557/</t>
  </si>
  <si>
    <t>https://www.ncbi.nlm.nih.gov/pubmed/24739889/</t>
  </si>
  <si>
    <t>https://www.ncbi.nlm.nih.gov/pubmed/24743578/</t>
  </si>
  <si>
    <t>https://www.ncbi.nlm.nih.gov/pubmed/24769444/</t>
  </si>
  <si>
    <t>https://www.ncbi.nlm.nih.gov/pubmed/24950180/</t>
  </si>
  <si>
    <t>https://www.ncbi.nlm.nih.gov/pubmed/25022956/</t>
  </si>
  <si>
    <t>https://www.ncbi.nlm.nih.gov/pubmed/25081647/</t>
  </si>
  <si>
    <t>https://www.ncbi.nlm.nih.gov/pubmed/25219498/</t>
  </si>
  <si>
    <t>https://www.ncbi.nlm.nih.gov/pubmed/25261932/</t>
  </si>
  <si>
    <t>https://www.ncbi.nlm.nih.gov/pubmed/25297546/</t>
  </si>
  <si>
    <t>https://www.ncbi.nlm.nih.gov/pubmed/23044996/</t>
  </si>
  <si>
    <t>https://www.ncbi.nlm.nih.gov/pubmed/23315938/</t>
  </si>
  <si>
    <t>https://www.ncbi.nlm.nih.gov/pubmed/23294837/</t>
  </si>
  <si>
    <t>https://www.ncbi.nlm.nih.gov/pubmed/23193188/</t>
  </si>
  <si>
    <t>https://www.ncbi.nlm.nih.gov/pubmed/22944139/</t>
  </si>
  <si>
    <t>https://www.ncbi.nlm.nih.gov/pubmed/22986538/</t>
  </si>
  <si>
    <t>https://www.ncbi.nlm.nih.gov/pubmed/22965931/</t>
  </si>
  <si>
    <t>https://www.ncbi.nlm.nih.gov/pubmed/23463663/</t>
  </si>
  <si>
    <t>https://www.ncbi.nlm.nih.gov/pubmed/23436375/</t>
  </si>
  <si>
    <t>https://www.ncbi.nlm.nih.gov/pubmed/23558686/</t>
  </si>
  <si>
    <t>https://www.ncbi.nlm.nih.gov/pubmed/24300333/</t>
  </si>
  <si>
    <t>https://www.ncbi.nlm.nih.gov/pubmed/23670564/</t>
  </si>
  <si>
    <t>https://www.ncbi.nlm.nih.gov/pubmed/23613579/</t>
  </si>
  <si>
    <t>https://www.ncbi.nlm.nih.gov/pubmed/23719562/</t>
  </si>
  <si>
    <t>https://www.ncbi.nlm.nih.gov/pubmed/23736028/</t>
  </si>
  <si>
    <t>https://www.ncbi.nlm.nih.gov/pubmed/23749765/</t>
  </si>
  <si>
    <t>https://www.ncbi.nlm.nih.gov/pubmed/23995840/</t>
  </si>
  <si>
    <t>https://www.ncbi.nlm.nih.gov/pubmed/24304549/</t>
  </si>
  <si>
    <t>https://www.ncbi.nlm.nih.gov/pubmed/22174377/</t>
  </si>
  <si>
    <t>https://www.ncbi.nlm.nih.gov/pubmed/22227104/</t>
  </si>
  <si>
    <t>https://www.ncbi.nlm.nih.gov/pubmed/22185585/</t>
  </si>
  <si>
    <t>https://www.ncbi.nlm.nih.gov/pubmed/22542550/</t>
  </si>
  <si>
    <t>https://www.ncbi.nlm.nih.gov/pubmed/21553227/</t>
  </si>
  <si>
    <t>https://www.ncbi.nlm.nih.gov/pubmed/22085911/</t>
  </si>
  <si>
    <t>https://www.ncbi.nlm.nih.gov/pubmed/22333269/</t>
  </si>
  <si>
    <t>https://www.ncbi.nlm.nih.gov/pubmed/21827731/</t>
  </si>
  <si>
    <t>https://www.ncbi.nlm.nih.gov/pubmed/22328528/</t>
  </si>
  <si>
    <t>https://www.ncbi.nlm.nih.gov/pubmed/22623226/</t>
  </si>
  <si>
    <t>https://www.ncbi.nlm.nih.gov/pubmed/22355136/</t>
  </si>
  <si>
    <t>https://www.ncbi.nlm.nih.gov/pubmed/22371500/</t>
  </si>
  <si>
    <t>https://www.ncbi.nlm.nih.gov/pubmed/22575506/</t>
  </si>
  <si>
    <t>https://www.ncbi.nlm.nih.gov/pubmed/22687993/</t>
  </si>
  <si>
    <t>https://www.ncbi.nlm.nih.gov/pubmed/22761580/</t>
  </si>
  <si>
    <t>https://www.ncbi.nlm.nih.gov/pubmed/22859932/</t>
  </si>
  <si>
    <t>https://www.ncbi.nlm.nih.gov/pubmed/22910411/</t>
  </si>
  <si>
    <t>https://www.ncbi.nlm.nih.gov/pubmed/23284279/</t>
  </si>
  <si>
    <t>https://www.ncbi.nlm.nih.gov/pubmed/21995950/</t>
  </si>
  <si>
    <t>https://www.ncbi.nlm.nih.gov/pubmed/21622532/</t>
  </si>
  <si>
    <t>https://www.ncbi.nlm.nih.gov/pubmed/21343398/</t>
  </si>
  <si>
    <t>https://www.ncbi.nlm.nih.gov/pubmed/21281708/</t>
  </si>
  <si>
    <t>https://www.ncbi.nlm.nih.gov/pubmed/21605082/</t>
  </si>
  <si>
    <t>https://www.ncbi.nlm.nih.gov/pubmed/21478866/</t>
  </si>
  <si>
    <t>https://www.ncbi.nlm.nih.gov/pubmed/21732878/</t>
  </si>
  <si>
    <t>https://www.ncbi.nlm.nih.gov/pubmed/21980299/</t>
  </si>
  <si>
    <t>https://www.ncbi.nlm.nih.gov/pubmed/22053001/</t>
  </si>
  <si>
    <t>https://www.ncbi.nlm.nih.gov/pubmed/22118082/</t>
  </si>
  <si>
    <t>https://www.ncbi.nlm.nih.gov/pubmed/21798241/</t>
  </si>
  <si>
    <t>https://www.ncbi.nlm.nih.gov/pubmed/20351326/</t>
  </si>
  <si>
    <t>https://www.ncbi.nlm.nih.gov/pubmed/19652917/</t>
  </si>
  <si>
    <t>https://www.ncbi.nlm.nih.gov/pubmed/19815066/</t>
  </si>
  <si>
    <t>https://www.ncbi.nlm.nih.gov/pubmed/19953635/</t>
  </si>
  <si>
    <t>https://www.ncbi.nlm.nih.gov/pubmed/20060879/</t>
  </si>
  <si>
    <t>https://www.ncbi.nlm.nih.gov/pubmed/20145129/</t>
  </si>
  <si>
    <t>https://www.ncbi.nlm.nih.gov/pubmed/20155281/</t>
  </si>
  <si>
    <t>https://www.ncbi.nlm.nih.gov/pubmed/20184719/</t>
  </si>
  <si>
    <t>https://www.ncbi.nlm.nih.gov/pubmed/20332105/</t>
  </si>
  <si>
    <t>https://www.ncbi.nlm.nih.gov/pubmed/20027484/</t>
  </si>
  <si>
    <t>https://www.ncbi.nlm.nih.gov/pubmed/20660062/</t>
  </si>
  <si>
    <t>https://www.ncbi.nlm.nih.gov/pubmed/20708949/</t>
  </si>
  <si>
    <t>https://www.ncbi.nlm.nih.gov/pubmed/20711234/</t>
  </si>
  <si>
    <t>https://www.ncbi.nlm.nih.gov/pubmed/20739453/</t>
  </si>
  <si>
    <t>https://www.ncbi.nlm.nih.gov/pubmed/20963570/</t>
  </si>
  <si>
    <t>https://www.ncbi.nlm.nih.gov/pubmed/21035760/</t>
  </si>
  <si>
    <t>https://www.ncbi.nlm.nih.gov/pubmed/21109193/</t>
  </si>
  <si>
    <t>https://www.ncbi.nlm.nih.gov/pubmed/20685850/</t>
  </si>
  <si>
    <t>https://www.ncbi.nlm.nih.gov/pubmed/21080969/</t>
  </si>
  <si>
    <t>https://www.ncbi.nlm.nih.gov/pubmed/19095746/</t>
  </si>
  <si>
    <t>https://www.ncbi.nlm.nih.gov/pubmed/19207820/</t>
  </si>
  <si>
    <t>https://www.ncbi.nlm.nih.gov/pubmed/19203349/</t>
  </si>
  <si>
    <t>https://www.ncbi.nlm.nih.gov/pubmed/19194461/</t>
  </si>
  <si>
    <t>https://www.ncbi.nlm.nih.gov/pubmed/19183483/</t>
  </si>
  <si>
    <t>https://www.ncbi.nlm.nih.gov/pubmed/19161236/</t>
  </si>
  <si>
    <t>https://www.ncbi.nlm.nih.gov/pubmed/19109434/</t>
  </si>
  <si>
    <t>https://www.ncbi.nlm.nih.gov/pubmed/19067654/</t>
  </si>
  <si>
    <t>https://www.ncbi.nlm.nih.gov/pubmed/19088113/</t>
  </si>
  <si>
    <t>https://www.ncbi.nlm.nih.gov/pubmed/19077665/</t>
  </si>
  <si>
    <t>https://www.ncbi.nlm.nih.gov/pubmed/19022849/</t>
  </si>
  <si>
    <t>https://www.ncbi.nlm.nih.gov/pubmed/18996720/</t>
  </si>
  <si>
    <t>https://www.ncbi.nlm.nih.gov/pubmed/18845648/</t>
  </si>
  <si>
    <t>https://www.ncbi.nlm.nih.gov/pubmed/18842620/</t>
  </si>
  <si>
    <t>https://www.ncbi.nlm.nih.gov/pubmed/19255064/</t>
  </si>
  <si>
    <t>https://www.ncbi.nlm.nih.gov/pubmed/19211567/</t>
  </si>
  <si>
    <t>https://www.ncbi.nlm.nih.gov/pubmed/19416907/</t>
  </si>
  <si>
    <t>https://www.ncbi.nlm.nih.gov/pubmed/19276281/</t>
  </si>
  <si>
    <t>https://www.ncbi.nlm.nih.gov/pubmed/19602464/</t>
  </si>
  <si>
    <t>https://www.ncbi.nlm.nih.gov/pubmed/19305643/</t>
  </si>
  <si>
    <t>https://www.ncbi.nlm.nih.gov/pubmed/19755984/</t>
  </si>
  <si>
    <t>https://www.ncbi.nlm.nih.gov/pubmed/19737349/</t>
  </si>
  <si>
    <t>https://www.ncbi.nlm.nih.gov/pubmed/19718048/</t>
  </si>
  <si>
    <t>https://www.ncbi.nlm.nih.gov/pubmed/19701241/</t>
  </si>
  <si>
    <t>https://www.ncbi.nlm.nih.gov/pubmed/19617444/</t>
  </si>
  <si>
    <t>https://www.ncbi.nlm.nih.gov/pubmed/20003447/</t>
  </si>
  <si>
    <t>https://www.ncbi.nlm.nih.gov/pubmed/19577662/</t>
  </si>
  <si>
    <t>https://www.ncbi.nlm.nih.gov/pubmed/19463689/</t>
  </si>
  <si>
    <t>https://www.ncbi.nlm.nih.gov/pubmed/19439667/</t>
  </si>
  <si>
    <t>https://www.ncbi.nlm.nih.gov/pubmed/19414341/</t>
  </si>
  <si>
    <t>https://www.ncbi.nlm.nih.gov/pubmed/19406944/</t>
  </si>
  <si>
    <t>https://www.ncbi.nlm.nih.gov/pubmed/19383905/</t>
  </si>
  <si>
    <t>https://www.ncbi.nlm.nih.gov/pubmed/19485965/</t>
  </si>
  <si>
    <t>https://www.ncbi.nlm.nih.gov/pubmed/18055466/</t>
  </si>
  <si>
    <t>https://www.ncbi.nlm.nih.gov/pubmed/18284209/</t>
  </si>
  <si>
    <t>https://www.ncbi.nlm.nih.gov/pubmed/18267973/</t>
  </si>
  <si>
    <t>https://www.ncbi.nlm.nih.gov/pubmed/18160712/</t>
  </si>
  <si>
    <t>https://www.ncbi.nlm.nih.gov/pubmed/18096694/</t>
  </si>
  <si>
    <t>https://www.ncbi.nlm.nih.gov/pubmed/18070925/</t>
  </si>
  <si>
    <t>https://www.ncbi.nlm.nih.gov/pubmed/18006628/</t>
  </si>
  <si>
    <t>https://www.ncbi.nlm.nih.gov/pubmed/18383880/</t>
  </si>
  <si>
    <t>https://www.ncbi.nlm.nih.gov/pubmed/18055287/</t>
  </si>
  <si>
    <t>https://www.ncbi.nlm.nih.gov/pubmed/18020317/</t>
  </si>
  <si>
    <t>https://www.ncbi.nlm.nih.gov/pubmed/17919607/</t>
  </si>
  <si>
    <t>https://www.ncbi.nlm.nih.gov/pubmed/17902051/</t>
  </si>
  <si>
    <t>https://www.ncbi.nlm.nih.gov/pubmed/17541934/</t>
  </si>
  <si>
    <t>https://www.ncbi.nlm.nih.gov/pubmed/18302516/</t>
  </si>
  <si>
    <t>https://www.ncbi.nlm.nih.gov/pubmed/18638664/</t>
  </si>
  <si>
    <t>https://www.ncbi.nlm.nih.gov/pubmed/18456871/</t>
  </si>
  <si>
    <t>https://www.ncbi.nlm.nih.gov/pubmed/18664208/</t>
  </si>
  <si>
    <t>https://www.ncbi.nlm.nih.gov/pubmed/18780293/</t>
  </si>
  <si>
    <t>https://www.ncbi.nlm.nih.gov/pubmed/18483178/</t>
  </si>
  <si>
    <t>https://www.ncbi.nlm.nih.gov/pubmed/18768663/</t>
  </si>
  <si>
    <t>https://www.ncbi.nlm.nih.gov/pubmed/18762230/</t>
  </si>
  <si>
    <t>https://www.ncbi.nlm.nih.gov/pubmed/18755239/</t>
  </si>
  <si>
    <t>https://www.ncbi.nlm.nih.gov/pubmed/18755852/</t>
  </si>
  <si>
    <t>https://www.ncbi.nlm.nih.gov/pubmed/18584035/</t>
  </si>
  <si>
    <t>https://www.ncbi.nlm.nih.gov/pubmed/18583028/</t>
  </si>
  <si>
    <t>https://www.ncbi.nlm.nih.gov/pubmed/18511550/</t>
  </si>
  <si>
    <t>https://www.ncbi.nlm.nih.gov/pubmed/18510493/</t>
  </si>
  <si>
    <t>https://www.ncbi.nlm.nih.gov/pubmed/18497048/</t>
  </si>
  <si>
    <t>https://www.ncbi.nlm.nih.gov/pubmed/18484708/</t>
  </si>
  <si>
    <t>https://www.ncbi.nlm.nih.gov/pubmed/17185393/</t>
  </si>
  <si>
    <t>https://www.ncbi.nlm.nih.gov/pubmed/17388485/</t>
  </si>
  <si>
    <t>https://www.ncbi.nlm.nih.gov/pubmed/17363140/</t>
  </si>
  <si>
    <t>https://www.ncbi.nlm.nih.gov/pubmed/17223708/</t>
  </si>
  <si>
    <t>https://www.ncbi.nlm.nih.gov/pubmed/17198688/</t>
  </si>
  <si>
    <t>https://www.ncbi.nlm.nih.gov/pubmed/17194583/</t>
  </si>
  <si>
    <t>https://www.ncbi.nlm.nih.gov/pubmed/17011702/</t>
  </si>
  <si>
    <t>https://www.ncbi.nlm.nih.gov/pubmed/17163421/</t>
  </si>
  <si>
    <t>https://www.ncbi.nlm.nih.gov/pubmed/17157980/</t>
  </si>
  <si>
    <t>https://www.ncbi.nlm.nih.gov/pubmed/17135255/</t>
  </si>
  <si>
    <t>https://www.ncbi.nlm.nih.gov/pubmed/17121866/</t>
  </si>
  <si>
    <t>https://www.ncbi.nlm.nih.gov/pubmed/17056263/</t>
  </si>
  <si>
    <t>https://www.ncbi.nlm.nih.gov/pubmed/17408240/</t>
  </si>
  <si>
    <t>https://www.ncbi.nlm.nih.gov/pubmed/16819505/</t>
  </si>
  <si>
    <t>https://www.ncbi.nlm.nih.gov/pubmed/17400812/</t>
  </si>
  <si>
    <t>https://www.ncbi.nlm.nih.gov/pubmed/17224343/</t>
  </si>
  <si>
    <t>https://www.ncbi.nlm.nih.gov/pubmed/17429319/</t>
  </si>
  <si>
    <t>https://www.ncbi.nlm.nih.gov/pubmed/17671166/</t>
  </si>
  <si>
    <t>https://www.ncbi.nlm.nih.gov/pubmed/17446438/</t>
  </si>
  <si>
    <t>https://www.ncbi.nlm.nih.gov/pubmed/17827713/</t>
  </si>
  <si>
    <t>https://www.ncbi.nlm.nih.gov/pubmed/17804755/</t>
  </si>
  <si>
    <t>https://www.ncbi.nlm.nih.gov/pubmed/17854779/</t>
  </si>
  <si>
    <t>https://www.ncbi.nlm.nih.gov/pubmed/17710122/</t>
  </si>
  <si>
    <t>https://www.ncbi.nlm.nih.gov/pubmed/17702747/</t>
  </si>
  <si>
    <t>https://www.ncbi.nlm.nih.gov/pubmed/17682142/</t>
  </si>
  <si>
    <t>https://www.ncbi.nlm.nih.gov/pubmed/17716697/</t>
  </si>
  <si>
    <t>https://www.ncbi.nlm.nih.gov/pubmed/17631495/</t>
  </si>
  <si>
    <t>https://www.ncbi.nlm.nih.gov/pubmed/17627277/</t>
  </si>
  <si>
    <t>https://www.ncbi.nlm.nih.gov/pubmed/17623774/</t>
  </si>
  <si>
    <t>https://www.ncbi.nlm.nih.gov/pubmed/17525285/</t>
  </si>
  <si>
    <t>https://www.ncbi.nlm.nih.gov/pubmed/17495236/</t>
  </si>
  <si>
    <t>https://www.ncbi.nlm.nih.gov/pubmed/17449871/</t>
  </si>
  <si>
    <t>https://www.ncbi.nlm.nih.gov/pubmed/16645037/</t>
  </si>
  <si>
    <t>https://www.ncbi.nlm.nih.gov/pubmed/16627595/</t>
  </si>
  <si>
    <t>https://www.ncbi.nlm.nih.gov/pubmed/16616843/</t>
  </si>
  <si>
    <t>https://www.ncbi.nlm.nih.gov/pubmed/16606617/</t>
  </si>
  <si>
    <t>https://www.ncbi.nlm.nih.gov/pubmed/16574738/</t>
  </si>
  <si>
    <t>https://www.ncbi.nlm.nih.gov/pubmed/16571082/</t>
  </si>
  <si>
    <t>https://www.ncbi.nlm.nih.gov/pubmed/16566921/</t>
  </si>
  <si>
    <t>https://www.ncbi.nlm.nih.gov/pubmed/16543367/</t>
  </si>
  <si>
    <t>https://www.ncbi.nlm.nih.gov/pubmed/16540468/</t>
  </si>
  <si>
    <t>https://www.ncbi.nlm.nih.gov/pubmed/16497732/</t>
  </si>
  <si>
    <t>https://www.ncbi.nlm.nih.gov/pubmed/16423880/</t>
  </si>
  <si>
    <t>https://www.ncbi.nlm.nih.gov/pubmed/16495672/</t>
  </si>
  <si>
    <t>https://www.ncbi.nlm.nih.gov/pubmed/16484338/</t>
  </si>
  <si>
    <t>https://www.ncbi.nlm.nih.gov/pubmed/16464943/</t>
  </si>
  <si>
    <t>https://www.ncbi.nlm.nih.gov/pubmed/16459312/</t>
  </si>
  <si>
    <t>https://www.ncbi.nlm.nih.gov/pubmed/16427018/</t>
  </si>
  <si>
    <t>https://www.ncbi.nlm.nih.gov/pubmed/16423883/</t>
  </si>
  <si>
    <t>https://www.ncbi.nlm.nih.gov/pubmed/16423881/</t>
  </si>
  <si>
    <t>https://www.ncbi.nlm.nih.gov/pubmed/16339206/</t>
  </si>
  <si>
    <t>https://www.ncbi.nlm.nih.gov/pubmed/16179382/</t>
  </si>
  <si>
    <t>https://www.ncbi.nlm.nih.gov/pubmed/16141356/</t>
  </si>
  <si>
    <t>https://www.ncbi.nlm.nih.gov/pubmed/16651265/</t>
  </si>
  <si>
    <t>https://www.ncbi.nlm.nih.gov/pubmed/16645042/</t>
  </si>
  <si>
    <t>https://www.ncbi.nlm.nih.gov/pubmed/16818425/</t>
  </si>
  <si>
    <t>https://www.ncbi.nlm.nih.gov/pubmed/16675527/</t>
  </si>
  <si>
    <t>https://www.ncbi.nlm.nih.gov/pubmed/16834332/</t>
  </si>
  <si>
    <t>https://www.ncbi.nlm.nih.gov/pubmed/16959781/</t>
  </si>
  <si>
    <t>https://www.ncbi.nlm.nih.gov/pubmed/16936639/</t>
  </si>
  <si>
    <t>https://www.ncbi.nlm.nih.gov/pubmed/16678094/</t>
  </si>
  <si>
    <t>https://www.ncbi.nlm.nih.gov/pubmed/17018852/</t>
  </si>
  <si>
    <t>https://www.ncbi.nlm.nih.gov/pubmed/16930961/</t>
  </si>
  <si>
    <t>https://www.ncbi.nlm.nih.gov/pubmed/16914745/</t>
  </si>
  <si>
    <t>https://www.ncbi.nlm.nih.gov/pubmed/16894533/</t>
  </si>
  <si>
    <t>https://www.ncbi.nlm.nih.gov/pubmed/16886682/</t>
  </si>
  <si>
    <t>https://www.ncbi.nlm.nih.gov/pubmed/16882880/</t>
  </si>
  <si>
    <t>https://www.ncbi.nlm.nih.gov/pubmed/16857673/</t>
  </si>
  <si>
    <t>https://www.ncbi.nlm.nih.gov/pubmed/16891307/</t>
  </si>
  <si>
    <t>https://www.ncbi.nlm.nih.gov/pubmed/16821780/</t>
  </si>
  <si>
    <t>https://www.ncbi.nlm.nih.gov/pubmed/16753821/</t>
  </si>
  <si>
    <t>https://www.ncbi.nlm.nih.gov/pubmed/16689352/</t>
  </si>
  <si>
    <t>https://www.ncbi.nlm.nih.gov/pubmed/16707768/</t>
  </si>
  <si>
    <t>https://www.ncbi.nlm.nih.gov/pubmed/16730717/</t>
  </si>
  <si>
    <t>https://www.ncbi.nlm.nih.gov/pubmed/16723356/</t>
  </si>
  <si>
    <t>https://www.ncbi.nlm.nih.gov/pubmed/16762838/</t>
  </si>
  <si>
    <t>https://www.ncbi.nlm.nih.gov/pubmed/16762974/</t>
  </si>
  <si>
    <t>https://www.ncbi.nlm.nih.gov/pubmed/16775354/</t>
  </si>
  <si>
    <t>https://www.ncbi.nlm.nih.gov/pubmed/15811852/</t>
  </si>
  <si>
    <t>https://www.ncbi.nlm.nih.gov/pubmed/15788656/</t>
  </si>
  <si>
    <t>https://www.ncbi.nlm.nih.gov/pubmed/15814084/</t>
  </si>
  <si>
    <t>https://www.ncbi.nlm.nih.gov/pubmed/15784253/</t>
  </si>
  <si>
    <t>https://www.ncbi.nlm.nih.gov/pubmed/15650024/</t>
  </si>
  <si>
    <t>https://www.ncbi.nlm.nih.gov/pubmed/15774904/</t>
  </si>
  <si>
    <t>https://www.ncbi.nlm.nih.gov/pubmed/15721253/</t>
  </si>
  <si>
    <t>https://www.ncbi.nlm.nih.gov/pubmed/15688032/</t>
  </si>
  <si>
    <t>https://www.ncbi.nlm.nih.gov/pubmed/15684393/</t>
  </si>
  <si>
    <t>https://www.ncbi.nlm.nih.gov/pubmed/15680157/</t>
  </si>
  <si>
    <t>https://www.ncbi.nlm.nih.gov/pubmed/15673671/</t>
  </si>
  <si>
    <t>https://www.ncbi.nlm.nih.gov/pubmed/15563453/</t>
  </si>
  <si>
    <t>https://www.ncbi.nlm.nih.gov/pubmed/15650019/</t>
  </si>
  <si>
    <t>https://www.ncbi.nlm.nih.gov/pubmed/15615775/</t>
  </si>
  <si>
    <t>https://www.ncbi.nlm.nih.gov/pubmed/15610065/</t>
  </si>
  <si>
    <t>https://www.ncbi.nlm.nih.gov/pubmed/15607539/</t>
  </si>
  <si>
    <t>https://www.ncbi.nlm.nih.gov/pubmed/15601848/</t>
  </si>
  <si>
    <t>https://www.ncbi.nlm.nih.gov/pubmed/15581596/</t>
  </si>
  <si>
    <t>https://www.ncbi.nlm.nih.gov/pubmed/15564339/</t>
  </si>
  <si>
    <t>https://www.ncbi.nlm.nih.gov/pubmed/15528270/</t>
  </si>
  <si>
    <t>https://www.ncbi.nlm.nih.gov/pubmed/15528208/</t>
  </si>
  <si>
    <t>https://www.ncbi.nlm.nih.gov/pubmed/15514032/</t>
  </si>
  <si>
    <t>https://www.ncbi.nlm.nih.gov/pubmed/15857749/</t>
  </si>
  <si>
    <t>https://www.ncbi.nlm.nih.gov/pubmed/15814849/</t>
  </si>
  <si>
    <t>https://www.ncbi.nlm.nih.gov/pubmed/15805579/</t>
  </si>
  <si>
    <t>https://www.ncbi.nlm.nih.gov/pubmed/15890672/</t>
  </si>
  <si>
    <t>https://www.ncbi.nlm.nih.gov/pubmed/16106051/</t>
  </si>
  <si>
    <t>https://www.ncbi.nlm.nih.gov/pubmed/15892826/</t>
  </si>
  <si>
    <t>https://www.ncbi.nlm.nih.gov/pubmed/16314690/</t>
  </si>
  <si>
    <t>https://www.ncbi.nlm.nih.gov/pubmed/16282588/</t>
  </si>
  <si>
    <t>https://www.ncbi.nlm.nih.gov/pubmed/16269961/</t>
  </si>
  <si>
    <t>https://www.ncbi.nlm.nih.gov/pubmed/16260719/</t>
  </si>
  <si>
    <t>https://www.ncbi.nlm.nih.gov/pubmed/16171942/</t>
  </si>
  <si>
    <t>https://www.ncbi.nlm.nih.gov/pubmed/16150697/</t>
  </si>
  <si>
    <t>https://www.ncbi.nlm.nih.gov/pubmed/16144941/</t>
  </si>
  <si>
    <t>https://www.ncbi.nlm.nih.gov/pubmed/16140968/</t>
  </si>
  <si>
    <t>https://www.ncbi.nlm.nih.gov/pubmed/16135805/</t>
  </si>
  <si>
    <t>https://www.ncbi.nlm.nih.gov/pubmed/16107141/</t>
  </si>
  <si>
    <t>https://www.ncbi.nlm.nih.gov/pubmed/16273221/</t>
  </si>
  <si>
    <t>https://www.ncbi.nlm.nih.gov/pubmed/16092128/</t>
  </si>
  <si>
    <t>https://www.ncbi.nlm.nih.gov/pubmed/16061183/</t>
  </si>
  <si>
    <t>https://www.ncbi.nlm.nih.gov/pubmed/16002533/</t>
  </si>
  <si>
    <t>https://www.ncbi.nlm.nih.gov/pubmed/15983373/</t>
  </si>
  <si>
    <t>https://www.ncbi.nlm.nih.gov/pubmed/15979354/</t>
  </si>
  <si>
    <t>https://www.ncbi.nlm.nih.gov/pubmed/15923603/</t>
  </si>
  <si>
    <t>https://www.ncbi.nlm.nih.gov/pubmed/15912208/</t>
  </si>
  <si>
    <t>https://www.ncbi.nlm.nih.gov/pubmed/15919756/</t>
  </si>
  <si>
    <t>https://www.ncbi.nlm.nih.gov/pubmed/16100573/</t>
  </si>
  <si>
    <t>https://www.ncbi.nlm.nih.gov/pubmed/15919723/</t>
  </si>
  <si>
    <t>https://www.ncbi.nlm.nih.gov/pubmed/14563705/</t>
  </si>
  <si>
    <t>https://www.ncbi.nlm.nih.gov/pubmed/15070739/</t>
  </si>
  <si>
    <t>https://www.ncbi.nlm.nih.gov/pubmed/15019724/</t>
  </si>
  <si>
    <t>https://www.ncbi.nlm.nih.gov/pubmed/15023052/</t>
  </si>
  <si>
    <t>https://www.ncbi.nlm.nih.gov/pubmed/15024051/</t>
  </si>
  <si>
    <t>https://www.ncbi.nlm.nih.gov/pubmed/15143151/</t>
  </si>
  <si>
    <t>https://www.ncbi.nlm.nih.gov/pubmed/15104535/</t>
  </si>
  <si>
    <t>https://www.ncbi.nlm.nih.gov/pubmed/15131262/</t>
  </si>
  <si>
    <t>https://www.ncbi.nlm.nih.gov/pubmed/15155786/</t>
  </si>
  <si>
    <t>https://www.ncbi.nlm.nih.gov/pubmed/15184363/</t>
  </si>
  <si>
    <t>https://www.ncbi.nlm.nih.gov/pubmed/14993927/</t>
  </si>
  <si>
    <t>https://www.ncbi.nlm.nih.gov/pubmed/14764426/</t>
  </si>
  <si>
    <t>https://www.ncbi.nlm.nih.gov/pubmed/14985366/</t>
  </si>
  <si>
    <t>https://www.ncbi.nlm.nih.gov/pubmed/14985100/</t>
  </si>
  <si>
    <t>https://www.ncbi.nlm.nih.gov/pubmed/14871982/</t>
  </si>
  <si>
    <t>https://www.ncbi.nlm.nih.gov/pubmed/14766010/</t>
  </si>
  <si>
    <t>https://www.ncbi.nlm.nih.gov/pubmed/14757047/</t>
  </si>
  <si>
    <t>https://www.ncbi.nlm.nih.gov/pubmed/14751175/</t>
  </si>
  <si>
    <t>https://www.ncbi.nlm.nih.gov/pubmed/14722092/</t>
  </si>
  <si>
    <t>https://www.ncbi.nlm.nih.gov/pubmed/14715875/</t>
  </si>
  <si>
    <t>https://www.ncbi.nlm.nih.gov/pubmed/15196704/</t>
  </si>
  <si>
    <t>https://www.ncbi.nlm.nih.gov/pubmed/14673139/</t>
  </si>
  <si>
    <t>https://www.ncbi.nlm.nih.gov/pubmed/14673136/</t>
  </si>
  <si>
    <t>https://www.ncbi.nlm.nih.gov/pubmed/15193455/</t>
  </si>
  <si>
    <t>https://www.ncbi.nlm.nih.gov/pubmed/14993689/</t>
  </si>
  <si>
    <t>https://www.ncbi.nlm.nih.gov/pubmed/15211579/</t>
  </si>
  <si>
    <t>https://www.ncbi.nlm.nih.gov/pubmed/15336697/</t>
  </si>
  <si>
    <t>https://www.ncbi.nlm.nih.gov/pubmed/15663989/</t>
  </si>
  <si>
    <t>https://www.ncbi.nlm.nih.gov/pubmed/15581905/</t>
  </si>
  <si>
    <t>https://www.ncbi.nlm.nih.gov/pubmed/15530426/</t>
  </si>
  <si>
    <t>https://www.ncbi.nlm.nih.gov/pubmed/15525597/</t>
  </si>
  <si>
    <t>https://www.ncbi.nlm.nih.gov/pubmed/15525592/</t>
  </si>
  <si>
    <t>https://www.ncbi.nlm.nih.gov/pubmed/15502323/</t>
  </si>
  <si>
    <t>https://www.ncbi.nlm.nih.gov/pubmed/15477868/</t>
  </si>
  <si>
    <t>https://www.ncbi.nlm.nih.gov/pubmed/15452162/</t>
  </si>
  <si>
    <t>https://www.ncbi.nlm.nih.gov/pubmed/15449938/</t>
  </si>
  <si>
    <t>https://www.ncbi.nlm.nih.gov/pubmed/15367689/</t>
  </si>
  <si>
    <t>https://www.ncbi.nlm.nih.gov/pubmed/15337744/</t>
  </si>
  <si>
    <t>https://www.ncbi.nlm.nih.gov/pubmed/15456935/</t>
  </si>
  <si>
    <t>https://www.ncbi.nlm.nih.gov/pubmed/15336696/</t>
  </si>
  <si>
    <t>https://www.ncbi.nlm.nih.gov/pubmed/15300201/</t>
  </si>
  <si>
    <t>https://www.ncbi.nlm.nih.gov/pubmed/15219816/</t>
  </si>
  <si>
    <t>https://www.ncbi.nlm.nih.gov/pubmed/15231721/</t>
  </si>
  <si>
    <t>https://www.ncbi.nlm.nih.gov/pubmed/15331759/</t>
  </si>
  <si>
    <t>https://www.ncbi.nlm.nih.gov/pubmed/15282304/</t>
  </si>
  <si>
    <t>https://www.ncbi.nlm.nih.gov/pubmed/15256502/</t>
  </si>
  <si>
    <t>https://www.ncbi.nlm.nih.gov/pubmed/15312245/</t>
  </si>
  <si>
    <t>https://www.ncbi.nlm.nih.gov/pubmed/15313887/</t>
  </si>
  <si>
    <t>https://www.ncbi.nlm.nih.gov/pubmed/15313931/</t>
  </si>
  <si>
    <t>https://www.ncbi.nlm.nih.gov/pubmed/15219413/</t>
  </si>
  <si>
    <t>https://www.ncbi.nlm.nih.gov/pubmed/12750261/</t>
  </si>
  <si>
    <t>https://www.ncbi.nlm.nih.gov/pubmed/12782404/</t>
  </si>
  <si>
    <t>https://www.ncbi.nlm.nih.gov/pubmed/12740008/</t>
  </si>
  <si>
    <t>https://www.ncbi.nlm.nih.gov/pubmed/12630920/</t>
  </si>
  <si>
    <t>https://www.ncbi.nlm.nih.gov/pubmed/12730351/</t>
  </si>
  <si>
    <t>https://www.ncbi.nlm.nih.gov/pubmed/12725419/</t>
  </si>
  <si>
    <t>https://www.ncbi.nlm.nih.gov/pubmed/12714702/</t>
  </si>
  <si>
    <t>https://www.ncbi.nlm.nih.gov/pubmed/12706303/</t>
  </si>
  <si>
    <t>https://www.ncbi.nlm.nih.gov/pubmed/12689521/</t>
  </si>
  <si>
    <t>https://www.ncbi.nlm.nih.gov/pubmed/12663742/</t>
  </si>
  <si>
    <t>https://www.ncbi.nlm.nih.gov/pubmed/12652740/</t>
  </si>
  <si>
    <t>https://www.ncbi.nlm.nih.gov/pubmed/12554772/</t>
  </si>
  <si>
    <t>https://www.ncbi.nlm.nih.gov/pubmed/12618491/</t>
  </si>
  <si>
    <t>https://www.ncbi.nlm.nih.gov/pubmed/12612084/</t>
  </si>
  <si>
    <t>https://www.ncbi.nlm.nih.gov/pubmed/12577303/</t>
  </si>
  <si>
    <t>https://www.ncbi.nlm.nih.gov/pubmed/12576486/</t>
  </si>
  <si>
    <t>https://www.ncbi.nlm.nih.gov/pubmed/12574227/</t>
  </si>
  <si>
    <t>https://www.ncbi.nlm.nih.gov/pubmed/12573447/</t>
  </si>
  <si>
    <t>https://www.ncbi.nlm.nih.gov/pubmed/12569182/</t>
  </si>
  <si>
    <t>https://www.ncbi.nlm.nih.gov/pubmed/12554786/</t>
  </si>
  <si>
    <t>https://www.ncbi.nlm.nih.gov/pubmed/12790809/</t>
  </si>
  <si>
    <t>https://www.ncbi.nlm.nih.gov/pubmed/12554768/</t>
  </si>
  <si>
    <t>https://www.ncbi.nlm.nih.gov/pubmed/12531892/</t>
  </si>
  <si>
    <t>https://www.ncbi.nlm.nih.gov/pubmed/12788064/</t>
  </si>
  <si>
    <t>https://www.ncbi.nlm.nih.gov/pubmed/12954634/</t>
  </si>
  <si>
    <t>https://www.ncbi.nlm.nih.gov/pubmed/12791702/</t>
  </si>
  <si>
    <t>https://www.ncbi.nlm.nih.gov/pubmed/14515208/</t>
  </si>
  <si>
    <t>https://www.ncbi.nlm.nih.gov/pubmed/15062576/</t>
  </si>
  <si>
    <t>https://www.ncbi.nlm.nih.gov/pubmed/14728802/</t>
  </si>
  <si>
    <t>https://www.ncbi.nlm.nih.gov/pubmed/14698205/</t>
  </si>
  <si>
    <t>https://www.ncbi.nlm.nih.gov/pubmed/14659106/</t>
  </si>
  <si>
    <t>https://www.ncbi.nlm.nih.gov/pubmed/14623533/</t>
  </si>
  <si>
    <t>https://www.ncbi.nlm.nih.gov/pubmed/14601091/</t>
  </si>
  <si>
    <t>https://www.ncbi.nlm.nih.gov/pubmed/14596397/</t>
  </si>
  <si>
    <t>https://www.ncbi.nlm.nih.gov/pubmed/14561088/</t>
  </si>
  <si>
    <t>https://www.ncbi.nlm.nih.gov/pubmed/14535629/</t>
  </si>
  <si>
    <t>https://www.ncbi.nlm.nih.gov/pubmed/14519766/</t>
  </si>
  <si>
    <t>https://www.ncbi.nlm.nih.gov/pubmed/12954762/</t>
  </si>
  <si>
    <t>https://www.ncbi.nlm.nih.gov/pubmed/12799447/</t>
  </si>
  <si>
    <t>https://www.ncbi.nlm.nih.gov/pubmed/12943741/</t>
  </si>
  <si>
    <t>https://www.ncbi.nlm.nih.gov/pubmed/12933903/</t>
  </si>
  <si>
    <t>https://www.ncbi.nlm.nih.gov/pubmed/12933689/</t>
  </si>
  <si>
    <t>https://www.ncbi.nlm.nih.gov/pubmed/12909012/</t>
  </si>
  <si>
    <t>https://www.ncbi.nlm.nih.gov/pubmed/12893883/</t>
  </si>
  <si>
    <t>https://www.ncbi.nlm.nih.gov/pubmed/12893881/</t>
  </si>
  <si>
    <t>https://www.ncbi.nlm.nih.gov/pubmed/12869799/</t>
  </si>
  <si>
    <t>https://www.ncbi.nlm.nih.gov/pubmed/12844440/</t>
  </si>
  <si>
    <t>https://www.ncbi.nlm.nih.gov/pubmed/12805412/</t>
  </si>
  <si>
    <t>https://www.ncbi.nlm.nih.gov/pubmed/12805410/</t>
  </si>
  <si>
    <t>https://www.ncbi.nlm.nih.gov/pubmed/12529333/</t>
  </si>
  <si>
    <t>['Animals', 'Brain Neoplasms/genetics/metabolism/*pathology', 'Cell Proliferation/genetics', 'Gene Expression Regulation, Neoplastic/*physiology', 'Glioblastoma/genetics/metabolism/*pathology', 'Heterografts', 'Humans', 'Kruppel-Like Transcription Factors/genetics/metabolism', 'Mice', 'Mice, Inbred BALB C', 'Mice, Nude', 'MicroRNAs/genetics/metabolism', 'Nuclear Receptor Coactivator 1/*metabolism', 'RNA, Long Noncoding/genetics/metabolism', 'Rats', 'Rats, Wistar', 'Signal Transduction/physiology']</t>
  </si>
  <si>
    <t>['Animals', 'Chickens/*genetics/immunology', 'Chromosome Mapping', 'Disease Resistance', 'Female', 'Genetics, Population', 'Genotype', 'Inheritance Patterns', 'Male', '*Polymorphism, Single Nucleotide', 'Whole Genome Sequencing/*veterinary']</t>
  </si>
  <si>
    <t>['Binding Sites', 'Chromatin/*metabolism', 'Gene Expression Regulation', 'HEK293 Cells', 'Humans', 'Nuclear Receptor Co-Repressor 1/metabolism', 'Nuclear Receptor Coactivator 1', 'Protein Interaction Mapping', 'Receptors, Glucocorticoid/*metabolism', 'Small Ubiquitin-Related Modifier Proteins/metabolism', '*Sumoylation/drug effects']</t>
  </si>
  <si>
    <t>['Animals', 'Gene Expression Profiling', 'Gene Regulatory Networks', '*RNA, Long Noncoding/genetics', 'RNA, Messenger/genetics', 'Sequence Analysis, RNA', 'Sheep/genetics', 'Wool']</t>
  </si>
  <si>
    <t>['Adult', 'Aged', 'Estrogen Receptor alpha/genetics', 'Female', '*Gene Rearrangement', 'Humans', 'Middle Aged', 'Neoplasm Proteins/genetics', 'Neoplasm Recurrence, Local', 'Nuclear Receptor Coactivator 1/genetics', 'Nuclear Receptor Coactivator 2/genetics', 'Nuclear Receptor Coactivator 3/genetics', 'Oncogene Fusion', 'Sex Cord-Gonadal Stromal Tumors/*genetics/*pathology', 'Uterine Neoplasms/*genetics/*pathology']</t>
  </si>
  <si>
    <t>['Adipocytes/*metabolism/pathology', 'Adipogenesis/genetics', 'Adipose Tissue/cytology/metabolism', 'Adiposity/genetics', 'Aging/*physiology', 'Animals', 'Apoptosis Regulatory Proteins/metabolism', 'Autophagy/*genetics/physiology', 'Fatty Liver/genetics/metabolism', 'Gene Knockout Techniques', 'Glucose/genetics/metabolism', 'HEK293 Cells', 'Humans', 'Intracellular Signaling Peptides and Proteins/genetics/*metabolism', 'Lipid Metabolism/genetics', 'Metabolic Diseases/*metabolism', 'Mice', 'Mice, Inbred C57BL', 'Mice, Knockout', 'Microtubule-Associated Proteins/metabolism', 'Nuclear Receptor Coactivator 1/metabolism', 'Nuclear Receptor Coactivator 2/metabolism', 'PPAR gamma/metabolism']</t>
  </si>
  <si>
    <t>['Cell Proliferation/drug effects', 'Environmental Pollutants/*pharmacology', 'Estrogen Receptor alpha/*metabolism', 'Estrogens/*pharmacology', 'Humans', 'MCF-7 Cells', 'Nuclear Receptor Coactivator 1/*metabolism', 'Nuclear Receptor Coactivator 3/*metabolism', 'Phenols/*pharmacology']</t>
  </si>
  <si>
    <t>['Biomarkers, Tumor/genetics/metabolism', 'Diagnosis, Differential', 'Humans', 'Paranasal Sinus Neoplasms/diagnosis/genetics/*pathology', 'Sarcoma/*diagnosis/genetics/*pathology', 'Soft Tissue Neoplasms/diagnosis/genetics/pathology']</t>
  </si>
  <si>
    <t>['Adult', 'Animals', 'Female', '*Gene Expression Regulation, Developmental', 'Humans', 'Nuclear Receptor Coactivator 1/*biosynthesis/genetics', 'Placenta/*metabolism/pathology', 'Pre-Eclampsia/genetics/*metabolism/pathology', 'Pregnancy', 'Rats', 'Rats, Sprague-Dawley']</t>
  </si>
  <si>
    <t>['Animals', 'Blotting, Western', 'Conditioning, Classical/drug effects/physiology', 'Fear/*drug effects/physiology/psychology', 'Fluorescent Antibody Technique', 'Hippocampus/*drug effects/physiology', 'Male', 'Maze Learning/drug effects/physiology', 'Memory/*drug effects', 'Mice', 'Mice, Inbred C57BL', 'Nuclear Receptor Coactivator 1/*antagonists &amp; inhibitors/physiology']</t>
  </si>
  <si>
    <t>['Biomarkers, Tumor/*genetics', 'Cell Differentiation', 'Child, Preschool', 'Comparative Genomic Hybridization', 'Female', 'Forkhead Box Protein O1/*genetics', '*Gene Fusion', 'Genetic Predisposition to Disease', 'Head and Neck Neoplasms/classification/*genetics/pathology/therapy', 'Humans', 'In Situ Hybridization, Fluorescence', 'Infant', 'Male', 'Neck Muscles/pathology', 'Nuclear Receptor Coactivator 1/*genetics', 'Paraspinal Muscles/pathology', 'Phenotype', 'Rhabdomyosarcoma/classification/*genetics/pathology/therapy', 'Sequence Analysis, RNA', 'Serum Response Factor/*genetics', 'Treatment Outcome']</t>
  </si>
  <si>
    <t>['Adult', 'Female', 'Humans', 'Hypoxia-Inducible Factor 1, alpha Subunit/*blood', 'Male', 'Nuclear Receptor Coactivators/*blood', 'Renal Insufficiency, Chronic/*blood', 'Vascular Endothelial Growth Factor A/*blood']</t>
  </si>
  <si>
    <t>['Amino Acid Sequence', 'Animals', 'Antigens, CD/metabolism', 'Antineoplastic Agents/metabolism/pharmacology/therapeutic use', 'Biocatalysis', 'Cadherins/metabolism', 'Cell Line, Tumor', 'Cell Movement/drug effects', 'Down-Regulation/drug effects', 'Humans', 'Macrophage Colony-Stimulating Factor/metabolism', 'Mice, Inbred BALB C', 'Neoplasm Invasiveness/prevention &amp; control', 'Neoplasms/drug therapy', 'Nuclear Receptor Coactivator 1/*antagonists &amp; inhibitors/metabolism', 'Peptides/metabolism/*pharmacology/therapeutic use', 'Protein Binding', 'Signal Transduction/drug effects', 'Ubiquitin-Protein Ligases/*metabolism', 'Up-Regulation/drug effects']</t>
  </si>
  <si>
    <t>['Abnormal Karyotype', 'Adult', 'Aged', 'Aneuploidy', 'Breast Neoplasms/*genetics/pathology', 'Breast Neoplasms, Male/genetics', 'Carcinoma, Ductal, Breast/*genetics/pathology', '*Chromosomal Instability', 'Chromosome Aberrations', 'Computer Simulation', 'Female', '*Gene Regulatory Networks', 'Humans', 'Karyotyping', 'Male', 'Middle Aged', 'Neoplasm Staging', 'RNA Polymerase II/metabolism', 'Signal Transduction/genetics']</t>
  </si>
  <si>
    <t>['Animals', 'Blotting, Western', 'Cells, Cultured', 'Disease Models, Animal', 'Endothelium, Vascular/metabolism/pathology/physiopathology', 'Female', '*Gene Expression Regulation', 'Histone-Lysine N-Methyltransferase', 'Humans', 'Jumonji Domain-Containing Histone Demethylases/biosynthesis/*genetics', 'Male', 'Methyltransferases/biosynthesis/*genetics', 'Mice, Inbred C57BL', 'Mice, Mutant Strains', 'Middle Aged', 'Nuclear Receptor Coactivator 1/biosynthesis/*genetics', 'Obesity/*genetics/metabolism/pathology', 'Oxidative Stress/*physiology', 'RNA/genetics', 'Reactive Oxygen Species/metabolism', 'Repressor Proteins/biosynthesis/*genetics', 'Src Homology 2 Domain-Containing, Transforming Protein 1/biosynthesis/*genetics', 'Transcription, Genetic', 'Vasodilation']</t>
  </si>
  <si>
    <t>['Actins/*metabolism', 'Animals', 'Cell Line', 'Dendritic Spines/metabolism', 'Estrogens/*metabolism', 'Female', 'Hippocampus/growth &amp; development/*metabolism', 'Maze Learning/physiology', 'Mechanistic Target of Rapamycin Complex 2/metabolism', 'Mice, Inbred C57BL', 'Nuclear Receptor Coactivator 1/metabolism', 'Phosphatidylinositol 3-Kinases/metabolism', 'Receptors, Estrogen/antagonists &amp; inhibitors/*metabolism', 'Receptors, G-Protein-Coupled/antagonists &amp; inhibitors/*metabolism', 'Spatial Memory/*physiology']</t>
  </si>
  <si>
    <t>['Adult', 'Aged', 'Animals', 'Biomarkers, Tumor/genetics/metabolism', 'Cell Line, Tumor', 'Cell Movement', 'Epithelial-Mesenchymal Transition/*genetics', 'Female', 'Heterografts', 'Humans', 'Kaplan-Meier Estimate', 'Male', 'Mice', 'Mice, Inbred BALB C', 'Mice, Nude', 'Middle Aged', 'Nasopharyngeal Carcinoma/*genetics/metabolism/*pathology', 'Nasopharyngeal Neoplasms/*genetics/metabolism/*pathology', 'Neoplasm Invasiveness/genetics/pathology', 'Nuclear Proteins/*genetics/metabolism', 'Nuclear Receptor Coactivator 1/*genetics/metabolism', 'Prognosis', 'RNA, Messenger/genetics/metabolism', 'Retrospective Studies', 'Twist-Related Protein 1/*genetics/metabolism', 'Up-Regulation']</t>
  </si>
  <si>
    <t>['Alleles', 'Animals', 'Body Weight', 'Cell Line, Tumor', 'Crosses, Genetic', 'Gene Deletion', 'Gene Knock-In Techniques', 'Genetic Variation', 'HEK293 Cells', 'Heterozygote', 'Homeostasis', 'Humans', 'Hypothalamus/*metabolism', 'Leptin/metabolism', 'Male', 'Membrane Potentials', 'Mice', 'Mice, Transgenic', 'Mutation, Missense', 'Neurons/*metabolism', 'Nuclear Receptor Coactivator 1/*genetics/*metabolism', 'Obesity/*genetics/metabolism', 'Phenotype']</t>
  </si>
  <si>
    <t>['Adult', 'Cell Nucleus/metabolism/pathology', 'Female', 'Fibroblasts/metabolism/pathology', 'Homeodomain Proteins/*genetics', 'Humans', 'Male', 'Middle Aged', 'Nuclear Receptor Coactivator 1/*genetics', 'Nuclear Receptor Coactivator 2/*genetics', '*Oncogene Fusion', 'Soft Tissue Neoplasms/*genetics/pathology']</t>
  </si>
  <si>
    <t>['Antineoplastic Agents, Hormonal/*pharmacology', 'Breast Neoplasms/*pathology', '*Drug Resistance, Neoplasm', 'Female', 'Humans', 'MCF-7 Cells', 'Nuclear Proteins/genetics/*physiology', 'Tamoxifen/*pharmacology', 'ran GTP-Binding Protein/genetics/*physiology']</t>
  </si>
  <si>
    <t>['Aged', 'Biomarkers, Tumor/*genetics', '*Cell Differentiation', 'DNA-Binding Proteins/genetics', 'Female', '*Gene Fusion', '*Gene Rearrangement', 'Genetic Predisposition to Disease', 'Humans', 'In Situ Hybridization, Fluorescence', 'Karyotyping', 'Middle Aged', 'Mitosis', 'Neoplasm Proteins/*genetics', 'Nuclear Receptor Coactivator 1/genetics', 'Nuclear Receptor Coactivator 2/genetics', 'Ovarian Neoplasms/*genetics/pathology', 'Phenotype', 'Prognosis', 'Proto-Oncogene Proteins/genetics', 'Receptors, Steroid/genetics', 'Receptors, Thyroid Hormone/genetics', 'Repressor Proteins/genetics', 'Sarcoma/*genetics/pathology', 'Sequence Analysis, RNA', 'Sex Cord-Gonadal Stromal Tumors/*genetics/pathology', 'Taiwan', 'Tumor Burden', 'Uterine Neoplasms/*genetics/pathology']</t>
  </si>
  <si>
    <t>['Adipocytes/*drug effects/physiology', 'Adipogenesis/drug effects', 'Animals', 'Cell Line', 'Lamiaceae/chemistry', 'Lipid Metabolism/*drug effects', 'Mice', 'Nuclear Receptor Coactivator 1/genetics/*metabolism', 'Obesity/drug therapy', 'PPAR gamma/genetics/*metabolism', 'Pentacyclic Triterpenes', 'Triterpenes/*pharmacology']</t>
  </si>
  <si>
    <t>['Cell Line, Tumor', 'Computer Simulation', 'Humans', 'Ligands', 'Models, Molecular', 'Mutation/*genetics', 'Nuclear Receptor Co-Repressor 1/genetics', 'Nuclear Receptor Coactivator 1/genetics', 'Protein Binding', 'Response Elements', 'Thyroid Hormone Receptors alpha/*genetics/*metabolism', 'Transcription, Genetic', 'Triiodothyronine/metabolism']</t>
  </si>
  <si>
    <t>['Biomarkers', 'China', 'Computational Biology/*methods', 'Databases, Genetic', 'Gene Expression Profiling/methods', 'Gene Expression Regulation/genetics', 'Gene Ontology', 'Gene Regulatory Networks', 'Genetic Testing/*methods', 'Humans', 'Protein Interaction Mapping', 'Protein Interaction Maps/genetics', 'ROC Curve', 'Sepsis/genetics', 'Shock, Septic/*genetics', 'Signal Transduction', 'Software', 'Survival Analysis', 'Transcriptome/genetics']</t>
  </si>
  <si>
    <t>['Carrier Proteins/drug effects', 'Gene Expression Regulation/drug effects', 'HEK293 Cells', 'Humans', 'Malate Dehydrogenase/biosynthesis', 'Nerve Tissue Proteins/drug effects', 'Nuclear Receptor Coactivator 1/genetics', 'Receptors, Thyroid Hormone/*drug effects/genetics', 'Smoke/*adverse effects/analysis', 'Thyroid Hormone Receptors alpha/drug effects/genetics', 'Thyroid Hormone Receptors beta/drug effects/genetics', 'Thyroid Hormones/*pharmacology', 'Tobacco/*adverse effects/chemistry', 'Transcription, Genetic/*drug effects']</t>
  </si>
  <si>
    <t>['Carrier Proteins/genetics/*metabolism', 'Cytochrome P-450 CYP2B6/genetics/metabolism', 'Cytochrome P-450 CYP3A/genetics/metabolism', 'Gene Knockdown Techniques', 'Hep G2 Cells', 'Humans', 'Nuclear Receptor Coactivator 1/genetics/metabolism', 'Nuclear Receptor Coactivator 2/genetics/metabolism', 'Promoter Regions, Genetic/genetics', 'RNA Interference', 'RNA, Messenger/metabolism', 'RNA, Small Interfering/metabolism', 'Receptors, Cytoplasmic and Nuclear/genetics/*metabolism', '*Transcriptional Activation']</t>
  </si>
  <si>
    <t>['Animals', 'Corticosterone/blood', 'DNA-Binding Proteins', 'Estradiol/*analogs &amp; derivatives/pharmacology', 'Female', 'Hippocampus/*drug effects/metabolism', 'Ovariectomy', 'Progesterone/*pharmacology', 'Rats', 'Rats, Long-Evans', 'Receptors, Glucocorticoid/*metabolism', 'Restraint, Physical', 'Signal Transduction/drug effects/genetics', 'Stress, Physiological/physiology', 'Stress, Psychological/metabolism', 'Tacrolimus Binding Proteins/metabolism', 'Transcription Factors']</t>
  </si>
  <si>
    <t>['Adult', 'Case-Control Studies', 'Co-Repressor Proteins', 'Female', 'Humans', 'Leiomyoma/drug therapy/*metabolism/pathology', 'Norpregnadienes/therapeutic use', 'Nuclear Receptor Coactivator 1/*metabolism', 'Phosphorylation', 'Prospective Studies', 'Protein Isoforms', 'Proto-Oncogene Proteins c-akt/*metabolism', 'Proto-Oncogene Proteins c-bcl-2/*metabolism', 'Receptors, Progesterone/*metabolism/therapeutic use', 'Uterine Neoplasms/drug therapy/*metabolism/pathology']</t>
  </si>
  <si>
    <t>['Amino Acid Sequence', 'Animals', 'Cell Differentiation/*physiology', 'Forkhead Transcription Factors/genetics/*metabolism', 'Gene Deletion', 'Gene Expression Regulation, Enzymologic/physiology', 'Interleukins/genetics/metabolism', 'Mice', 'Nuclear Receptor Coactivator 1/chemistry/genetics/*metabolism', 'Nuclear Receptor Subfamily 1, Group F, Member 3/genetics/*metabolism', 'Protein Kinase C-theta/genetics/*metabolism', 'Th17 Cells/*physiology']</t>
  </si>
  <si>
    <t>['Actins/*metabolism', 'Animals', 'Benzodioxoles/pharmacology', 'Enzyme Inhibitors/pharmacology', 'Estrogen Receptor Antagonists/*pharmacology', 'Female', 'Hippocampus/*drug effects', 'Indazoles/pharmacology', 'Indoles/pharmacology', 'Mechanistic Target of Rapamycin Complex 2/antagonists &amp; inhibitors/*metabolism', 'Mice', 'Mice, Inbred C57BL', 'Microscopy, Electron, Transmission', 'Nerve Tissue Proteins/metabolism', 'Nuclear Receptor Coactivator 1/metabolism', 'Polymerization/drug effects', 'Pyrazoles/pharmacology', 'Pyrimidines/pharmacology', 'Quinolines/pharmacology', 'Signal Transduction/drug effects', 'Silver Staining', 'Synapses/*metabolism/ultrastructure']</t>
  </si>
  <si>
    <t>['Animals', 'Antineoplastic Agents, Hormonal/*therapeutic use', 'Breast Neoplasms/*drug therapy/*genetics/pathology', 'Chromatin Assembly and Disassembly/drug effects/genetics', 'Drug Resistance, Neoplasm/*genetics', 'Female', 'Gene Expression Profiling', 'Gene Expression Regulation, Neoplastic', '*Gene Regulatory Networks/drug effects', 'Humans', 'MCF-7 Cells', 'Mice', 'Mice, Inbred NOD', 'Mice, SCID', 'Microarray Analysis', 'Nuclear Receptor Coactivator 1/*physiology', 'Transcriptional Activation/genetics', 'Transcriptome/drug effects', 'Tumor Cells, Cultured']</t>
  </si>
  <si>
    <t>['3T3-L1 Cells', '*Adipogenesis', 'Animals', '*Gene Expression Regulation', 'Mice', 'MicroRNAs/*biosynthesis', 'RNA, Messenger/*biosynthesis', 'Time Factors']</t>
  </si>
  <si>
    <t>['Actins/metabolism', 'Animals', 'Hippocampus/drug effects/*physiology', 'Letrozole/*pharmacology', 'Male', 'Mice', 'Mice, Inbred C57BL', 'Neuronal Plasticity/drug effects/*physiology', 'Nuclear Receptor Coactivator 1/*metabolism', '*Orchiectomy', 'Spatial Memory/drug effects/*physiology']</t>
  </si>
  <si>
    <t>['Animals', 'Astrocytes/*drug effects/metabolism', 'Cells, Cultured', 'Cerebral Cortex/cytology/metabolism', 'Cycloheximide/pharmacology', 'Fetus/cytology/metabolism', 'Gene Expression Regulation/*drug effects', 'Gene Expression Regulation, Developmental/drug effects', 'Genome/drug effects/genetics', 'Iodide Peroxidase/drug effects/genetics', 'Membrane Transport Proteins/drug effects/genetics', 'Mice', 'Monocarboxylic Acid Transporters', 'Nuclear Receptor Co-Repressor 1/drug effects/genetics', 'Nuclear Receptor Coactivator 1/drug effects/genetics', 'Protein Synthesis Inhibitors/pharmacology', 'Receptors, Notch/drug effects/metabolism', 'Symporters', 'Thyroid Hormone Receptors alpha/drug effects/genetics', 'Thyroid Hormone Receptors beta/drug effects/genetics', 'Thyroxine', 'Triiodothyronine/*pharmacology', 'Wnt Signaling Pathway/drug effects']</t>
  </si>
  <si>
    <t>['Animals', 'Cell Line', 'Cyclic AMP Response Element-Binding Protein/metabolism', 'Gene Knockdown Techniques', 'Hippocampus/*metabolism/pathology', 'Long-Term Potentiation/*physiology', 'Male', 'Memory Disorders/*metabolism/pathology', 'Mice, Inbred C57BL', 'Nuclear Receptor Coactivator 1/*deficiency/genetics', 'Phosphorylation', 'Pyramidal Cells/metabolism/pathology', 'RNA Interference', 'Spatial Learning/physiology', 'Spatial Memory/*physiology', 'Synapses/metabolism/pathology']</t>
  </si>
  <si>
    <t>['Biomarkers, Tumor/genetics/metabolism', 'Cell Line, Tumor', 'Cell Movement', 'Cell Proliferation', 'Esophageal Neoplasms/genetics/metabolism/*pathology', 'Esophageal Squamous Cell Carcinoma/genetics/metabolism/*pathology', 'Female', '*Gene Amplification', 'Gene Expression Regulation, Neoplastic', 'Humans', 'Male', 'Nuclear Receptor Coactivator 1/*genetics/*metabolism', 'Prognosis', 'Survival Analysis', 'Tumor Burden', 'Up-Regulation']</t>
  </si>
  <si>
    <t>['Adult', 'Aged', 'Animals', 'Antineoplastic Agents, Hormonal/*administration &amp; dosage', 'Apoptosis/drug effects', 'Breast Neoplasms/*drug therapy/genetics/pathology', 'Cell Proliferation/drug effects', 'Drug Resistance, Neoplasm/*genetics', 'Estrogen Receptor alpha/genetics', 'Female', 'Gene Expression Regulation, Neoplastic/drug effects', 'Humans', 'Kaplan-Meier Estimate', 'MCF-7 Cells', 'Mice', 'MicroRNAs/*genetics', 'Middle Aged', 'Nuclear Receptor Coactivator 1/genetics', 'Receptors, Estrogen/genetics', 'Signal Transduction/drug effects/genetics', 'Tamoxifen/*administration &amp; dosage', 'Xenograft Model Antitumor Assays']</t>
  </si>
  <si>
    <t>['Animals', 'CD8-Positive T-Lymphocytes/immunology/pathology', 'Cell Differentiation', 'Encephalomyelitis, Autoimmune, Experimental/*genetics/immunology/pathology', 'Female', 'Hematopoiesis/genetics/immunology', 'Lymph Nodes/immunology/pathology', 'Male', 'Mice', 'Mice, Transgenic', 'Nuclear Receptor Coactivator 1/genetics/immunology', 'Nuclear Receptor Subfamily 1, Group F, Member 3/*genetics/immunology', "Peyer's Patches/immunology/pathology", '*Protein Processing, Post-Translational', 'SUMO-1 Protein/deficiency/genetics/immunology', 'Sumoylation', 'Th17 Cells/*immunology/pathology', 'Thymocytes/immunology/*microbiology/pathology', 'Thymus Gland/*immunology/pathology', 'Ubiquitins/deficiency/*genetics/immunology', 'p300-CBP Transcription Factors/genetics/immunology']</t>
  </si>
  <si>
    <t>['Adult', 'Aged', 'Aged, 80 and over', 'Biomarkers, Tumor/genetics', 'DNA-Binding Proteins/genetics', 'Female', 'Forkhead Box Protein O1/genetics', 'Gene Fusion', 'Gene Rearrangement', 'Humans', 'Immunohistochemistry', 'Male', 'Middle Aged', 'Nuclear Proteins/genetics', 'Nuclear Receptor Coactivator 1/genetics', 'Oncogene Proteins, Fusion/genetics', 'PAX3 Transcription Factor/genetics', 'Paired Box Transcription Factors/genetics', 'Paranasal Sinus Neoplasms/*diagnosis/genetics/pathology', 'Phenotype', 'Prognosis', 'Sarcoma/*diagnosis/genetics/pathology', 'Trans-Activators', 'Transcription Factors/genetics']</t>
  </si>
  <si>
    <t>['Cell Line, Tumor', 'Cell Movement/genetics', 'Cell Proliferation/genetics', 'Gene Knockdown Techniques', 'HEK293 Cells', 'Humans', 'Male', 'Prostatic Neoplasms/*metabolism', 'Receptors, Androgen/metabolism', 'Receptors, Steroid/*metabolism']</t>
  </si>
  <si>
    <t>['Adenoma/genetics/metabolism/pathology', 'Animals', 'Carcinoma/genetics/metabolism/pathology', 'Carcinoma, Medullary/genetics/metabolism/pathology', 'Carcinoma, Papillary/*genetics/metabolism/pathology', 'Cell Line, Tumor', '*Gene Expression Regulation, Neoplastic', 'Heterografts', 'Humans', 'Lymphatic Metastasis', 'Mice', 'Mice, Nude', 'NF-kappa B/*genetics/metabolism', 'Nuclear Receptor Coactivator 1/antagonists &amp; inhibitors/*genetics/metabolism', 'Protein Binding', 'RNA, Small Interfering/genetics/metabolism', 'Signal Transduction', 'Thyroid Neoplasms/*genetics/metabolism/pathology', 'Vascular Endothelial Growth Factor C/*genetics/metabolism', 'Vesicular Transport Proteins/genetics/metabolism']</t>
  </si>
  <si>
    <t>['Actins/*metabolism', 'Animals', 'Aromatase/metabolism', 'Aromatase Inhibitors/chemistry', 'Cell Line', 'Cytoskeleton/*metabolism', 'Down-Regulation', 'Estrogens/metabolism', 'Female', 'Gene Expression Regulation, Developmental', 'Hippocampus/*drug effects/*embryology', 'Letrozole', 'Male', 'Mice', 'Mice, Inbred C57BL', 'Nitriles/*chemistry', 'Nuclear Receptor Coactivator 1/genetics/*metabolism', 'Protein Binding', 'RNA Interference', 'Triazoles/*chemistry']</t>
  </si>
  <si>
    <t>['Adult Stem Cells/cytology/*metabolism', 'Animals', 'Cells, Cultured', 'Embryonic Stem Cells/cytology/*metabolism', 'Gene Expression Regulation, Developmental', 'Hematopoiesis/*genetics', 'Hematopoietic Stem Cells/cytology/*metabolism', 'Liver/*cytology/embryology', 'Mice', 'Mice, Inbred C57BL', 'Transcription Factors/genetics/metabolism', '*Transcriptome', 'Zebrafish', 'Zebrafish Proteins/genetics/metabolism']</t>
  </si>
  <si>
    <t>['Biomarkers, Tumor/biosynthesis/genetics/metabolism', 'Carcinoma, Hepatocellular/genetics/*metabolism/pathology', 'Cell Line, Tumor', 'Cell Proliferation/physiology', 'Female', 'Gene Expression Regulation, Neoplastic', 'Humans', 'Liver Neoplasms/genetics/*metabolism/pathology', 'Male', 'MicroRNAs/*biosynthesis/genetics/metabolism', 'Nuclear Receptor Coactivator 1/*genetics/metabolism', 'Prognosis', 'Signal Transduction', 'Transfection']</t>
  </si>
  <si>
    <t>['Aged', 'Aged, 80 and over', 'Cell Line, Tumor', 'Female', 'Humans', 'Male', 'MicroRNAs/antagonists &amp; inhibitors/*biosynthesis/genetics', 'Neoplasm Invasiveness', 'Nuclear Receptor Coactivator 1/biosynthesis/genetics', 'Urinary Bladder Neoplasms/genetics/metabolism/*pathology']</t>
  </si>
  <si>
    <t>['Adult', 'Aged', 'Alleles', 'Asian Continental Ancestry Group/*genetics', 'Biomarkers, Tumor', 'Case-Control Studies', 'China/epidemiology', 'Female', 'Gene Frequency', '*Genetic Association Studies', '*Genetic Predisposition to Disease', 'Genotype', 'Humans', 'Male', 'Middle Aged', 'Multiple Myeloma/diagnosis/epidemiology/*genetics', 'Nuclear Receptor Coactivator 1/*genetics', 'Phenotype', 'Polymorphism, Single Nucleotide']</t>
  </si>
  <si>
    <t>['Alkaline Phosphatase/metabolism', 'Animals', 'Bone Density/drug effects', 'Cell Differentiation/drug effects', 'Cell Line, Tumor', 'Estrogens/*pharmacology', 'Humans', 'Mice, Knockout', 'Nuclear Receptor Coactivator 1/*metabolism', 'Osteoblasts/cytology/drug effects/*metabolism', '*Osteogenesis']</t>
  </si>
  <si>
    <t>['Anti-Inflammatory Agents/chemistry/pharmacology/therapeutic use', 'Anti-Inflammatory Agents, Non-Steroidal/chemistry/pharmacology/therapeutic use', 'Antineoplastic Agents/chemistry/pharmacology/*therapeutic use', '*Drug Design', 'Drug Resistance, Multiple', 'Drug Resistance, Neoplasm', 'Humans', 'Ligands', '*Molecular Targeted Therapy', 'Neoplasm Proteins/antagonists &amp; inhibitors/chemistry/metabolism', 'Neoplasms, Hormone-Dependent/*drug therapy/immunology/metabolism', 'Nuclear Receptor Coactivator 1/*antagonists &amp; inhibitors/chemistry/metabolism', 'Nuclear Receptor Coactivator 2/*antagonists &amp; inhibitors/chemistry/metabolism', 'Nuclear Receptor Coactivator 3/*antagonists &amp; inhibitors/chemistry/metabolism', 'Protein Interaction Domains and Motifs']</t>
  </si>
  <si>
    <t>['Binding Sites', 'Humans', 'Hydrogen Bonding', 'Models, Molecular', 'Mutation', 'Nuclear Receptor Co-Repressor 2/agonists/chemistry/genetics/*metabolism', 'Nuclear Receptor Coactivator 1/chemistry/genetics/*metabolism', 'Nuclear Receptor Subfamily 1, Group F, Member 3/*metabolism', 'Peptide Fragments', 'Protein Binding', 'Protein Conformation', 'Triterpenes/pharmacology']</t>
  </si>
  <si>
    <t>['Biomarkers, Tumor/*genetics', 'Humans', 'Molecular Diagnostic Techniques/*methods', 'Muscle Proteins/genetics', 'MyoD Protein/genetics', 'Nuclear Receptor Coactivator 1/genetics', 'Oncogene Protein p21(ras)/genetics', 'Oncogene Proteins, Fusion/genetics', 'Paired Box Transcription Factors/genetics', 'Rhabdomyosarcoma/*diagnosis/*genetics', 'Transcription Factors/genetics']</t>
  </si>
  <si>
    <t>['Animals', 'Cells, Cultured', 'Dose-Response Relationship, Drug', 'Female', 'Genistein/*pharmacology', 'Mice', 'Mice, Inbred C57BL', 'Nuclear Receptor Coactivator 1/*metabolism', 'Nuclear Receptor Subfamily 1, Group F, Member 3/*metabolism', 'STAT3 Transcription Factor/*metabolism', 'Structure-Activity Relationship']</t>
  </si>
  <si>
    <t>['Animals', 'Disease Models, Animal', 'Disease Progression', 'Female', 'Gene Expression/physiology', 'Immunohistochemistry', 'Male', 'Mice', 'Nuclear Receptor Coactivator 1/*metabolism', 'Profilins/metabolism', '*Sex Characteristics', 'Spinal Cord/*metabolism/pathology', 'Spinal Cord Injuries/*metabolism/pathology']</t>
  </si>
  <si>
    <t>['Androgens/*pharmacology', 'Aromatase Inhibitors/*toxicity', 'Breast Neoplasms/metabolism/pathology', 'Cell Line, Tumor', 'Cell Movement/drug effects', 'Cell Proliferation/drug effects', 'Chemokine CXCL12/analysis/genetics/*metabolism', 'Female', 'Gene Expression/*drug effects', 'Humans', 'MCF-7 Cells', 'Nuclear Receptor Coactivator 1/antagonists &amp; inhibitors/genetics/metabolism', 'Promoter Regions, Genetic', 'RNA Interference', 'Receptors, Androgen/metabolism', 'Receptors, CXCR4/antagonists &amp; inhibitors/genetics/*metabolism', 'Receptors, Estrogen/metabolism', 'Testosterone/pharmacology', 'Tumor Suppressor Protein p53/antagonists &amp; inhibitors/genetics/metabolism', 'Up-Regulation/drug effects']</t>
  </si>
  <si>
    <t>['Amino Acid Motifs', 'Crystallography, X-Ray', 'Humans', 'Nuclear Magnetic Resonance, Biomolecular', 'Nuclear Receptor Coactivator 1/chemistry/genetics/*metabolism', 'Protein Binding', 'Protein Structure, Tertiary', 'Recombinant Proteins/biosynthesis/chemistry/isolation &amp; purification', 'STAT6 Transcription Factor/chemistry/genetics/*metabolism']</t>
  </si>
  <si>
    <t>['Breast Neoplasms/*chemically induced', 'Cosmetics/*chemistry/*toxicity', 'Endocrine Disruptors/*chemistry/*toxicity', 'Female', 'Gene Regulatory Networks', 'Humans']</t>
  </si>
  <si>
    <t>['A549 Cells', 'Amino Acid Sequence', 'Animals', 'Drug Design', 'HEK293 Cells', 'Humans', 'Mice', 'Molecular Docking Simulation', 'Nuclear Receptor Coactivator 1/antagonists &amp; inhibitors/*metabolism', 'Peptides/chemistry/*pharmacology', 'Protein Interaction Maps/*drug effects', 'STAT6 Transcription Factor/antagonists &amp; inhibitors/*metabolism']</t>
  </si>
  <si>
    <t>['Actin Depolymerizing Factors/metabolism', 'Actins/*metabolism', 'Animals', 'Aromatase/metabolism', 'Carrier Proteins/genetics/metabolism', 'Cell Line', 'Estradiol/pharmacology', 'Estrogen Receptor alpha/*metabolism', 'Estrogen Receptor beta/*metabolism', 'Estrogens/pharmacology', 'Female', 'Hippocampus/*metabolism', 'Mechanistic Target of Rapamycin Complex 2', 'Mice, Inbred C57BL', 'Multiprotein Complexes/*metabolism', 'Nuclear Receptor Coactivator 1/genetics/metabolism', 'Ovariectomy', 'Polymerization', 'Proto-Oncogene Proteins c-akt/metabolism', 'Rapamycin-Insensitive Companion of mTOR Protein', 'Spatial Memory/physiology', 'TOR Serine-Threonine Kinases/*metabolism']</t>
  </si>
  <si>
    <t>['African Americans/*genetics', 'Aged', 'Amyloid beta-Peptides/*blood', 'European Continental Ancestry Group/*genetics', 'Exome', 'Female', 'Gene Regulatory Networks', 'Genome-Wide Association Study/methods', 'Humans', 'Male', 'Middle Aged', '*Polymorphism, Single Nucleotide', 'Sequence Analysis, DNA/*methods', 'United States/ethnology']</t>
  </si>
  <si>
    <t>['Acetylation', 'Animals', 'Cervical Ripening', 'Cervix Uteri/*metabolism', 'Estrogens/metabolism', 'Female', 'Gene Expression Profiling', '*Gene Expression Regulation', 'Guinea Pigs', 'Histones/metabolism', 'Mice', 'Pregnancy', 'Pregnancy, Animal', 'Progesterone/metabolism', 'Prostaglandins/metabolism', 'Rabbits', 'Relaxin/metabolism', '*Signal Transduction', 'Steroids/*metabolism']</t>
  </si>
  <si>
    <t>['Animals', 'Benzhydryl Compounds/*toxicity', 'Cell Line', 'Cell Proliferation/*drug effects', 'Dose-Response Relationship, Drug', 'Endocrine Disruptors/*toxicity', 'Haplorhini', 'Male', 'Mice', 'Nuclear Receptor Co-Repressor 1/genetics/metabolism', 'Nuclear Receptor Co-Repressor 2/genetics/metabolism', 'Nuclear Receptor Coactivator 1/genetics/metabolism', 'Phenols/*toxicity', 'Protein Binding', 'Receptors, Androgen/*drug effects/genetics/metabolism', 'Sertoli Cells/*drug effects/metabolism/pathology', 'Signal Transduction/drug effects', 'Transfection']</t>
  </si>
  <si>
    <t>['Adult', 'Aged', 'Biomarkers, Tumor/analysis/*genetics', '*Cell Differentiation', 'Cell Proliferation', 'Diagnosis, Differential', 'Female', '*Gene Fusion', 'Humans', 'Immunohistochemistry', 'In Situ Hybridization, Fluorescence', 'Male', 'Middle Aged', 'Neoplasms, Muscle Tissue/chemistry/*genetics/pathology', 'New York City', 'Nuclear Receptor Coactivator 1/*genetics', 'PAX3 Transcription Factor', 'Paired Box Transcription Factors/*genetics', 'Paranasal Sinus Neoplasms/chemistry/*genetics/pathology', 'Phenotype', 'Predictive Value of Tests', 'Reverse Transcriptase Polymerase Chain Reaction', 'SOXE Transcription Factors/analysis', 'Sarcoma/chemistry/*genetics/pathology', 'Taiwan']</t>
  </si>
  <si>
    <t>['Carrier Proteins/genetics', 'Endocrine Gland Neoplasms/*genetics/pathology', 'Gene Expression Regulation, Neoplastic/*genetics', 'Humans', 'Nuclear Receptor Coactivator 1/genetics', 'Protein Inhibitors of Activated STAT/genetics', 'RNA, Messenger/biosynthesis/*genetics', 'Receptors, Steroid/*genetics', 'Ubiquitin-Protein Ligases/genetics']</t>
  </si>
  <si>
    <t>['Carcinoma, Squamous Cell/*diagnosis/genetics', 'Creatine Kinase/*genetics', 'Disease-Free Survival', 'Female', 'Head and Neck Neoplasms/*diagnosis/genetics', 'Humans', 'Male', 'Middle Aged', 'Neoplasm Recurrence, Local', 'Nuclear Receptor Coactivator 1/*genetics', 'Prognosis', 'Risk Factors']</t>
  </si>
  <si>
    <t>['Dose-Response Relationship, Drug', 'Down-Regulation', 'Hep G2 Cells', 'Hepatocytes/*metabolism', 'Humans', 'Nuclear Receptor Coactivator 1/*metabolism', 'Octamer Transcription Factor-1/genetics/*metabolism', 'Phloroglucinol/analogs &amp; derivatives/pharmacology', 'Pregnane X Receptor', 'Receptors, Steroid/*metabolism', 'Rifampin/pharmacology', 'Structure-Activity Relationship', 'Terpenes/pharmacology', 'Tumor Cells, Cultured']</t>
  </si>
  <si>
    <t>['Alternative Splicing', 'Amygdala', 'Animals', 'Corticosterone/metabolism', 'Corticotropin-Releasing Hormone/*metabolism', 'Fear', 'Gene Expression Regulation/drug effects', 'Glucocorticoids/metabolism', 'Mice', 'Nuclear Receptor Coactivator 1/genetics/*metabolism', 'Promoter Regions, Genetic/drug effects', 'Protein Isoforms/genetics', 'RNA Isoforms', 'RNA, Messenger/metabolism', 'Receptors, Glucocorticoid/metabolism', 'Receptors, Steroid', 'Tacrolimus Binding Proteins/metabolism']</t>
  </si>
  <si>
    <t>['Animals', 'Antineoplastic Agents/pharmacology', 'Apoptosis/drug effects', 'Cell Survival/drug effects', 'Databases, Factual', '*Gene Expression Regulation, Neoplastic', 'Gene Knockdown Techniques', 'Glucose-6-Phosphate Isomerase', 'Humans', 'Immunoblotting', 'Immunohistochemistry', 'Male', 'Mice', 'Neoplasm Transplantation', 'Nuclear Receptor Coactivator 1/metabolism', 'Nuclear Receptor Coactivator 3/metabolism', 'Nuclear Receptor Subfamily 1, Group F, Member 3/antagonists &amp; inhibitors/*genetics', 'Phenylthiohydantoin/analogs &amp; derivatives/pharmacology', 'Piperazines/pharmacology', 'Propanols/pharmacology', 'Prostatic Neoplasms, Castration-Resistant/*genetics/metabolism', 'RNA, Messenger/metabolism', 'Real-Time Polymerase Chain Reaction', 'Receptors, Androgen/*genetics/metabolism', 'Response Elements', 'Tumor Stem Cell Assay']</t>
  </si>
  <si>
    <t>['Animals', 'Antineoplastic Agents/pharmacology', 'Apoptosis/drug effects', 'Cell Survival/drug effects', 'Databases, Factual', '*Gene Expression Regulation, Neoplastic', 'Gene Knockdown Techniques', 'Glucose-6-Phosphate Isomerase', 'Humans', 'Immunoblotting', 'Immunohistochemistry', 'Male', 'Mice', 'Neoplasm Transplantation', 'Nuclear Receptor Coactivator 1/metabolism', 'Nuclear Receptor Coactivator 3/metabolism', 'Nuclear Receptor Subfamily 1, Group F, Member 3/antagonists &amp; inhibitors/*genetics', 'Phenylthiohydantoin/analogs &amp; derivatives/pharmacology', 'Piperazines/pharmacology', 'Propanols/pharmacology', 'Prostatic Neoplasms, Castration-Resistant/*genetics/*metabolism', 'RNA, Messenger/metabolism', 'Real-Time Polymerase Chain Reaction', 'Response Elements', 'Tumor Stem Cell Assay']</t>
  </si>
  <si>
    <t>['Binding Sites', 'Cell Proliferation/drug effects', 'Estrogen Receptor alpha/*chemistry/genetics/*metabolism', 'Female', 'Gene Expression Regulation, Neoplastic/drug effects', 'Humans', 'Ligands', 'MCF-7 Cells', 'Models, Molecular', 'Molecular Structure', 'Peptide Library', 'Protein Binding', 'Signal Transduction/*drug effects']</t>
  </si>
  <si>
    <t>['Adaptive Immunity', 'B-Lymphocytes/*immunology', 'Cell Transformation, Neoplastic/genetics', 'Chromosomes, Human, Pair 6/genetics', 'Exome', 'Genomics', 'HLA Antigens/genetics', 'Humans', 'Lymphoma, B-Cell/*epidemiology/*genetics/therapy', 'Lymphoma, Non-Hodgkin/*epidemiology/*genetics/therapy', 'Mutation', 'Nuclear Receptor Coactivator 1/genetics', 'Polymorphism, Single Nucleotide', 'Proto-Oncogene Proteins c-myc/genetics', 'RNA, Long Noncoding/genetics', 'Risk Factors', 'Sequence Analysis, DNA', 'Translocation, Genetic', 'Vesicular Transport Proteins/genetics']</t>
  </si>
  <si>
    <t>['Androgen Receptor Antagonists/chemistry', 'Animals', 'Cell Line', 'Cell Line, Tumor', 'Chlorocebus aethiops', 'Humans', 'Interleukin-6/*metabolism', 'Male', 'Nuclear Receptor Co-Repressor 2/*metabolism', 'Nuclear Receptor Coactivator 1/*metabolism', 'Prostatic Neoplasms/metabolism', 'Pyrethrins/*chemistry', 'Receptors, Androgen/*metabolism', 'Two-Hybrid System Techniques']</t>
  </si>
  <si>
    <t>['Animals', 'Cell Differentiation/immunology', 'Flow Cytometry', 'Immunoprecipitation', 'Lysine/metabolism', 'Mice', 'Mice, Inbred C57BL', 'Mice, Knockout', 'Nuclear Receptor Coactivator 1/*metabolism', 'Nuclear Receptor Subfamily 1, Group F, Member 3/*metabolism', 'Polymerase Chain Reaction', 'Th17 Cells/cytology/*immunology/metabolism', 'Ubiquitination']</t>
  </si>
  <si>
    <t>['Cell Line, Tumor', 'Cell Movement', 'Cell Proliferation', 'Gene Expression Profiling', 'Humans', 'Male', 'Neoplasm Invasiveness', 'Nuclear Receptor Coactivator 1/antagonists &amp; inhibitors/genetics/*metabolism', 'Prostatic Neoplasms/genetics/metabolism/*pathology', 'Protein Kinase C/genetics/*metabolism', 'RNA Interference', 'Receptors, Androgen/genetics/*metabolism']</t>
  </si>
  <si>
    <t>['Adenocarcinoma, Follicular/*genetics', 'Adult', 'Aged', 'Aged, 80 and over', 'Epigenesis, Genetic/genetics', 'Female', 'High-Throughput Nucleotide Sequencing/methods', 'Humans', 'Male', 'Middle Aged', 'Mutation/*genetics', 'Oncogenes/genetics', 'Protein Kinases/genetics', 'Transcription Factors/genetics']</t>
  </si>
  <si>
    <t>['Cell Line, Tumor', 'Humans', 'Interleukin-6/genetics/*metabolism', 'Male', 'Neoplasm Proteins/genetics/*metabolism', 'Nuclear Receptor Co-Repressor 2/genetics/*metabolism', 'Nuclear Receptor Coactivator 1/genetics/*metabolism', 'Prostatic Neoplasms/genetics/*metabolism/pathology', 'Receptors, Androgen/genetics/*metabolism']</t>
  </si>
  <si>
    <t>['Adult', 'Biomarkers, Tumor/genetics', 'DNA-Binding Proteins/genetics', 'Female', 'High-Throughput Nucleotide Sequencing', 'Humans', 'Immunohistochemistry', 'In Situ Hybridization, Fluorescence', 'Male', 'Middle Aged', 'Nuclear Proteins/genetics', 'Nuclear Receptor Coactivator 1/genetics', 'Oncogene Proteins, Fusion/genetics', 'Paired Box Transcription Factors/genetics', 'Paranasal Sinus Neoplasms/*genetics', 'Reverse Transcriptase Polymerase Chain Reaction', 'Sarcoma/*genetics', 'Trans-Activators', 'Transcription Factors/genetics']</t>
  </si>
  <si>
    <t>['Adult', 'Aged', 'Algorithms', 'Bipolar Disorder/*pathology', 'Cyclic Nucleotide Phosphodiesterases, Type 4/genetics/metabolism', 'Depressive Disorder, Major/*pathology', 'Female', 'Gyrus Cinguli/*metabolism', 'HEK293 Cells', 'Humans', 'Male', 'MicroRNAs/*genetics/*metabolism', 'Middle Aged', 'Mutagenesis', 'Nuclear Receptor Coactivator 1/genetics/metabolism', 'Nuclear Receptor Coactivator 2/genetics/metabolism', 'Postmortem Changes', 'RNA, Messenger/metabolism', 'Sirtuin 1/genetics', 'Transfection', 'Young Adult']</t>
  </si>
  <si>
    <t>['Brain Neoplasms/genetics/*metabolism', 'Cell Hypoxia', 'Cell Line, Tumor', 'Endoribonucleases/genetics/*metabolism', 'Gene Expression Regulation, Enzymologic', 'Gene Expression Regulation, Neoplastic', 'Gene Knockdown Techniques', 'Glioma/genetics/*metabolism', 'Humans', 'Protein-Serine-Threonine Kinases/genetics/*metabolism', 'Receptors, Glucocorticoid/genetics/*metabolism', '*Signal Transduction', 'Transfection']</t>
  </si>
  <si>
    <t>['Cell Line', 'Estradiol/analogs &amp; derivatives/pharmacology', 'Estrogen Antagonists/pharmacology', 'Estrogen Receptor alpha/genetics', 'Estrogen Receptor beta/genetics', 'Estrogens/pharmacology', 'Fulvestrant', 'Humans', 'Interleukin-6/genetics/*metabolism', 'Isoflavones/*pharmacology', 'Nuclear Receptor Coactivator 1/metabolism', 'Osteoblasts/*drug effects/metabolism', 'Osteoprotegerin/genetics/*metabolism', 'RANK Ligand/genetics/*metabolism', 'RNA, Small Interfering/genetics', 'Raloxifene Hydrochloride/pharmacology']</t>
  </si>
  <si>
    <t>["3' Untranslated Regions", 'Cell Line, Tumor', 'Cell Movement/drug effects/genetics', 'Cell Proliferation', 'Colonic Neoplasms/*genetics/metabolism/pathology', 'Gene Expression Profiling', 'Gene Expression Regulation, Neoplastic/*drug effects', 'HCT116 Cells', 'Humans', 'Insulin/*pharmacology', 'Leptin/*pharmacology', 'MAP Kinase Signaling System/drug effects', 'MicroRNAs/*genetics', 'Models, Biological', 'Nuclear Receptor Coactivator 1/*genetics', 'RNA Interference', 'TNF Receptor-Associated Factor 4/*genetics', 'Up-Regulation']</t>
  </si>
  <si>
    <t>['Animals', 'Blood Pressure', 'Echocardiography', 'Female', 'Male', 'Mice', 'Mice, Knockout', 'Nuclear Receptor Coactivator 1/*physiology', 'Vascular Stiffness/*physiology']</t>
  </si>
  <si>
    <t>['Animals', 'Bone Marrow Cells', 'Cell Differentiation', 'Cell Movement/physiology', 'Cells, Cultured', 'Chemokine CCL19/metabolism', 'Coculture Techniques', 'Dendritic Cells/*immunology', 'Female', '*Lymphocyte Activation', 'Mice', 'Mice, Knockout', 'Myeloid Cells/enzymology', 'Nuclear Receptor Coactivator 1/metabolism', 'Podosomes/*genetics', 'Protein Tyrosine Phosphatase, Non-Receptor Type 1/genetics/*physiology', 'Receptors, CCR7/metabolism', 'STAT3 Transcription Factor/metabolism', 'T-Lymphocytes/*immunology']</t>
  </si>
  <si>
    <t>['Amino Acid Sequence', 'Binding Sites', 'Crystallography, X-Ray', 'Humans', 'Lignans/metabolism', 'Models, Molecular', 'Molecular Sequence Data', 'Nuclear Receptor Coactivator 1/*chemistry', 'Pregnane X Receptor', 'Protein Binding', 'Protein Structure, Tertiary', 'Receptors, CCR1/*antagonists &amp; inhibitors/metabolism', 'Receptors, Steroid/*chemistry', 'Sequence Alignment', 'Surface Plasmon Resonance', 'Urea/*analogs &amp; derivatives/chemistry/metabolism/pharmacology', 'Valine/*analogs &amp; derivatives/chemistry/metabolism/pharmacology']</t>
  </si>
  <si>
    <t>['Animals', 'Energy Metabolism/*physiology', 'Homeostasis/physiology', 'Humans', 'Inflammation/genetics/*metabolism', 'Insulin Resistance/physiology', 'Nuclear Receptor Coactivators/genetics/*metabolism', 'Obesity/genetics/metabolism']</t>
  </si>
  <si>
    <t>['Cell Line', 'Cytochrome P-450 CYP2B6/genetics/metabolism', 'Cytochrome P-450 CYP2C9/genetics/metabolism', 'Cytochrome P-450 CYP3A/genetics/metabolism', 'DEAD-box RNA Helicases/genetics/metabolism', 'Gene Expression Regulation', 'Gene Knockdown Techniques', 'Humans', 'Neoplasm Proteins/genetics/metabolism', 'Nuclear Receptor Coactivator 1/genetics/metabolism', 'Peroxisome Proliferator-Activated Receptor Gamma Coactivator 1-alpha', 'Protein-Arginine N-Methyltransferases/genetics/*metabolism', 'Receptors, Cytoplasmic and Nuclear/genetics/*metabolism', 'Transcription Factors/genetics/metabolism', 'Transcriptional Activation']</t>
  </si>
  <si>
    <t>['Animals', '*Epigenesis, Genetic', 'Humans', 'Mutation', 'Protein Structure, Tertiary/genetics', '*Proteomics', 'Repressor Proteins/genetics/*metabolism', 'Transcription Factors/genetics/*metabolism', '*Translational Medical Research']</t>
  </si>
  <si>
    <t>['Animals', 'Female', '*Gene Expression', 'Hypothyroidism/chemically induced/*metabolism', '*Lactation', 'Mammary Glands, Animal/metabolism', 'Nuclear Receptor Co-Repressor 1/genetics/metabolism', 'Nuclear Receptor Coactivator 1/genetics/metabolism', 'Nuclear Receptor Coactivator 2/genetics/metabolism', 'Propylthiouracil', 'Protein Isoforms/genetics/metabolism', 'Rats, Wistar', 'Receptors, Estrogen/genetics/metabolism', 'Receptors, Oxytocin/genetics/metabolism', 'Receptors, Progesterone/genetics/*metabolism', 'Receptors, Thyroid Hormone/genetics/metabolism', 'Retinoid X Receptor alpha/genetics/metabolism']</t>
  </si>
  <si>
    <t>['Adenoviridae/genetics', 'Animals', 'Animals, Newborn', 'Apoptosis/genetics', 'Blotting, Western', 'Brain Ischemia/*genetics/metabolism', 'Caspase 3/metabolism', 'Cells, Cultured', 'Cytokines/metabolism', '*Gene Expression', 'Male', 'MicroRNAs/*genetics', 'NF-kappa B/genetics/metabolism', 'Neurons/cytology/metabolism', 'Neuroprotective Agents/metabolism', 'Nuclear Receptor Coactivator 1/genetics/metabolism', 'Proto-Oncogene Proteins c-bcl-2/genetics/metabolism', 'RNA Interference', 'Rats, Sprague-Dawley', 'Reperfusion Injury/*genetics/metabolism', 'Reverse Transcriptase Polymerase Chain Reaction', 'bcl-2-Associated X Protein/genetics/metabolism']</t>
  </si>
  <si>
    <t>['Cell Line, Tumor', '*Cell Proliferation', 'Computational Biology', 'DNA Methylation', 'Epigenesis, Genetic', 'Female', 'Gene Expression Regulation, Neoplastic', 'Gene Silencing', 'HEK293 Cells', 'Histones/chemistry', 'Humans', 'MCF-7 Cells', 'Male', 'MicroRNAs/*metabolism', 'Mutation', 'Nuclear Receptor Coactivator 1/*metabolism', 'Nuclear Receptor Coactivator 2/*metabolism', 'Nuclear Receptor Coactivator 3/*metabolism', 'Proteomics', 'Transcriptional Activation']</t>
  </si>
  <si>
    <t>['Adult', 'Aged', 'Breast Neoplasms/*genetics/*mortality', 'Disease-Free Survival', 'Female', '*Gene Expression Regulation, Neoplastic', 'Humans', 'Middle Aged', 'Neoplasm Recurrence, Local/genetics', 'Proportional Hazards Models', 'Smoking/*adverse effects/genetics', 'Survival Analysis']</t>
  </si>
  <si>
    <t>['Animals', 'Cardiomyopathies/genetics/*metabolism', 'Cell Proliferation/genetics/physiology', 'Female', 'Male', 'Mice', 'Mice, Knockout', 'Myocytes, Cardiac/*cytology/*metabolism', 'Nuclear Receptor Coactivator 1/genetics/*metabolism', 'Nuclear Receptor Coactivator 3/genetics/*metabolism']</t>
  </si>
  <si>
    <t>['Cell Line, Tumor', 'Genes, Tumor Suppressor', 'Humans', 'Janus Kinase 3/antagonists &amp; inhibitors/genetics/*metabolism', 'Lymphoma, T-Cell, Cutaneous/*genetics/metabolism/pathology', 'MicroRNAs/administration &amp; dosage/*antagonists &amp; inhibitors/biosynthesis/genetics', 'Piperidines/pharmacology', 'Protein Kinase Inhibitors/pharmacology', 'Pyrimidines/pharmacology', 'Pyrroles/pharmacology', 'STAT3 Transcription Factor/genetics/*metabolism', 'STAT5 Transcription Factor/genetics/*metabolism', 'Signal Transduction', 'Skin Neoplasms/*genetics/metabolism/pathology', 'Transfection']</t>
  </si>
  <si>
    <t>['1-Acylglycerophosphocholine O-Acyltransferase/deficiency/genetics', 'Animals', 'Female', 'Fetal Organ Maturity', 'Heterozygote', 'Lung/embryology/physiology', 'Luteolysis', 'Male', 'Maternal-Fetal Exchange/genetics/*physiology', 'Mice', 'Mice, Inbred C57BL', 'Mice, Knockout', 'Models, Animal', 'Nuclear Receptor Coactivator 1/deficiency/genetics/*physiology', 'Nuclear Receptor Coactivator 2/deficiency/genetics/*physiology', 'Parturition/*physiology', 'Platelet Activating Factor/deficiency', 'Pregnancy', 'Promoter Regions, Genetic', 'Pulmonary Surfactant-Associated Protein A/deficiency', 'Signal Transduction', 'Transcriptional Activation', 'Uterus/physiology']</t>
  </si>
  <si>
    <t>['Animals', 'Breast Neoplasms/*metabolism', 'Cell Line, Tumor', 'Chromatin Immunoprecipitation', 'Disease Progression', 'Female', 'Gene Expression Regulation, Neoplastic', 'Gene Silencing', 'Humans', 'Hypoxia-Inducible Factor 1, alpha Subunit/*metabolism', 'Immunohistochemistry', 'Mammary Neoplasms, Animal/genetics/metabolism', 'Mammary Neoplasms, Experimental/genetics/metabolism', 'Mice', 'Mice, Knockout', 'Microcirculation', 'Neoplasm Metastasis', '*Neovascularization, Pathologic', 'Nuclear Receptor Coactivator 1/genetics/*metabolism', 'Promoter Regions, Genetic', 'Proto-Oncogene Proteins c-fos/metabolism', 'Transcription Factor AP-1/*metabolism', 'Transcription, Genetic', 'Vascular Endothelial Growth Factor A/genetics/*metabolism']</t>
  </si>
  <si>
    <t>['Cells, Cultured', 'Chemokine CXCL12/genetics/*metabolism', 'Endometriosis/*metabolism', 'Endometrium/metabolism', 'Estradiol/pharmacology', 'Female', 'Humans', 'Immunohistochemistry', 'Nuclear Receptor Coactivator 1/genetics/*metabolism', 'Nuclear Receptor Coactivator 2/genetics/*metabolism', 'Progesterone/pharmacology', 'RNA, Messenger/metabolism', 'Real-Time Polymerase Chain Reaction', 'Stromal Cells/drug effects/metabolism', 'Transfection']</t>
  </si>
  <si>
    <t>['Antineoplastic Agents, Hormonal/pharmacology', 'Autocrine Communication', 'Cell Line, Tumor', 'Drug Resistance, Neoplasm/drug effects/*genetics', 'Estrogen Receptor alpha/*genetics/metabolism', 'Estrogen Receptor beta/genetics/metabolism', 'Female', '*Gene Expression Regulation, Neoplastic', 'Humans', 'Interleukin-6/antagonists &amp; inhibitors/*genetics/metabolism/pharmacology', 'Nuclear Receptor Coactivator 1/*genetics/metabolism', 'Ovary/metabolism/pathology', 'RNA, Small Interfering/genetics/metabolism', 'Signal Transduction', 'Tamoxifen/pharmacology']</t>
  </si>
  <si>
    <t>['Animals', 'Bufanolides/*pharmacology', 'Cell Line', 'Cell Line, Tumor', 'Cell Proliferation/drug effects', 'Digoxin/pharmacology', 'HeLa Cells', 'Humans', 'MCF-7 Cells', 'Mice', 'Mice, SCID', 'Nuclear Receptor Coactivator 1/*antagonists &amp; inhibitors/genetics/metabolism', 'Nuclear Receptor Coactivator 3/*antagonists &amp; inhibitors/genetics/metabolism', 'Transcription Factors/antagonists &amp; inhibitors/genetics/metabolism']</t>
  </si>
  <si>
    <t>['Animals', 'Aromatase Inhibitors/*pharmacology', 'Brain Stem/drug effects/metabolism', 'Cerebellum/drug effects/metabolism', 'Diencephalon/drug effects/metabolism', 'Down-Regulation/*drug effects', 'Estradiol/metabolism', 'Estrogen Receptor alpha/metabolism', 'Estrogen Receptor beta/metabolism', 'Hippocampus/drug effects/*metabolism', 'Letrozole', 'Male', 'Memory/drug effects', 'Mice', 'Mice, Inbred C57BL', 'Motor Cortex/drug effects/metabolism', 'Neurosecretory Systems/drug effects/metabolism', 'Nitriles/*pharmacology', 'Nuclear Receptor Coactivator 1/genetics/*metabolism', 'Organ Specificity', 'Receptors, Androgen/metabolism', 'Telencephalon/drug effects/metabolism', 'Triazoles/*pharmacology']</t>
  </si>
  <si>
    <t>['Case-Control Studies', 'Cells, Cultured', 'Chemokine CXCL12/genetics/*metabolism', 'Chemotaxis, Leukocyte', 'Culture Media, Conditioned/metabolism', 'Endometriosis/genetics/*metabolism', 'Endometrium/*drug effects/metabolism', 'Estradiol/*pharmacology', 'Female', 'Humans', 'Monocytes/metabolism', 'Nuclear Receptor Coactivator 1/genetics/*metabolism', 'Nuclear Receptor Coactivator 2/genetics/*metabolism', 'Progesterone/pharmacology', 'RNA Interference', 'Real-Time Polymerase Chain Reaction', 'Reverse Transcriptase Polymerase Chain Reaction', 'Time Factors', 'Transfection', 'Up-Regulation']</t>
  </si>
  <si>
    <t>['Asian Continental Ancestry Group', 'Child, Preschool', 'Coronary Aneurysm/complications/*genetics', 'Female', 'Gene Frequency', '*Genetic Predisposition to Disease', 'Genotype', 'Humans', 'Male', 'Mucocutaneous Lymph Node Syndrome/*complications/genetics', 'Nuclear Receptor Coactivator 1/*genetics', '*Polymorphism, Genetic', 'Taiwan']</t>
  </si>
  <si>
    <t>['Animals', '*Cell Cycle', 'Cell Line', 'DNA Damage', 'Embryonic Stem Cells/cytology/*metabolism', 'Endopeptidases/genetics/*metabolism/physiology', 'Gene Expression Regulation/physiology', 'Haplorhini', 'Homeodomain Proteins/*metabolism', 'Mice', 'Nanog Homeobox Protein', 'Promoter Regions, Genetic', 'Real-Time Polymerase Chain Reaction', 'Transcription, Genetic/physiology', 'rho-Associated Kinases/*metabolism']</t>
  </si>
  <si>
    <t>['Amino Acid Motifs', 'Apoptosis/*drug effects', 'Breast Neoplasms/*drug therapy/pathology', 'Cell Cycle Proteins', 'Cell Line, Tumor', 'Cell Proliferation/drug effects', 'Cell Survival/drug effects', 'Cell-Penetrating Peptides/*genetics', 'Estrogen Receptor alpha/metabolism', 'Estrogen Receptor beta/metabolism', 'Female', 'Gene Expression Regulation, Neoplastic/drug effects', 'Humans', 'Intracellular Signaling Peptides and Proteins/*genetics', 'MCF-7 Cells', 'Nerve Tissue Proteins/*genetics', 'Nuclear Receptor Coactivator 1/genetics', 'Protein Binding', 'Protein Structure, Tertiary', 'Recombinant Fusion Proteins/genetics/*pharmacology', 'Trefoil Factor-1', 'Tumor Suppressor Proteins/drug effects']</t>
  </si>
  <si>
    <t>['Breast Neoplasms/diagnosis/genetics/*metabolism', 'Female', 'Gene Expression Regulation, Neoplastic', 'Humans', 'Immunohistochemistry', 'Multivariate Analysis', 'Nuclear Proteins/genetics/*metabolism', 'Nuclear Receptor Coactivator 1/genetics/*metabolism', 'Prognosis', 'Survival Analysis', 'Twist-Related Protein 1/genetics/*metabolism']</t>
  </si>
  <si>
    <t>['Animals', 'Chickens/*genetics', 'Female', 'Genetics, Population', '*Genomics', '*Polymorphism, Single Nucleotide', 'Principal Component Analysis']</t>
  </si>
  <si>
    <t>['Antineoplastic Agents, Phytogenic/chemistry/*pharmacology', 'HeLa Cells', 'Humans', 'Neoplasm Proteins/metabolism', 'Neoplasms/drug therapy/metabolism', 'Nuclear Receptor Coactivator 1/metabolism', 'Nuclear Receptor Coactivator 2/metabolism', 'Nuclear Receptor Coactivator 3/*antagonists &amp; inhibitors/metabolism', 'Protein-Arginine N-Methyltransferases/metabolism', 'Proteolysis/*drug effects', 'Signal Transduction/*drug effects', 'Trichothecenes/chemistry/*pharmacology', 'p300-CBP Transcription Factors/metabolism']</t>
  </si>
  <si>
    <t>['Animals', 'Breast Neoplasms/genetics/*pathology', 'Cell Line, Tumor', 'Female', 'Humans', 'Lung Neoplasms/genetics/secondary', 'Lymphatic Metastasis', 'MCF-7 Cells', 'Macrophage Activation/genetics/immunology', 'Macrophage Colony-Stimulating Factor/biosynthesis/*genetics', 'Macrophages/immunology', 'Mammary Tumor Virus, Mouse', 'Mice', 'Mice, Transgenic', 'Neoplasm Recurrence, Local/genetics', 'Neoplastic Cells, Circulating/pathology', 'Nuclear Receptor Coactivator 1/biosynthesis/*genetics', 'Proto-Oncogene Proteins c-fos/genetics', 'RNA Interference', 'RNA, Small Interfering', 'Transcription Factor AP-1/genetics']</t>
  </si>
  <si>
    <t>['Aryl Hydrocarbon Receptor Nuclear Translocator/chemistry/genetics/*metabolism', 'Carrier Proteins/chemistry/metabolism', 'Endocrine Disruptors/chemistry/metabolism', 'Humans', 'Nerve Tissue Proteins/chemistry/metabolism', 'Nuclear Receptor Coactivator 2/chemistry/metabolism', 'Protein Interaction Domains and Motifs', 'Receptors, Aryl Hydrocarbon/chemistry/genetics/*metabolism', 'Receptors, Estrogen/chemistry/metabolism']</t>
  </si>
  <si>
    <t>['Adult', 'Aged', 'Aged, 80 and over', 'Cell Line, Tumor', 'Cell Movement/genetics', 'Extracellular Signal-Regulated MAP Kinases/metabolism', 'Female', 'Gene Expression Regulation, Neoplastic', 'Humans', 'JNK Mitogen-Activated Protein Kinases/biosynthesis/metabolism', 'Male', 'Matrix Metalloproteinase 9/*biosynthesis', 'Middle Aged', 'Neoplasm Invasiveness/genetics', 'Neoplasm Metastasis/genetics/pathology', 'Nuclear Receptor Coactivator 1/biosynthesis', 'Proto-Oncogene Protein c-ets-1/biosynthesis', 'Proto-Oncogene Proteins c-jun/metabolism', 'RNA Interference', 'RNA, Small Interfering', 'Receptors, Interleukin-8A/*biosynthesis/genetics', 'Receptors, Interleukin-8B/*biosynthesis/genetics', 'Stomach Neoplasms/*metabolism/mortality/*pathology']</t>
  </si>
  <si>
    <t>['Adaptor Proteins, Signal Transducing/metabolism', 'Arylamine N-Acetyltransferase/metabolism', 'Breast Neoplasms/*drug therapy/metabolism', 'Disease-Free Survival', 'Female', 'Guanine Nucleotide Exchange Factors', 'Humans', 'Isoenzymes/metabolism', 'Middle Aged', 'Receptors, Estrogen/*metabolism', 'Retrospective Studies', 'Tamoxifen/*therapeutic use']</t>
  </si>
  <si>
    <t>['Amino Acid Transport System y+/chemistry/genetics/*metabolism', 'Animals', 'Breast Neoplasms/metabolism/*pathology', 'Carrier Proteins/metabolism', 'Cell Line, Tumor', 'Cysteine Endopeptidases/metabolism', 'E1A-Associated p300 Protein/genetics', 'Enzyme Activation/genetics', 'Estradiol/genetics/metabolism', 'Estrogen Antagonists/pharmacology', 'Estrogen Receptor alpha/genetics/*metabolism', 'Female', 'HEK293 Cells', 'Humans', 'MCF-7 Cells', 'Mice', 'Mice, Nude', 'Nuclear Receptor Coactivator 1/genetics', 'Promoter Regions, Genetic/genetics', 'Protein Binding/genetics', 'Proteins/*chemistry/metabolism', 'Tamoxifen/pharmacology', 'Transcriptional Activation', 'Ubiquitin/metabolism', 'Ubiquitin-Activating Enzymes/genetics', 'Ubiquitin-Protein Ligases/metabolism']</t>
  </si>
  <si>
    <t>['Chromosome Mapping', 'Computational Biology', 'European Continental Ancestry Group/*genetics', 'Genetic Loci/*genetics', 'Genetic Predisposition to Disease/*genetics', 'Genome-Wide Association Study', 'Genotype', 'Humans', 'Likelihood Functions', 'Lymphoma, Large B-Cell, Diffuse/*genetics', 'Polymorphism, Single Nucleotide/genetics', 'Quantitative Trait Loci/genetics']</t>
  </si>
  <si>
    <t>['Animals', 'Decidua/metabolism', 'Embryo Implantation/genetics', 'Female', 'Humans', 'Mice', 'Multigene Family', 'Nuclear Receptor Coactivators/*physiology', 'Pregnancy', 'Signal Transduction/genetics', 'Uterine Diseases/*genetics', 'Uterus/*physiology/physiopathology']</t>
  </si>
  <si>
    <t>['Adult', 'Aged', 'Biomarkers, Tumor/*biosynthesis/genetics', 'Chromosomes, Human, Pair 2/genetics/*metabolism', 'Chromosomes, Human, Pair 7/genetics/metabolism', 'Female', '*Gene Expression Regulation, Leukemic', 'Humans', 'In Situ Hybridization, Fluorescence', 'Leukemia, Lymphocytic, Chronic, B-Cell/diagnosis/genetics/*metabolism', 'Lymphocytosis/diagnosis/genetics/*metabolism', 'Male', 'Middle Aged', 'Neoplasm Proteins/*biosynthesis/genetics', 'Neoplasm Staging', 'Prognosis', 'Prospective Studies', 'Up-Regulation/genetics']</t>
  </si>
  <si>
    <t>['Amino Acids/metabolism', 'Animals', 'Brain/metabolism', 'Fatty Acids/metabolism', 'Glucose/metabolism', 'Liver/metabolism', 'Male', '*Metabolome', 'Mice', 'Mice, Inbred C57BL', 'Mice, Knockout', 'Muscle, Skeletal/metabolism', 'Myocardium/metabolism', 'Nuclear Receptor Coactivator 1/deficiency/genetics', 'Nuclear Receptor Coactivator 2/deficiency/genetics', 'Nuclear Receptor Coactivator 3/deficiency/genetics', 'Nuclear Receptor Coactivators/blood/genetics/*metabolism', 'Plasma/metabolism']</t>
  </si>
  <si>
    <t>['Amygdala/*drug effects/*metabolism', 'Animals', 'Glial Fibrillary Acidic Protein/metabolism', 'Laser Capture Microdissection', 'Leukocyte Common Antigens/metabolism', 'Male', 'Mice', 'Mice, Inbred C57BL', 'Nuclear Receptor Coactivator 1/genetics/*metabolism', 'Oligodeoxyribonucleotides, Antisense/*pharmacology', 'Phosphopyruvate Hydratase/metabolism', 'Protein Isoforms/genetics/*metabolism', 'RNA Splicing/drug effects', 'Time Factors']</t>
  </si>
  <si>
    <t>['Animals', 'Blood Glucose', 'Cell Line', 'Cyclic AMP/genetics/metabolism', 'Cyclic AMP Response Element-Binding Protein/genetics/metabolism', 'Food Deprivation', 'Gene Expression Regulation/*physiology', 'Gluconeogenesis/*physiology', 'Humans', 'Hyperglycemia/metabolism', 'Insulin Resistance', 'Liver/*metabolism', 'Mice', 'Mice, Inbred C57BL', 'Mice, Inbred NOD', 'Mice, Transgenic', 'Nuclear Receptor Coactivator 1/genetics/metabolism', 'Receptors, Glucocorticoid/genetics/*metabolism', 'Signal Transduction', 'Up-Regulation', 'YY1 Transcription Factor/genetics/*metabolism']</t>
  </si>
  <si>
    <t>['CREB-Binding Protein/metabolism', 'Calcitriol/*pharmacology', 'Cell Line, Tumor', 'Enhancer Elements, Genetic', 'Genes, fos/drug effects', 'Humans', 'Mediator Complex Subunit 1/metabolism', 'Nuclear Receptor Co-Repressor 1/*metabolism', 'Nuclear Receptor Co-Repressor 2/*metabolism', 'Nuclear Receptor Coactivator 1/metabolism', 'Receptors, Calcitriol/genetics/metabolism', 'Retinoid X Receptors/genetics/metabolism', 'Up-Regulation/drug effects']</t>
  </si>
  <si>
    <t>['Biological Assay/*methods', 'Dose-Response Relationship, Drug', 'Endocrine Disruptors/*analysis/metabolism', 'Escherichia coli/genetics', 'Estradiol/analysis/metabolism', 'Estrogen Antagonists/*analysis/metabolism', 'Estrogen Receptor alpha/chemistry/genetics/metabolism', 'Estrogens/*analysis/metabolism', 'Humans', 'Luciferases, Renilla/chemistry/genetics/*metabolism', 'Nuclear Receptor Coactivator 1/chemistry/metabolism', 'Recombinant Fusion Proteins/chemistry/genetics/metabolism', 'Sensitivity and Specificity']</t>
  </si>
  <si>
    <t>['Amino Acid Sequence', 'Base Sequence', 'Biomarkers, Tumor/*genetics', '*Chromosomes, Human, Pair 7', 'Female', 'Homeodomain Proteins/*genetics', 'Humans', 'In Situ Hybridization, Fluorescence', 'Leiomyoma/*genetics', 'Middle Aged', 'Molecular Sequence Data', 'Nuclear Proteins/*genetics', 'Repressor Proteins/*genetics', 'Transcription Factors', 'Uterine Neoplasms/*genetics']</t>
  </si>
  <si>
    <t>['Adolescent', 'Adult', 'Aged', 'Child', 'Child, Preschool', 'Chromosomes, Human, Pair 8/*genetics', 'Female', '*Gene Rearrangement', 'Humans', 'In Situ Hybridization, Fluorescence', 'In Vitro Techniques', 'Infant', 'Infant, Newborn', 'Male', 'Middle Aged', 'Nevus, Spindle Cell/*pathology', 'Nuclear Receptor Coactivator 2/*genetics', 'Prognosis', 'Rhabdomyosarcoma/congenital/*genetics/pathology', 'Soft Tissue Neoplasms/congenital/*genetics/pathology', 'Young Adult']</t>
  </si>
  <si>
    <t>['Amino Acid Sequence', 'Binding, Competitive', 'Estrogen Receptor alpha/*chemistry', 'Estrogen Receptor beta/*chemistry', 'Fluorescence Polarization/methods', 'Humans', 'Kinetics', 'Molecular Sequence Data', 'Nuclear Receptor Coactivator 1/*chemistry', 'Peptide Fragments/chemistry', 'Protein Binding', 'Protein Interaction Mapping/*methods', '*Response Elements']</t>
  </si>
  <si>
    <t>['Animals', 'Carrier Proteins/genetics/*metabolism', '*Gene Deletion', 'Gene Expression Regulation/genetics', 'Infertility, Male/genetics/*metabolism/pathology', 'Male', 'Mice', 'Mice, Mutant Strains', 'Nuclear Receptor Coactivator 1/genetics/metabolism', 'Nuclear Receptor Coactivator 2/genetics/metabolism', 'Protein Processing, Post-Translational/genetics', '*Sperm Motility', 'Spermatozoa/*metabolism/pathology', 'Testis/*metabolism/pathology', 'Tubulin/genetics/metabolism']</t>
  </si>
  <si>
    <t>['Binding Sites', 'DNA-Binding Proteins/genetics/metabolism', 'Humans', 'Ketoconazole/*pharmacology', 'Ligands', 'Nuclear Receptor Coactivator 1/genetics/metabolism', 'Pregnane X Receptor', 'Receptors, Steroid/*antagonists &amp; inhibitors/genetics/*metabolism', 'Recombinant Fusion Proteins/genetics/metabolism', 'Saccharomyces cerevisiae/genetics/metabolism', 'Saccharomyces cerevisiae Proteins/genetics/metabolism', 'Transcription Factors/genetics/metabolism', '*Two-Hybrid System Techniques']</t>
  </si>
  <si>
    <t>['Cell Line, Tumor', 'Chromatin Immunoprecipitation', 'Hep G2 Cells', 'Histone Acetyltransferases/*metabolism', 'Humans', 'Interferon Regulatory Factor-1/*metabolism', 'Interferon-gamma/metabolism', 'Minor Histocompatibility Antigens', 'Nuclear Receptor Coactivator 1/metabolism', 'Nuclear Receptor Coactivator 3/metabolism', 'Promoter Regions, Genetic', 'RNA Interference', 'RNA Polymerase II/metabolism', 'RNA, Small Interfering', 'Repressor Proteins/*biosynthesis', 'Tripartite Motif Proteins', 'p300-CBP Transcription Factors/genetics/*metabolism']</t>
  </si>
  <si>
    <t>['Animals', 'Brain/embryology/*metabolism/physiology', 'Corticotropin-Releasing Hormone/antagonists &amp; inhibitors', 'Dexamethasone/pharmacology', '*Gene Expression Regulation', 'Hippocampus/metabolism', 'Ligands', 'Male', 'Mifepristone/pharmacology', 'Nuclear Receptor Coactivator 1/metabolism', 'Peptides/metabolism', 'Rats', 'Rats, Sprague-Dawley', 'Receptors, Glucocorticoid/*agonists/*antagonists &amp; inhibitors/metabolism', 'Steroids/metabolism', 'Time Factors', 'Transcription, Genetic', 'Two-Hybrid System Techniques']</t>
  </si>
  <si>
    <t>['Animals', 'Diabetes Mellitus, Experimental/*metabolism', 'Estrogen Receptor alpha/biosynthesis/genetics', 'Estrous Cycle/*metabolism', 'Female', 'Gene Expression Regulation/*physiology', 'Insulin-Like Growth Factor I/biosynthesis', 'Mice', 'Mice, Inbred ICR', 'Nuclear Receptor Coactivators/biosynthesis/genetics', 'RNA, Messenger/chemistry/genetics', 'Real-Time Polymerase Chain Reaction', 'Streptozocin/administration &amp; dosage', 'Uterus/*metabolism']</t>
  </si>
  <si>
    <t>['Adult', 'Amino Acid Sequence', 'Animals', 'Genomics/*methods', 'Humans', 'Molecular Sequence Data', 'Neoplasms/*genetics', 'Phylogeny', 'Repressor Proteins/classification/genetics/*metabolism', 'Sequence Homology', 'Transcription Factors/classification/genetics/*metabolism']</t>
  </si>
  <si>
    <t>['Anticholesteremic Agents/*chemistry', 'Calorimetry, Differential Scanning', 'Cytochrome P-450 CYP3A/*chemistry/genetics/metabolism', 'Diphosphonates/*chemistry', 'Escherichia coli/genetics/metabolism', 'Fluorescent Dyes', 'Fluorometry/methods', '*High-Throughput Screening Assays', 'Humans', 'Kinetics', 'Nuclear Receptor Coactivator 1/chemistry/genetics/metabolism', 'Pregnane X Receptor', 'Protein Binding', 'Receptors, Steroid/*chemistry/genetics/metabolism', 'Recombinant Fusion Proteins/chemistry/genetics/metabolism', 'Thermodynamics']</t>
  </si>
  <si>
    <t>['Amino Acid Sequence', 'Animals', 'Cell Line', 'Humans', 'Nuclear Receptor Coactivator 1/chemistry/genetics/*metabolism', 'Point Mutation', '*Protein Folding', 'Protein Structure, Secondary', 'Protein Structure, Tertiary', 'Receptors, Progesterone/chemistry/genetics/*metabolism', 'Sequence Deletion', 'TATA-Box Binding Protein/chemistry/genetics/*metabolism', 'Transcriptional Activation/*physiology']</t>
  </si>
  <si>
    <t>['Breast Neoplasms', 'Estradiol/physiology', 'Estrogen Receptor alpha/*physiology', 'Female', 'Gene Expression Regulation, Neoplastic', 'Humans', 'MCF-7 Cells', 'Nuclear Receptor Coactivator 1/physiology', 'Nuclear Receptor Coactivator 2/physiology', 'Nuclear Receptor Coactivator 3/*physiology', 'Pregnancy Proteins/*genetics/metabolism', 'Promoter Regions, Genetic', 'Protein Binding', 'Transcription, Genetic', 'Transcriptional Activation']</t>
  </si>
  <si>
    <t>['Amino Acid Sequence', 'Amino Acid Substitution', 'Antineoplastic Agents, Hormonal/*adverse effects/therapeutic use', 'Bone Demineralization, Pathologic/chemically induced/genetics', 'Bone Density/drug effects', 'Breast Neoplasms/prevention &amp; control', 'Cell Line, Tumor', 'Clinical Trials as Topic', 'Female', 'Genetic Association Studies', 'Glycogen Synthase Kinase 3/*metabolism', 'Glycogen Synthase Kinase 3 beta', 'Humans', 'Molecular Sequence Data', 'Nuclear Receptor Coactivator 1/*genetics', 'Phosphorylation', 'Polymorphism, Single Nucleotide', 'Protein Processing, Post-Translational', 'Protein Stability', 'Receptors, Estrogen/agonists/metabolism', 'Sequence Analysis, DNA', 'Tamoxifen/*adverse effects/therapeutic use']</t>
  </si>
  <si>
    <t>['Animals', 'Benzhydryl Compounds', 'Cell Culture Techniques', 'Cell Line', 'Chlorocebus aethiops', 'Dose-Response Relationship, Drug', 'Environmental Pollutants/*toxicity', 'Genes, Reporter', 'Genetic Vectors', 'Humans', 'Nuclear Receptor Co-Repressor 2/metabolism', 'Nuclear Receptor Coactivator 1/metabolism', 'Phenols/*toxicity', 'Plasmids', 'Signal Transduction/*drug effects', 'Thyroid Hormone Receptors beta/*genetics/metabolism', 'Thyroxine/pharmacology/physiology', 'Transcription, Genetic/*drug effects/physiology', 'Triiodothyronine/pharmacology/physiology']</t>
  </si>
  <si>
    <t>['Amino Acid Sequence', 'Humans', 'Ligands', 'Molecular Sequence Data', 'Nuclear Receptor Co-Repressor 2/*chemistry/metabolism', 'Nuclear Receptor Coactivator 1/*chemistry/metabolism', 'Peptide Fragments/*chemistry/metabolism', 'Pregnane X Receptor', 'Protein Binding', 'Receptors, Steroid/agonists/*chemistry/metabolism', 'Rifampin/*chemistry/metabolism']</t>
  </si>
  <si>
    <t>['Astrocytoma', 'Cell Line, Tumor', 'Cyclin D1/genetics/*metabolism', 'ErbB Receptors/genetics/*metabolism', 'Gene Knockdown Techniques', 'Hormone Antagonists/pharmacology', 'Humans', 'Mifepristone/pharmacology', 'Nuclear Receptor Coactivator 1/genetics/*metabolism', 'Progesterone/pharmacology', 'Progestins/pharmacology', 'RNA, Messenger/metabolism', 'Receptors, Progesterone/antagonists &amp; inhibitors/*metabolism', 'Vascular Endothelial Growth Factor A/genetics/*metabolism']</t>
  </si>
  <si>
    <t>['Galactosides', 'HEK293 Cells', 'Humans', 'Indoles', 'Liver X Receptors', 'Mutagenesis', 'Nuclear Receptor Coactivator 1/genetics/*metabolism', 'Orphan Nuclear Receptors/genetics/*metabolism', 'Plasmids/genetics', 'Polymerase Chain Reaction', 'Protein Interaction Domains and Motifs/*genetics', 'Retinoid X Receptors/genetics/*metabolism', 'Transfection', 'Two-Hybrid System Techniques']</t>
  </si>
  <si>
    <t>['Animals', 'Animals, Newborn', 'Blotting, Western', 'Disks Large Homolog 4 Protein', 'Female', 'Gene Expression Regulation, Developmental', 'Guanylate Kinases/genetics/*metabolism', 'Hippocampus/growth &amp; development/*metabolism', 'Immunohistochemistry', 'Male', 'Membrane Proteins/genetics/*metabolism', 'Mice', 'Mice, Inbred C57BL', 'Nuclear Receptor Coactivator 1/genetics/*metabolism', 'Receptors, AMPA/genetics/*metabolism', 'Receptors, Steroid/genetics/metabolism', 'Sex Characteristics', 'Synapses/*metabolism', 'Synaptic Transmission', 'Synaptophysin', 'Vesicular Transport Proteins/genetics/*metabolism']</t>
  </si>
  <si>
    <t>['CREB-Binding Protein/metabolism', 'Clotrimazole/pharmacology', 'Cytochrome P-450 CYP3A/*biosynthesis/genetics', 'Dexamethasone/pharmacology', 'Down-Regulation', 'Enzyme Induction', 'Genes, Reporter', 'Heat-Shock Proteins/genetics/*metabolism', 'Hep G2 Cells', 'Hepatocyte Nuclear Factor 4/genetics/*metabolism', 'Humans', 'Liver/*drug effects/embryology/enzymology', 'Mifepristone/pharmacology', 'Nuclear Receptor Coactivator 1/metabolism', 'Peroxisome Proliferator-Activated Receptor Gamma Coactivator 1-alpha', 'Pregnane X Receptor', 'Promoter Regions, Genetic/drug effects', 'RNA, Messenger/metabolism', 'Real-Time Polymerase Chain Reaction', 'Receptors, Steroid/genetics/*metabolism', 'Retinoid X Receptor alpha/metabolism', 'Reverse Transcriptase Polymerase Chain Reaction', 'Rifampin/*pharmacology', 'Transcription Factors/genetics/*metabolism', 'Transfection', 'Up-Regulation', 'p300-CBP Transcription Factors/metabolism']</t>
  </si>
  <si>
    <t>['Acetaminophen/toxicity', 'Animals', 'Cell Proliferation', 'Gene Expression', 'Hepatocytes/*cytology/*metabolism', 'Hyperplasia', 'Liver/drug effects/metabolism/pathology', 'Male', 'Mice', 'Mice, 129 Strain', 'Mice, Inbred C57BL', 'Mice, Knockout', 'Nuclear Receptor Coactivator 1/deficiency/genetics/metabolism', 'Nuclear Receptor Coactivator 2/deficiency/genetics/metabolism', 'Nuclear Receptor Coactivator 3/deficiency/genetics/*metabolism', 'Pyridines/toxicity', 'Receptors, Cytoplasmic and Nuclear/*metabolism', 'Xenobiotics/metabolism']</t>
  </si>
  <si>
    <t>['Aryl Hydrocarbon Receptor Nuclear Translocator/*chemistry/genetics/*metabolism', 'Dioxins/*metabolism', 'Estrogen Receptor alpha/genetics/*metabolism', 'Estrogens/*metabolism', 'Exons', 'Gene Expression Regulation', 'HeLa Cells', 'Humans', 'MCF-7 Cells', 'Nuclear Receptor Coactivator 1/*chemistry/genetics/*metabolism', 'Protein Binding', 'Protein Isoforms/chemistry/genetics/metabolism', 'Protein Structure, Tertiary', 'Transcription, Genetic', '*Up-Regulation']</t>
  </si>
  <si>
    <t>['Animals', 'Blotting, Western', 'Disks Large Homolog 4 Protein', 'Female', 'Gonadal Steroid Hormones/*deficiency', 'Guanylate Kinases/analysis', 'Hippocampus/*chemistry', 'Immunohistochemistry', 'Male', 'Membrane Proteins/analysis', 'Mice', 'Mice, Inbred C57BL', 'Nuclear Receptor Coactivator 1/*analysis', 'Orchiectomy', 'Ovariectomy', 'Receptors, AMPA/analysis', 'Sex Factors', 'Synapses/*chemistry', 'Synaptophysin/analysis']</t>
  </si>
  <si>
    <t>['Allosteric Site', 'Biophysics/methods', 'Cell Nucleus/*metabolism', 'Crystallography, X-Ray/methods', 'Dimerization', 'Humans', 'Kinetics', 'Ligands', 'Models, Biological', 'Models, Molecular', 'Molecular Conformation', 'Nuclear Receptor Coactivator 1/chemistry', 'Peptides/chemistry', 'Protein Binding', 'Receptors, Calcitriol/chemistry', 'Receptors, Retinoic Acid/chemistry']</t>
  </si>
  <si>
    <t>['Apoptosis/*physiology', 'Apoptosis Inducing Factor/genetics/*metabolism', 'Breast Neoplasms', 'Caspases/metabolism', 'Cell Division/physiology', 'Female', 'Green Fluorescent Proteins/genetics', 'HeLa Cells', 'Humans', 'Mitochondria/*metabolism', 'Nuclear Receptor Coactivator 1/*metabolism']</t>
  </si>
  <si>
    <t>['Androgens/*metabolism', 'Animals', 'COS Cells', 'Cell Line, Tumor', 'Chlorocebus aethiops', '*Gene Expression Regulation, Enzymologic', 'Leydig Cells/enzymology', 'Male', 'Nuclear Receptor Coactivator 1/metabolism', 'Nuclear Receptor Subfamily 4, Group A, Member 1/*metabolism', 'Promoter Regions, Genetic', 'Receptors, Androgen/*metabolism', 'Testis/*enzymology', 'Testosterone/*biosynthesis/genetics', '*Transcriptional Activation']</t>
  </si>
  <si>
    <t>['Animals', 'Benzhydryl Compounds', 'Down-Regulation', 'Endocrine Disruptors/toxicity', 'Female', 'GATA6 Transcription Factor/genetics/metabolism', 'HSP27 Heat-Shock Proteins/genetics/metabolism', 'Male', '*Medical Subject Headings', 'Membrane Glycoproteins/genetics/metabolism', 'Mice', 'Mice, Inbred ICR', 'Nerve Tissue Proteins/genetics/metabolism', 'Nuclear Receptor Coactivator 1/genetics/metabolism', 'Oligonucleotide Array Sequence Analysis/*methods', 'Organ Size', 'Phenols/*toxicity', 'Pregnancy', 'Prenatal Exposure Delayed Effects/*pathology', 'RNA-Binding Proteins/genetics/metabolism', 'Reproduction/drug effects', 'Sertoli Cells/drug effects/metabolism/pathology', 'Spermatozoa/drug effects/physiology', 'Testis/drug effects/*physiopathology']</t>
  </si>
  <si>
    <t>['Animals', 'Cells, Cultured', 'Evolution, Molecular', 'Fibroblasts/cytology/metabolism', '*Gene Expression Regulation', 'Humans', 'Introns/genetics', 'Mice', 'Mutation', 'Nuclear Receptor Coactivator 1/genetics/metabolism', 'Response Elements/genetics', 'Retinoblastoma/*genetics', '*Retinoblastoma-Like Protein p130/genetics/metabolism', 'Species Specificity', 'Tandem Repeat Sequences/*genetics', '*Tumor Suppressor Protein p53/genetics/metabolism']</t>
  </si>
  <si>
    <t>['Adiponectin/blood', 'Adipose Tissue, White/metabolism', 'Animals', 'Blood Glucose', 'Diet, High-Fat/adverse effects', 'Disease Models, Animal', 'Gene Expression', 'Gene Knockdown Techniques', 'Glucose Tolerance Test', 'Insulin Receptor Substrate Proteins/genetics/*metabolism', '*Insulin Resistance', 'Male', 'Mice', 'Mice, Knockout', 'Muscle, Skeletal/metabolism', 'NIH 3T3 Cells', 'Nuclear Receptor Coactivator 1/genetics/metabolism/*physiology', 'Nuclear Receptor Coactivator 3/genetics/metabolism/*physiology', 'Obesity/blood/etiology/*metabolism', 'RNA, Small Interfering/genetics', 'Signal Transduction']</t>
  </si>
  <si>
    <t>['DEAD-box RNA Helicases/genetics/*metabolism', 'HEK293 Cells', 'Heat-Shock Proteins/genetics/metabolism', 'Humans', 'Neoplasm Proteins/genetics/*metabolism', 'Nuclear Receptor Coactivator 1/genetics/metabolism', 'Peroxisome Proliferator-Activated Receptor Gamma Coactivator 1-alpha', 'Receptors, Cytoplasmic and Nuclear/*genetics/metabolism', 'Transcription Factors/genetics/metabolism', '*Transcriptional Activation']</t>
  </si>
  <si>
    <t>['Algorithms', 'Animals', 'Bone Density/*genetics', 'Drosophila/genetics', 'Humans', 'MicroRNAs/*genetics', '*Models, Theoretical', '*Polymorphism, Single Nucleotide']</t>
  </si>
  <si>
    <t>['Adult', 'Biomarkers/blood', 'Depressive Disorder/*blood/*genetics', 'Estradiol/blood', 'Female', 'Gene Expression Regulation', 'Humans', 'Hydrocortisone/blood', 'Longitudinal Studies', 'Molecular Chaperones/*blood', 'Pregnancy', 'Pregnancy Complications/*blood/*genetics', 'Progesterone/blood', 'Psychiatric Status Rating Scales', 'RNA, Messenger/blood', 'Real-Time Polymerase Chain Reaction', 'Receptors, Glucocorticoid/*blood', 'Up-Regulation/genetics']</t>
  </si>
  <si>
    <t>['Amino Acid Motifs', 'Arginine/chemistry', 'Cell Line', 'Genes, Reporter', 'Humans', 'Immobilized Proteins/chemistry', 'Luciferases/biosynthesis/genetics', 'Mutation, Missense', 'Nuclear Receptor Coactivator 1/*metabolism', 'Protein Binding', 'Protein Isoforms/chemistry/genetics/metabolism', 'Protein Stability', 'Protein Structure, Tertiary', 'Response Elements', 'Surface Properties', 'Thyroid Hormone Receptors beta/*chemistry/genetics/metabolism', 'Thyroid Hormone Resistance Syndrome/genetics/*metabolism', 'Transcription, Genetic']</t>
  </si>
  <si>
    <t>['Animals', 'Blotting, Western', 'Breast Neoplasms/genetics/*metabolism/pathology', 'Cell Adhesion/genetics', 'Cell Adhesion Molecules/genetics', 'Cell Line, Tumor', '*Cell Movement/genetics', 'Female', 'Gene Expression', 'Gene Expression Regulation, Neoplastic/*physiology', 'Gene Knockout Techniques', 'Humans', 'Integrin alpha5/*biosynthesis/genetics', 'Mice', 'Neoplasm Invasiveness/*genetics', 'Nuclear Receptor Coactivator 1/*biosynthesis/genetics', 'Signal Transduction/physiology', 'Up-Regulation']</t>
  </si>
  <si>
    <t>['Animals', 'Biological Transport', 'Cytochrome P-450 Enzyme System/genetics/metabolism', 'Enzymes/genetics/*metabolism', 'Liver/enzymology/*metabolism', 'Male', 'Membrane Transport Proteins/genetics/*metabolism', 'Mice', 'Mice, Inbred C57BL', 'Mice, Knockout', 'NF-E2-Related Factor 2/*genetics', 'Nuclear Receptor Co-Repressor 1/metabolism', 'Nuclear Receptor Co-Repressor 2/metabolism', 'RNA, Messenger/metabolism']</t>
  </si>
  <si>
    <t>['3T3-L1 Cells', 'Adipocytes/cytology/drug effects/*metabolism', 'Animals', 'Blotting, Western', 'Cell Differentiation/drug effects', 'Humans', 'Hydroxymethylglutaryl-CoA Reductase Inhibitors/pharmacology', 'Lovastatin/pharmacology', 'Luciferases/metabolism', 'Mevalonic Acid/pharmacology', 'Mice', 'Nuclear Receptor Coactivator 1/genetics/metabolism', 'PPAR gamma/*agonists/genetics/*metabolism', 'Polyisoprenyl Phosphates/*pharmacology', 'Promoter Regions, Genetic', 'RNA, Messenger/genetics', 'Reverse Transcriptase Polymerase Chain Reaction', 'Sesquiterpenes/*pharmacology']</t>
  </si>
  <si>
    <t>['Alitretinoin', 'Binding Sites', 'Dihydroxycholecalciferols/chemistry', 'Humans', 'Ligands', 'Models, Molecular', 'Nuclear Receptor Coactivator 1/chemistry', 'Promoter Regions, Genetic', '*Protein Interaction Domains and Motifs', 'Protein Interaction Mapping', 'Protein Stability', 'Protein Structure, Tertiary', 'Receptors, Calcitriol/agonists/*chemistry/metabolism', 'Retinoid X Receptors/agonists/*chemistry/metabolism', 'Tretinoin/chemistry']</t>
  </si>
  <si>
    <t>['Animals', 'Avian Proteins/*genetics/physiology', 'Chickens/*genetics/physiology', 'Female', 'Gene Frequency', 'Nuclear Receptor Coactivator 1/*genetics/physiology', 'Polymerase Chain Reaction', 'Polymorphism, Single Nucleotide', '*Polymorphism, Single-Stranded Conformational', '*Reproduction', 'Sequence Analysis, DNA']</t>
  </si>
  <si>
    <t>['Cohort Studies', 'DNA, Intergenic', 'Diabetes Mellitus, Type 1/*genetics', 'Female', '*Genetic Loci', '*Genetic Predisposition to Disease', 'Genome-Wide Association Study', 'Humans', 'LIM Domain Proteins/genetics', 'Linkage Disequilibrium', 'Male', 'Polymorphism, Single Nucleotide/genetics', 'Sequence Homology', 'Transcription Factors/genetics']</t>
  </si>
  <si>
    <t>['Animals', 'Antineoplastic Agents/*pharmacology', 'Benzimidazoles/pharmacology', 'Cell Line, Tumor', 'Cell Survival/drug effects', 'Down-Regulation/drug effects', 'Drug Synergism', 'Estrogen Receptor alpha/metabolism', 'Gossypol/*pharmacology', 'Humans', 'Inhibitory Concentration 50', 'Leupeptins/pharmacology', 'MAP Kinase Kinase 1/antagonists &amp; inhibitors', 'Male', 'Mice', 'Nuclear Receptor Coactivator 1/*antagonists &amp; inhibitors/genetics/metabolism', 'Nuclear Receptor Coactivator 2/metabolism', 'Nuclear Receptor Coactivator 3/*antagonists &amp; inhibitors/genetics/metabolism', 'Proteasome Endopeptidase Complex/metabolism', 'Proteasome Inhibitors', 'Protein Binding', 'Protein Interaction Domains and Motifs', 'Protein Stability', 'Transcription, Genetic']</t>
  </si>
  <si>
    <t>['Adipokines/analysis', 'Animals', 'Cattle', 'Diet/*veterinary', 'Dietary Fats/*pharmacology', 'Fatty Acids/blood/pharmacology', 'Female', 'Fish Oils/pharmacology', 'Gene Expression Regulation/drug effects', 'Lactation/drug effects', 'Liver/chemistry', 'PPAR gamma/*analysis/metabolism', 'Pregnancy', 'Real-Time Polymerase Chain Reaction/veterinary', 'Subcutaneous Fat/*chemistry/drug effects/metabolism', 'Transcription Factors/analysis']</t>
  </si>
  <si>
    <t>['Adaptor Proteins, Signal Transducing/*genetics', 'Base Sequence', 'Cell Line', '*Gene Expression Regulation', 'Genes, Reporter', 'Hepatocytes/metabolism', 'Humans', 'Liver/*metabolism', 'Luciferases/genetics', 'MicroRNAs/genetics/*metabolism', 'NF-kappa B/*antagonists &amp; inhibitors/metabolism', 'Nuclear Proteins/*genetics', 'Nuclear Receptor Coactivator 1/*genetics', 'Nuclear Receptor Interacting Protein 1', 'Promoter Regions, Genetic']</t>
  </si>
  <si>
    <t>['Child', 'Child, Preschool', '*Chromosomes, Human, Pair 8', 'Diagnosis, Differential', 'Disease-Free Survival', 'Female', 'France', 'Gene Expression Profiling', 'Gene Expression Regulation, Neoplastic', '*Genetic Testing', 'Humans', 'Kaplan-Meier Estimate', 'Male', 'Nuclear Receptor Coactivator 1/genetics', 'Oncogene Proteins, Fusion/*genetics', 'PAX3 Transcription Factor', 'PAX7 Transcription Factor/*genetics', 'Paired Box Transcription Factors/*genetics', 'Predictive Value of Tests', 'Proportional Hazards Models', 'Reverse Transcriptase Polymerase Chain Reaction', 'Rhabdomyosarcoma, Alveolar/*diagnosis/genetics/mortality/pathology/therapy', 'Rhabdomyosarcoma, Embryonal/*diagnosis/genetics/mortality/pathology/therapy', 'Risk Assessment', 'Risk Factors', 'Time Factors', 'Treatment Outcome', 'United Kingdom']</t>
  </si>
  <si>
    <t>['Amino Acid Motifs', 'Cell Line, Tumor', 'Humans', 'Mutagenesis, Site-Directed', 'Nuclear Receptor Coactivator 3/*metabolism/physiology', 'Protein Interaction Mapping', 'Receptors, Cytoplasmic and Nuclear/*genetics', 'Thymine DNA Glycosylase/*metabolism/physiology', '*Transcriptional Activation', 'Two-Hybrid System Techniques']</t>
  </si>
  <si>
    <t>['Animals', 'Aryl Hydrocarbon Receptor Nuclear Translocator/genetics/metabolism', 'COS Cells', 'Cell Proliferation/drug effects', 'Chlorocebus aethiops', 'Chromatin Immunoprecipitation', 'DNA/metabolism', 'Dihydrotestosterone/pharmacology', 'Gene Expression Regulation/drug effects/*physiology', 'Genes, Reporter/genetics', 'Homeodomain Proteins/genetics/*metabolism', 'Humans', 'Immunoprecipitation', 'LIM-Homeodomain Proteins', 'Muscle Proteins/genetics/*metabolism', 'Nuclear Receptor Coactivator 1/genetics', 'Nuclear Receptor Coactivators/genetics', 'Polychlorinated Dibenzodioxins/pharmacology', 'Promoter Regions, Genetic/drug effects/genetics', 'Prostate-Specific Antigen/genetics/metabolism', 'Protein Binding/drug effects/physiology', 'Receptors, Androgen/genetics/*metabolism', 'Receptors, Aryl Hydrocarbon/genetics/*metabolism', 'Signal Transduction/drug effects/*physiology', 'Transcription Factors/genetics/*metabolism', 'Transcription, Genetic']</t>
  </si>
  <si>
    <t>['Adolescent', 'Child', 'Child, Preschool', 'Female', 'Forkhead Box Protein O1', 'Forkhead Transcription Factors/*genetics', 'Gene Fusion', 'Genetic Vectors', 'Humans', 'Infant', 'Karyotyping', 'Male', 'Nuclear Receptor Coactivator 1/genetics', 'Nuclear Receptor Coactivator 2/genetics', 'PAX3 Transcription Factor', 'PAX7 Transcription Factor/genetics', 'Paired Box Transcription Factors/*genetics', 'Recurrence', 'Rhabdomyosarcoma/*genetics', 'Transcription, Genetic', 'Translocation, Genetic/*genetics', 'Young Adult']</t>
  </si>
  <si>
    <t>['Animals', 'Aromatase/genetics/*metabolism', 'Aromatase Inhibitors/pharmacology', 'Brain/*enzymology', 'Calcium/metabolism', 'Estradiol/genetics/metabolism', 'Estrogens/genetics/*metabolism', 'Female', 'Gene Knockdown Techniques', 'Humans', 'Male', 'Neurotransmitter Agents/genetics/*metabolism', 'Nuclear Receptor Coactivator 1/genetics/metabolism', 'Phosphorylation', 'Receptors, Estrogen/metabolism', 'Sexual Behavior/drug effects/*physiology', 'Sexual Behavior, Animal/drug effects/*physiology', 'Transcription, Genetic/drug effects/physiology']</t>
  </si>
  <si>
    <t>['Antineoplastic Agents, Hormonal/*therapeutic use', 'Breast Neoplasms/diagnosis/*drug therapy/genetics/metabolism', 'Case-Control Studies', 'Disease-Free Survival', '*Drug Resistance, Neoplasm/genetics', 'Female', 'Gene Expression Regulation, Neoplastic', 'Gene Regulatory Networks/physiology', 'Genes, Developmental/physiology', 'Homeodomain Proteins/genetics/*metabolism', 'Humans', 'Nerve Growth Factors/blood/genetics/metabolism', 'Nuclear Receptor Coactivator 1/genetics/*metabolism', 'Prognosis', 'Protein Binding/physiology', 'S100 Calcium Binding Protein beta Subunit', 'S100 Proteins/blood/genetics/metabolism', 'Transcription Factors/genetics/metabolism', 'Tumor Cells, Cultured']</t>
  </si>
  <si>
    <t>['Adult', '*Cell Proliferation', 'Co-Repressor Proteins/metabolism', 'Down-Regulation', 'Endometriosis/*metabolism/pathology', 'Epithelial Cells/*metabolism/pathology', 'Female', 'Humans', 'Ki-67 Antigen/metabolism', 'Middle Aged', 'Nuclear Receptor Co-Repressor 2/metabolism', 'Nuclear Receptor Coactivator 1/*metabolism', 'Ovarian Diseases/*metabolism/pathology', 'Receptors, Estrogen/*metabolism', 'Receptors, Progesterone/*metabolism', 'Retrospective Studies', 'p300-CBP Transcription Factors/metabolism']</t>
  </si>
  <si>
    <t>['Computer Simulation', '*Models, Genetic', 'RNA-Binding Proteins/*genetics', 'Repressor Proteins/*genetics', 'Signal Transduction/*genetics', 'Systems Biology/methods', 'Systems Theory', 'Transcription, Genetic/*genetics', 'Transcriptional Activation/*genetics']</t>
  </si>
  <si>
    <t>['Cell Line, Tumor', 'Cyclic AMP-Dependent Protein Kinases/metabolism', 'Estradiol/*pharmacology', 'Estrogen Receptor alpha/*chemistry/*metabolism', 'Estrogen Receptor beta/chemistry/metabolism', 'Humans', 'Mutant Proteins/chemistry/metabolism', 'Nuclear Receptor Coactivator 1/metabolism', 'Protein Binding/drug effects', 'Protein Conformation', 'Protein Structure, Tertiary', 'Protein Transport/drug effects', 'RNA Polymerase II/metabolism', 'Structure-Activity Relationship', 'Tamoxifen/*pharmacology', 'Transcriptional Activation/drug effects/genetics']</t>
  </si>
  <si>
    <t>['Animals', 'Biological Assay', 'Chromatography, High Pressure Liquid', 'Estradiol/metabolism', 'Estrogen Receptor alpha/*analysis/metabolism', 'Estrogen Receptor beta/*analysis/metabolism', 'Isoflavones/analysis/metabolism', 'Liver/*drug effects/metabolism', 'Nuclear Receptor Coactivator 1/metabolism', 'Nuclear Receptor Coactivator 2/metabolism', 'Plant Extracts/*pharmacology', 'Pueraria/*chemistry', 'Rats', 'beta-Galactosidase/analysis/antagonists &amp; inhibitors']</t>
  </si>
  <si>
    <t>['Animals', 'Base Sequence', 'Cell Line, Tumor', 'Cells, Cultured', 'Corpus Luteum/drug effects/*metabolism', 'Decidua/metabolism', 'Estradiol/pharmacology', 'Female', 'Gene Expression Profiling', 'Gene Expression Regulation, Developmental', 'Humans', 'Infertility/genetics/*metabolism', 'Luciferases/genetics/metabolism', 'Male', 'Progesterone/blood/*metabolism/pharmacology', 'Promoter Regions, Genetic/genetics', 'Rats', 'Rats, Inbred BN', 'Rats, Inbred Dahl', 'Rats, Inbred F344', 'Rats, Sprague-Dawley', 'Receptors, Progesterone/genetics/metabolism', 'Sequence Analysis, DNA', 'Stromal Cells/cytology/metabolism', 'Uterus/cytology/drug effects/*metabolism']</t>
  </si>
  <si>
    <t>['Amino Acid Sequence', 'Animals', 'Cattle', 'Cross-Linking Reagents/*chemistry/metabolism', 'Humans', 'Models, Molecular', 'Molecular Sequence Data', 'Nuclear Receptor Coactivator 1/chemistry/metabolism', 'Protein Binding', 'Protein Interaction Mapping/*methods', 'Proteins/*chemistry/metabolism', 'STAT6 Transcription Factor/chemistry/metabolism', 'Spectrometry, Mass, Matrix-Assisted Laser Desorption-Ionization/*methods', 'Succinimides/*chemistry/metabolism']</t>
  </si>
  <si>
    <t>['Brain Neoplasms/*genetics', 'Cell Movement', 'Cell Proliferation', 'DNA Methylation', '*Genes, Tumor Suppressor', 'Glioma/*genetics/mortality/pathology', 'Humans', 'Membrane Proteins/*genetics/physiology', 'Mutation', 'Neoplasm Invasiveness', 'Nerve Tissue Proteins/*genetics/physiology', 'Nuclear Receptor Coactivator 1/physiology', 'RNA, Messenger/analysis']</t>
  </si>
  <si>
    <t>['Aged', 'Animals', 'Binding Sites/physiology', 'Cell Survival/drug effects', 'Cells, Cultured', 'Cytochrome P-450 CYP3A/genetics/metabolism', 'Female', 'Gene Expression/drug effects/genetics', 'Genes, Reporter/genetics', 'Ginkgo biloba/*chemistry', 'Ginkgolides/metabolism/*pharmacology', 'Hep G2 Cells', 'Hepatocytes/cytology/drug effects/metabolism', 'Humans', 'Lactones/metabolism/pharmacology', 'Male', 'Middle Aged', 'Nuclear Receptor Coactivator 1/genetics/metabolism', 'Plant Extracts/metabolism/*pharmacology', 'Pregnane X Receptor', 'Pregnenolone Carbonitrile/pharmacology', 'Rats', 'Receptors, Steroid/*agonists/genetics/metabolism', 'Rifampin/pharmacology', 'Steroid Hydroxylases/metabolism', 'Testosterone/metabolism', 'Transfection']</t>
  </si>
  <si>
    <t>['Astrocytoma/*metabolism', 'Blotting, Western', 'Cell Line, Tumor', 'Estradiol/*metabolism', '*Gene Expression Regulation, Neoplastic', 'Glioblastoma/*metabolism', 'Humans', 'Nuclear Receptor Coactivator 1/genetics/*metabolism', 'Nuclear Receptor Coactivator 3/genetics/*metabolism', 'Progesterone/*metabolism', 'Protein Isoforms/metabolism', 'RNA, Messenger/metabolism', 'Receptors, Estradiol/metabolism', 'Receptors, Estrogen/metabolism', 'Receptors, Progesterone/metabolism', 'Reverse Transcriptase Polymerase Chain Reaction', 'Time Factors']</t>
  </si>
  <si>
    <t>['Cell Respiration', 'Diabetes Mellitus, Type 2/metabolism', '*Energy Metabolism', 'Gene Deletion', 'Gene Expression Regulation', 'Ion Channels/genetics/metabolism', 'Mitochondria/*metabolism', 'Mitochondrial Proteins/genetics/metabolism', 'Muscle, Skeletal/cytology/*metabolism', 'Myofibrils', 'Nuclear Receptor Coactivator 1/genetics/*metabolism', 'Nuclear Receptor Coactivator 2/genetics/*metabolism', 'Obesity/metabolism', 'Oxidation-Reduction', '*Transcription, Genetic', 'Uncoupling Protein 3']</t>
  </si>
  <si>
    <t>['Animals', 'Blotting, Western', 'Chromatin Immunoprecipitation', 'Gene Expression Profiling', 'Gene Expression Regulation/*physiology', 'Gluconeogenesis/*physiology', 'Glucose/*biosynthesis', 'Hypoglycemia/*metabolism', 'Immunoprecipitation', 'Liver/*metabolism', 'Mice', 'Mice, Inbred C57BL', 'Nuclear Receptor Coactivator 1/*metabolism', 'Polymerase Chain Reaction']</t>
  </si>
  <si>
    <t>['Animals', 'Embryo Loss', 'Embryo, Mammalian/*physiology', 'Female', 'Gene Expression Regulation', 'Mice', 'Mice, Inbred C57BL', 'Mice, Knockout', 'Morphogenesis/physiology', 'Nuclear Receptor Coactivator 1/genetics/*metabolism', 'Nuclear Receptor Coactivator 3/genetics/*metabolism', 'Placentation/*physiology', 'Pregnancy', 'Survival Rate']</t>
  </si>
  <si>
    <t>['Animals', 'Antineoplastic Agents/*pharmacology', 'CREB-Binding Protein/genetics/metabolism', 'Cell Differentiation/drug effects', 'Cell Line, Tumor', 'Cell Proliferation/drug effects', 'Chromatin Assembly and Disassembly/drug effects', 'Clofibrate/pharmacology', 'Fatty Acids, Unsaturated/pharmacology', 'Female', 'Gene Expression Regulation, Neoplastic', '*Genes, erbB-2', 'Humans', 'Mammary Neoplasms, Experimental/enzymology/genetics/pathology/*prevention &amp; control', 'Mammary Tumor Virus, Mouse/*genetics', 'Mice', 'Mice, Knockout', 'Mice, Transgenic', 'Neoplasm Invasiveness', 'Nuclear Receptor Coactivator 1/*deficiency/genetics', 'Peroxisome Proliferator-Activated Receptors/*agonists/genetics/metabolism', 'Promoter Regions, Genetic', 'Retinoid X Receptors/agonists/genetics/metabolism', 'Tetrahydronaphthalenes/pharmacology', 'Thiazolidinediones/pharmacology', 'Time Factors', 'Transfection', 'Tumor Burden/drug effects']</t>
  </si>
  <si>
    <t>['Apoptosis/genetics', 'Blotting, Western', 'Breast Neoplasms/genetics/*metabolism', 'Cell Cycle/genetics', 'Cell Line, Tumor', '*Cell Proliferation', 'Cyclin D1/genetics', 'Enzyme-Linked Immunosorbent Assay', 'Estrogen Receptor alpha/*genetics', 'Flow Cytometry', 'Histone Acetyltransferases/genetics/*physiology', 'Humans', 'Nuclear Receptor Coactivator 1', 'Nuclear Receptor Coactivator 2/genetics/*physiology', 'Nuclear Receptor Coactivator 3', 'RNA, Small Interfering/genetics/physiology', 'Receptors, Progesterone/genetics', 'Reverse Transcriptase Polymerase Chain Reaction', 'Trans-Activators/genetics/*physiology', 'Transcription Factors/genetics/*physiology', 'Transcription, Genetic/*genetics', 'Transfection']</t>
  </si>
  <si>
    <t>['Animals', 'Behavior, Animal/*physiology', 'Brain/*metabolism', 'Female', 'Histone Acetyltransferases/*metabolism', 'Humans', 'Male', 'Nuclear Receptor Coactivator 1', 'Nuclear Receptor Coactivator 2/*metabolism', 'Nuclear Receptor Coactivator 3', 'Receptors, Steroid/genetics/*metabolism', 'Sex Characteristics', 'Trans-Activators/*metabolism', 'Transcription Factors/*metabolism']</t>
  </si>
  <si>
    <t>['Cell Line, Tumor', 'E1A-Associated p300 Protein/*metabolism', 'Gene Silencing', 'Histone Acetyltransferases/genetics/*physiology', 'Humans', 'Interleukin-6/pharmacology', 'Nuclear Receptor Coactivator 1', 'STAT3 Transcription Factor/genetics/*physiology', 'Transcription Factors/genetics/*physiology', '*Transcription, Genetic', 'Transcriptional Activation']</t>
  </si>
  <si>
    <t>['Adipose Tissue, Brown/metabolism', 'Animals', 'Cells, Cultured', 'Energy Metabolism/*physiology', 'Gene Expression Profiling', '*Gene Expression Regulation', 'Glycerol/metabolism', 'Ion Channels/metabolism', 'Jumonji Domain-Containing Histone Demethylases', 'Mice', 'Mice, Inbred C57BL', 'Mice, Knockout', 'Mitochondrial Proteins/metabolism', 'Muscle, Skeletal/metabolism', 'Obesity/*metabolism', 'Oxidation-Reduction', 'Oxidoreductases, N-Demethylating/*genetics/*metabolism', 'Phenotype', 'Receptors, Adrenergic, beta/metabolism', 'Uncoupling Protein 1']</t>
  </si>
  <si>
    <t>['African Americans/genetics', 'Aged', 'Alleles', 'Asian Americans/genetics', 'Breast Neoplasms/ethnology/*genetics', 'Cohort Studies', 'European Continental Ancestry Group/genetics', 'Female', 'Genetic Variation/*genetics', 'Hawaii', 'Hispanic Americans/genetics', 'Humans', 'Middle Aged', 'Odds Ratio', 'Polymorphism, Genetic', 'Receptors, Estrogen/*genetics', 'Sequence Analysis, DNA', 'Transcription Factors/*genetics']</t>
  </si>
  <si>
    <t>['*Biological Assay', 'Dose-Response Relationship, Drug', 'Environmental Monitoring', 'Estrogen Receptor alpha/*metabolism', 'Estrogen Receptor beta/*metabolism', 'Estrogens/analysis/*pharmacology', 'Genes, Reporter', 'Histone Acetyltransferases/*metabolism', 'Ligands', 'Nuclear Receptor Coactivator 1', 'Saccharomyces cerevisiae/*genetics/metabolism', 'Transcription Factors/*metabolism', 'Transcription, Genetic/drug effects', 'Water Pollutants, Chemical/analysis/*pharmacology']</t>
  </si>
  <si>
    <t>['Animals', 'Breast Neoplasms/etiology/genetics/*pathology', 'Cell Differentiation', 'Female', '*Gene Expression Regulation, Neoplastic', 'Histone Acetyltransferases/*genetics', 'Macrophage Colony-Stimulating Factor/genetics', 'Mice', 'Mice, Knockout', 'Neoplasm Metastasis/genetics/*pathology', 'Neoplasm Transplantation', 'Nuclear Receptor Coactivator 1', 'Proto-Oncogene Protein c-ets-2/genetics', 'Receptor, ErbB-2/genetics', 'Transcription Factors/*genetics']</t>
  </si>
  <si>
    <t>['Animals', 'Blotting, Western', 'Cell Line', 'Cholesterol Side-Chain Cleavage Enzyme/*genetics', 'DNA-Binding Proteins/metabolism/*pharmacology', 'Histone Acetyltransferases/*metabolism', 'Humans', 'Immunoprecipitation', 'Mice', 'Nuclear Receptor Coactivator 1', 'Promoter Regions, Genetic/genetics', 'Protein Binding/drug effects', 'Protein Inhibitors of Activated STAT/metabolism/*pharmacology', 'Receptors, Cytoplasmic and Nuclear/metabolism', 'Transcription Factors/*metabolism/*pharmacology', 'Transfection', 'Two-Hybrid System Techniques']</t>
  </si>
  <si>
    <t>['*Directed Molecular Evolution', 'Estradiol/metabolism', 'Estrogen Receptor alpha/chemistry/genetics/*metabolism', 'Histone Acetyltransferases/metabolism', 'Humans', 'Ligands', 'Mutagenesis, Site-Directed', 'Mutation', 'Nuclear Receptor Coactivator 1', 'Protein Engineering', 'Resveratrol', 'Stilbenes/metabolism', 'Transcription Factors/metabolism']</t>
  </si>
  <si>
    <t>['Antifungal Agents/pharmacology', 'Base Sequence', 'Cell Line', 'Cytochrome P-450 CYP3A/*genetics', '*Cytochrome P-450 CYP3A Inhibitors', 'DNA Primers/genetics', 'Gene Expression Regulation, Enzymologic/drug effects', 'HeLa Cells', 'Hepatocyte Nuclear Factor 4/*antagonists &amp; inhibitors/genetics/metabolism', 'Histone Acetyltransferases/*antagonists &amp; inhibitors/metabolism', 'Humans', 'In Vitro Techniques', 'Ketoconazole/*pharmacology', 'Ligands', 'Nuclear Receptor Coactivator 1', 'Pharmacogenetics', 'Pregnane X Receptor', 'Promoter Regions, Genetic', 'Protein Interaction Domains and Motifs', 'RNA Interference', 'Receptors, Steroid/*antagonists &amp; inhibitors/metabolism', 'Recombinant Proteins/antagonists &amp; inhibitors/genetics/metabolism', 'Rifampin/pharmacology', 'Transcription Factors/*antagonists &amp; inhibitors/metabolism', 'Two-Hybrid System Techniques']</t>
  </si>
  <si>
    <t>['Breast Neoplasms/*metabolism/pathology', 'Carboxylic Ester Hydrolases', 'Cell Cycle Proteins', 'Cell Division/physiology', 'Cell Line, Tumor', 'Cell-Free System', 'Female', 'Gene Expression Regulation, Neoplastic', 'Histone Acetyltransferases/metabolism', 'Humans', 'Ligands', 'Luciferases/genetics', 'Male', 'Molecular Chaperones', 'Neoplasm Proteins/chemistry/*genetics/*metabolism', 'Nuclear Receptor Coactivator 1', 'Promoter Regions, Genetic/physiology', 'Prostatic Neoplasms/*metabolism/pathology', 'Protein Structure, Tertiary', 'RNA, Small Interfering', 'Receptors, Androgen/*metabolism', 'Transcription Factors/metabolism', 'Transcriptional Activation', 'Up-Regulation/physiology']</t>
  </si>
  <si>
    <t>['Binding, Competitive', 'Histone Acetyltransferases/chemistry', 'Nanotechnology/methods', 'Nuclear Receptor Coactivator 1', 'Peptides, Cyclic/*chemistry', 'Protein Interaction Mapping', 'STAT6 Transcription Factor/antagonists &amp; inhibitors/*chemistry', 'Spectrometry, Mass, Electrospray Ionization/*methods', 'Transcription Factors/chemistry']</t>
  </si>
  <si>
    <t>['Androgens/metabolism', 'CREB-Binding Protein/genetics/metabolism', 'Cell Line, Tumor', 'E1A-Associated p300 Protein/genetics/metabolism', 'Female', 'Gene Expression Regulation, Neoplastic', 'Histone Acetyltransferases/*genetics/metabolism', 'Humans', 'Immunohistochemistry', 'Male', 'Nuclear Receptor Coactivator 1', 'Nuclear Receptor Coactivator 2/*genetics/metabolism', 'Nuclear Receptor Coactivator 3', 'RNA, Small Interfering', 'Receptors, Androgen/*metabolism', 'Signal Transduction/physiology', 'Trans-Activators/*genetics/metabolism', 'Transcription Factors/*genetics/metabolism', 'Urinary Bladder Neoplasms/*genetics/metabolism/*physiopathology', 'Urothelium/physiology']</t>
  </si>
  <si>
    <t>['Aryl Hydrocarbon Hydroxylases', 'Breast Neoplasms/metabolism', 'Cell Line, Tumor', 'Cytochrome P-450 CYP1A1/genetics/*metabolism', 'Cytochrome P-450 CYP1B1', 'Cytochrome P-450 Enzyme System/genetics/*metabolism', 'DNA Helicases/metabolism', 'Enhancer Elements, Genetic/drug effects', 'Female', 'Gene Expression Regulation, Neoplastic/*drug effects', 'Gene Knockdown Techniques', 'Histone Acetyltransferases/metabolism', 'Humans', 'Nuclear Proteins/metabolism', 'Nuclear Receptor Coactivator 1', 'Nuclear Receptor Coactivator 2/metabolism', 'Oligonucleotide Array Sequence Analysis', 'Polychlorinated Dibenzodioxins/*pharmacology', 'Promoter Regions, Genetic/drug effects', 'RNA, Small Interfering/metabolism', 'Receptors, Aryl Hydrocarbon/metabolism', 'Transcription Factors/metabolism', 'p300-CBP Transcription Factors/metabolism']</t>
  </si>
  <si>
    <t>['25-Hydroxyvitamin D3 1-alpha-Hydroxylase/*genetics', 'Calcifediol/*blood', 'Calcitriol/*blood', 'Cholestanetriol 26-Monooxygenase/*genetics', 'Genetic Predisposition to Disease', 'Genetic Variation', 'Genome-Wide Association Study', 'Genotype', 'Humans', 'Male', 'Polymorphism, Single Nucleotide', 'Prostatic Neoplasms/blood/enzymology/*epidemiology/genetics', 'Risk Assessment', 'Risk Factors', 'Steroid Hydroxylases/*genetics', 'United States/epidemiology', 'Vitamin D/*blood', 'Vitamin D3 24-Hydroxylase']</t>
  </si>
  <si>
    <t>['Amino Acid Sequence', 'Cell Line', 'Down-Regulation', 'Histone Acetyltransferases/metabolism', 'Humans', 'Ligands', 'Nuclear Receptor Coactivator 1', 'Phosphorylation', 'Promoter Regions, Genetic/genetics', 'Protein Binding', 'Receptors, Progesterone/chemistry/genetics/*metabolism', 'SUMO-1 Protein/genetics/*metabolism', 'Substrate Specificity', 'Transcription Factors/metabolism', 'Transcription, Genetic/*genetics']</t>
  </si>
  <si>
    <t>['Amygdala/metabolism', 'Animals', 'Colforsin/pharmacology', 'Corticotropin-Releasing Hormone/*metabolism', 'Cyclic AMP Response Element-Binding Protein/metabolism', '*Gene Expression Regulation', 'Genotype', 'Glucocorticoids/*metabolism', 'Histone Acetyltransferases/*physiology', 'Hypothalamus/metabolism', 'Mice', 'Mice, Inbred C57BL', 'Mice, Knockout', 'Nuclear Receptor Coactivator 1', 'Promoter Regions, Genetic', '*Stress, Psychological', 'Transcription Factors/*physiology']</t>
  </si>
  <si>
    <t>['Breast Neoplasms/chemistry/*drug therapy/mortality', 'Cell Line, Tumor', 'DNA-Binding Proteins', 'Disease-Free Survival', 'Drug Resistance, Neoplasm', 'Estrogen Receptor alpha/analysis/*physiology', 'Female', 'Histone Acetyltransferases/analysis/*physiology', 'Humans', 'Neoplasm Recurrence, Local/*etiology', 'Nuclear Proteins/analysis/*physiology', 'Nuclear Receptor Coactivator 1', 'Nuclear Receptor Coactivator 3', 'Nucleocytoplasmic Transport Proteins/analysis/*physiology', 'Prognosis', 'RNA-Binding Proteins', 'Tamoxifen/*therapeutic use', 'Tissue Array Analysis', 'Trans-Activators/analysis/physiology', 'Transcription Factors/analysis/*physiology']</t>
  </si>
  <si>
    <t>['Base Sequence', 'Binding Sites', 'Chromosome Aberrations', 'Chromosome Breakage', 'Chromosome Deletion', 'Chromosome Mapping', 'Chromosomes, Human, Pair 1/*genetics', 'Chromosomes, Human, Pair 2/*genetics', 'Cloning, Molecular', 'Cytogenetic Analysis', 'Female', 'Humans', 'Karyotyping', 'Leiomyoma/*genetics', 'Molecular Sequence Data', 'Polymerase Chain Reaction', 'Transcription Factors/metabolism', '*Translocation, Genetic', 'Uterine Neoplasms/*genetics']</t>
  </si>
  <si>
    <t>['Adenocarcinoma/pathology/*physiopathology', 'Androgen-Binding Protein/genetics', 'Animals', 'Antigens, Polyomavirus Transforming/genetics', 'Blotting, Western', 'Disease Models, Animal', 'Disease Progression', 'Gene Expression', 'Histone Acetyltransferases/genetics/*metabolism', 'Immunohistochemistry', 'Lymph Nodes/pathology', 'Lymphatic Metastasis', 'Male', 'Mice', 'Mice, Knockout', 'Nuclear Receptor Coactivator 1', 'Nuclear Receptor Coactivator 3', 'Organ Size', 'Promoter Regions, Genetic', 'Prostatic Neoplasms/pathology/*physiopathology', 'Trans-Activators/*metabolism', 'Transcription Factors/genetics/*metabolism']</t>
  </si>
  <si>
    <t>['Aromatase Inhibitors/*therapeutic use', 'Breast Neoplasms/*drug therapy/metabolism', 'Female', 'Gene Expression Regulation, Neoplastic', 'Heat-Shock Proteins/*genetics', 'Histone Acetyltransferases/*genetics', 'Humans', 'Neoadjuvant Therapy', 'Nuclear Receptor Coactivator 1', 'Peroxisome Proliferator-Activated Receptor Gamma Coactivator 1-alpha', 'RNA, Messenger/analysis', 'Receptor, ErbB-2/*genetics', 'Receptors, Cytoplasmic and Nuclear/genetics', 'Receptors, Estrogen/analysis', 'Transcription Factors/*genetics']</t>
  </si>
  <si>
    <t>['Animals', 'Cell Differentiation/*drug effects', 'Cell Line', 'Liver/cytology/*embryology', 'Mice', 'Nuclear Receptor Co-Repressor 1/analysis', 'Nuclear Receptor Coactivator 1/analysis', 'Receptors, Retinoic Acid/analysis/genetics', 'Retinoid X Receptors/analysis/genetics', '*Signal Transduction', 'Stem Cells/*cytology', 'Tretinoin/*pharmacology']</t>
  </si>
  <si>
    <t>['Animals', 'Breast Neoplasms/genetics/metabolism/*pathology', 'COS Cells', '*Cell Proliferation/drug effects', 'Cell Survival/drug effects/genetics', 'Chlorocebus aethiops', 'DEAD-box RNA Helicases/metabolism/*physiology', 'Estrogen Receptor alpha/genetics/metabolism/*physiology', 'Estrogens/metabolism/*pharmacology', 'Female', 'Gene Expression Regulation, Neoplastic', 'Humans', 'Nuclear Receptor Coactivator 1/metabolism/physiology', 'Protein Binding', '*Transcription, Genetic/drug effects/genetics', 'Transcriptional Activation', 'Tumor Cells, Cultured']</t>
  </si>
  <si>
    <t>['Animals', 'Histone Acetyltransferases/*physiology', 'Humans', 'Neoplasms/*metabolism', 'Nuclear Receptor Coactivator 1', 'Nuclear Receptor Coactivator 2/*physiology', 'Nuclear Receptor Coactivator 3', 'Trans-Activators/*physiology', 'Transcription Factors/*physiology', 'Transcription, Genetic']</t>
  </si>
  <si>
    <t>['DNA-Binding Proteins/metabolism', 'Gene Expression Regulation', 'Histone Acetyltransferases/metabolism', 'Humans', 'Nuclear Receptor Co-Repressor 2', 'Nuclear Receptor Coactivator 1', 'PPAR gamma/metabolism', 'Receptors, Mineralocorticoid/genetics/*metabolism', 'Repressor Proteins/metabolism', 'Transcription Factors/metabolism', 'Transcriptional Activation']</t>
  </si>
  <si>
    <t>['Adolescent', 'Adult', 'African Americans/genetics', 'Aged', 'Aged, 80 and over', 'Breast Neoplasms/*genetics', 'European Continental Ancestry Group/genetics', 'Female', 'Genotype', 'Humans', 'Male', 'Middle Aged', 'Nuclear Receptor Coactivators/*genetics', '*Polymorphism, Single Nucleotide', 'Risk Factors', 'Young Adult']</t>
  </si>
  <si>
    <t>['Animals', 'Cell Line, Tumor', 'Fatty Acids/*metabolism', 'Histone Acetyltransferases/genetics/metabolism', 'Humans', 'Ligands', 'Liver/*drug effects/*metabolism', 'Mice', 'Nuclear Receptor Coactivator 1', 'Nuclear Receptor Coactivator 2/genetics/metabolism', 'Oxidation-Reduction/drug effects', 'PPAR alpha/agonists/*deficiency/genetics/metabolism', 'PPAR delta/genetics/*metabolism', 'PPAR gamma/genetics/metabolism', 'Peroxisome Proliferator-Activated Receptor Gamma Coactivator 1-alpha', 'Sulfides/*pharmacology', 'Trans-Activators/genetics/*metabolism', 'Transcription Factors/genetics/metabolism', 'Transcriptional Activation/drug effects']</t>
  </si>
  <si>
    <t>['Androgens', 'Animals', 'Cell Line, Tumor', 'Cell Proliferation', 'Cyproterone Acetate/metabolism', 'Gene Expression Regulation, Neoplastic', 'Histone Acetyltransferases/genetics/metabolism', 'Humans', 'Male', 'Nuclear Receptor Coactivator 1', 'Nuclear Receptor Coactivator 3', 'Prostatic Neoplasms/pathology', 'RNA, Long Noncoding', 'RNA, Untranslated/genetics/metabolism', 'Receptors, Androgen/genetics/*metabolism', 'Substrate Specificity', 'Transcription Factors/deficiency/genetics/metabolism', 'Transcription, Genetic', '*Transcriptional Activation']</t>
  </si>
  <si>
    <t>['Adaptor Proteins, Signal Transducing/deficiency/genetics/*metabolism', 'Adolescent', 'Adult', 'Animals', 'Down-Regulation', 'Endometrial Hyperplasia/genetics/*metabolism/pathology', 'Endometrial Neoplasms/genetics/*metabolism/pathology', 'Estrogens/*metabolism', 'Female', 'Histone Acetyltransferases/deficiency/genetics/metabolism', 'Humans', 'Intracellular Signaling Peptides and Proteins', 'Mice', 'Mice, Knockout', 'Nuclear Receptor Coactivator 1', 'Oligonucleotide Array Sequence Analysis', 'Progesterone/*metabolism', 'Transcription Factors/deficiency/genetics/metabolism', 'Tumor Suppressor Proteins']</t>
  </si>
  <si>
    <t>['Adult', 'Blotting, Western', 'Cell Proliferation', 'DNA-Binding Proteins/metabolism', 'Endometrial Hyperplasia/*drug therapy/metabolism/pathology', 'Endometrial Neoplasms/*drug therapy/metabolism/pathology', 'Female', 'Histone Acetyltransferases/metabolism', 'Humans', 'Immunoenzyme Techniques', 'Immunoprecipitation', 'Nuclear Proteins/genetics/*metabolism', 'Nuclear Receptor Co-Repressor 1', 'Nuclear Receptor Co-Repressor 2', 'Nuclear Receptor Coactivator 1', 'Progestins/*pharmacology', 'RNA, Messenger/genetics/metabolism', 'Receptors, Estrogen/metabolism', 'Receptors, Progesterone/metabolism', 'Repressor Proteins/genetics/*metabolism', 'Reverse Transcriptase Polymerase Chain Reaction', 'Transcription Factors/metabolism', 'Tumor Cells, Cultured', 'Up-Regulation', 'Young Adult', 'p300-CBP Transcription Factors/metabolism']</t>
  </si>
  <si>
    <t>['Animals', 'Histone Acetyltransferases/genetics/*metabolism', 'Mice', 'Mice, Knockout', 'Mice, Transgenic', 'Nuclear Receptor Coactivator 1', 'Pituitary Gland/drug effects/metabolism', 'Protein Structure, Tertiary', 'Reverse Transcriptase Polymerase Chain Reaction', 'Thyroid Function Tests', 'Thyroid Hormone Receptors alpha/genetics/metabolism', 'Thyroid Hormone Receptors beta/genetics/*metabolism', 'Thyroid Hormones/blood/deficiency/pharmacology', 'Thyrotropin/blood/genetics', 'Thyroxine/blood', 'Transcription Factors/genetics/*metabolism', 'Triiodothyronine/pharmacology']</t>
  </si>
  <si>
    <t>['Animals', 'Cadherins/antagonists &amp; inhibitors/biosynthesis', 'Cell Differentiation/physiology', 'Cell Line, Tumor', 'Cell Movement/physiology', 'Female', 'Histone Acetyltransferases/genetics/*metabolism', 'Mammary Neoplasms, Experimental/genetics/*metabolism/*pathology', 'Mice', 'Mice, Knockout', 'Neoplasm Invasiveness', 'Nuclear Receptor Coactivator 1', 'Promoter Regions, Genetic', 'RNA, Small Interfering/genetics', 'Transcription Factors/genetics/*metabolism', 'Transcriptional Activation', 'Transfection', 'Twist-Related Protein 1/*biosynthesis/genetics']</t>
  </si>
  <si>
    <t>['Adipose Tissue/*metabolism', 'Aging/*physiology', 'Animals', 'Cell Line', 'Cell Nucleus', 'Gene Expression', 'Histone Acetyltransferases/genetics/*metabolism', 'Humans', 'Male', 'Mice', 'Mice, Inbred C57BL', 'Nuclear Receptor Coactivator 1', 'Oxidative Stress', 'PPAR gamma/genetics/*metabolism', 'Protein Binding', 'Rats', 'Rats, Inbred F344', 'Rats, Sprague-Dawley', 'Transcription Factors/genetics/*metabolism', 'Transcription, Genetic']</t>
  </si>
  <si>
    <t>['Animals', 'COS Cells', 'Chlorocebus aethiops', 'Diabetes Mellitus/genetics/*metabolism/physiopathology', 'Energy Metabolism/drug effects/genetics', 'Fatty Acids/genetics/*metabolism', 'Glucose/*metabolism/pharmacology', 'Histone Acetyltransferases/genetics/metabolism', 'Hyperglycemia/genetics/metabolism/physiopathology', '*Lipid Metabolism/drug effects/genetics', 'Male', 'Mice', 'Nuclear Receptor Coactivator 1', 'Oxidation-Reduction/drug effects', 'PPAR alpha/genetics/*metabolism', 'Protein Binding/drug effects/genetics', 'Protein Structure, Secondary/drug effects/genetics', 'Retinoid X Receptor alpha/genetics/metabolism', 'Transcription Factors/genetics/metabolism', '*Transcriptional Activation/drug effects/genetics']</t>
  </si>
  <si>
    <t>['Amino Acid Sequence', 'Binding Sites/genetics', 'Histone Acetyltransferases/genetics/*metabolism', 'Humans', 'Kinetics', 'Molecular Sequence Data', 'Mutagenesis, Site-Directed', 'Nuclear Receptor Coactivator 1', 'Peptides/genetics/metabolism/physiology', 'Protein Binding/genetics', 'Protein Interaction Mapping', 'Protein Structure, Secondary/genetics', 'Protein Structure, Tertiary/physiology', 'Protein Subunits/genetics/metabolism/physiology', 'Receptors, Androgen/genetics/metabolism/*physiology', 'Surface Plasmon Resonance', 'Trans-Activators/genetics/metabolism/*physiology', 'Transcription Factors/genetics/*metabolism', 'Transcription Factors, TFII/genetics/*metabolism/physiology']</t>
  </si>
  <si>
    <t>['Amino Acid Motifs', 'Binding, Competitive', 'CREB-Binding Protein/metabolism', 'Cell Line', 'Histone Acetyltransferases/*chemistry/metabolism', 'Humans', 'Nuclear Receptor Coactivator 1', 'Nuclear Receptor Coactivator 2/*chemistry/metabolism', 'Nuclear Receptor Coactivator 3', 'Protein Interaction Domains and Motifs', 'Receptors, Cytoplasmic and Nuclear/metabolism', 'STAT6 Transcription Factor/metabolism', 'Trans-Activators/*chemistry/metabolism', 'Transcription Factors/*chemistry/metabolism', '*Transcriptional Activation']</t>
  </si>
  <si>
    <t>['Amino Acid Motifs', 'Amino Acid Sequence', 'Binding Sites/drug effects', 'Crystallography, X-Ray', 'Drug Design', 'Herpes Simplex Virus Protein Vmw65/genetics/physiology', 'Histone Acetyltransferases/chemistry/metabolism', 'Humans', 'Ligands', 'Models, Molecular', 'Molecular Sequence Data', 'Nuclear Receptor Coactivator 1', 'Nuclear Receptor Coactivator 2/chemistry/metabolism', 'Nuclear Receptor Coactivator 3', 'Nuclear Receptor Coactivators', 'Oncogene Proteins/chemistry/metabolism', 'Peptide Fragments/chemistry/drug effects', 'Pregnatrienes/*pharmacology', 'Protein Binding', 'Protein Conformation/drug effects', 'Receptors, Glucocorticoid/chemistry/*drug effects', 'Recombinant Fusion Proteins/chemistry/drug effects/physiology', 'Trans-Activators/chemistry/metabolism', 'Transcription Factors/chemistry/metabolism']</t>
  </si>
  <si>
    <t>['Animals', 'Aryl Hydrocarbon Hydroxylases/genetics/metabolism', 'Cell Line', 'Cells, Cultured', 'Coumestrol/chemistry/metabolism/*pharmacology', 'Cytochrome P-450 CYP2B6', 'Cytochrome P-450 CYP3A/genetics/metabolism', 'Ethanol/analogs &amp; derivatives/metabolism', 'Female', 'Gene Expression/drug effects', 'Histone Acetyltransferases/genetics/metabolism', 'Humans', 'Immunohistochemistry', 'Mass Spectrometry', 'Mice', 'Mice, Knockout', 'Mice, Transgenic', 'Microscopy, Confocal', 'Nuclear Receptor Coactivator 1', 'Oxidoreductases, N-Demethylating/genetics/metabolism', 'Phytoestrogens/chemistry/metabolism/*pharmacology', 'Pregnane X Receptor', 'Protein Binding', 'Receptors, Cytoplasmic and Nuclear/genetics/metabolism', 'Receptors, Steroid/*antagonists &amp; inhibitors/genetics/metabolism', 'Transcription Factors/genetics/metabolism', 'Two-Hybrid System Techniques']</t>
  </si>
  <si>
    <t>['Antibodies, Monoclonal/*genetics', 'Glutamine', 'Histone Acetyltransferases/*genetics/physiology', 'Humans', 'Mediator Complex', 'Nuclear Receptor Coactivator 1', 'Protein Structure, Tertiary', 'Receptors, Glucocorticoid/genetics', 'Saccharomyces cerevisiae', 'Saccharomyces cerevisiae Proteins/*metabolism/physiology', 'Trans-Activators/*metabolism/physiology', 'Transcription Factors/*genetics/physiology', '*Transcriptional Activation']</t>
  </si>
  <si>
    <t>['Animals', 'Cell Line, Tumor', 'Colforsin/pharmacology', 'Corticosterone/metabolism/pharmacology', 'Corticotropin-Releasing Hormone/*genetics', 'Cyclic AMP Response Element-Binding Protein/metabolism', 'DNA-Binding Proteins/genetics/metabolism', 'Dexamethasone/pharmacology', 'Gene Expression Regulation/drug effects/physiology', 'Glucocorticoids/pharmacology', 'Histone Acetyltransferases/genetics/*metabolism', 'Hypothalamus/*physiology', 'Mice', 'Nuclear Proteins/genetics/*metabolism', 'Nuclear Receptor Co-Repressor 1', 'Nuclear Receptor Co-Repressor 2', 'Nuclear Receptor Coactivator 1', 'Promoter Regions, Genetic/physiology', 'Receptors, Glucocorticoid/*metabolism', 'Repressor Proteins/genetics/*metabolism', 'Transcription Factors/genetics/*metabolism', 'Transfection']</t>
  </si>
  <si>
    <t>['Aged', 'Histone Acetyltransferases/*biosynthesis/genetics', 'Humans', 'Lymphatic Metastasis', 'Male', 'Middle Aged', 'Neoplasm Staging', 'Neoplasms, Hormone-Dependent/genetics/*metabolism/pathology', 'Nuclear Receptor Coactivator 1', 'Nuclear Receptor Coactivator 2/*biosynthesis/genetics', 'Prognosis', 'Prostatectomy', 'Prostatic Neoplasms/genetics/*metabolism/pathology/surgery', 'RNA, Messenger/biosynthesis/genetics', 'Receptor, ErbB-2/*biosynthesis/genetics', 'Receptors, Androgen/*biosynthesis/genetics', 'Transcription Factors/*biosynthesis/genetics']</t>
  </si>
  <si>
    <t>['Animals', 'Body Weight/drug effects', 'Bone Density', 'Bone Diseases, Metabolic/genetics/metabolism/physiopathology', 'Bone and Bones/*drug effects/*metabolism', 'Estrogens/*pharmacology', 'Female', 'Histone Acetyltransferases/*deficiency/genetics/*metabolism', 'Male', 'Mice', 'Mice, Inbred C57BL', 'Mice, Knockout', 'Nuclear Receptor Coactivator 1', 'Reproduction/drug effects', '*Sex Characteristics', 'Transcription Factors/*deficiency/genetics/*metabolism']</t>
  </si>
  <si>
    <t>['Alitretinoin', 'Amino Acid Substitution', 'Histone Acetyltransferases/*chemistry', 'Ligands', '*Models, Chemical', 'Models, Molecular', '*Mutation', 'Nuclear Receptor Coactivator 1', 'Protein Binding', '*Retinoid X Receptors/chemistry/genetics', 'Transcription Factors/*chemistry', 'Transcriptional Activation/*genetics', 'Tretinoin/*chemistry']</t>
  </si>
  <si>
    <t>['Azoospermia/*genetics/metabolism', '*Gene Expression Regulation', 'Histone Acetyltransferases/genetics/metabolism', 'Humans', 'Intracellular Signaling Peptides and Proteins/genetics/metabolism', 'LIM Domain Proteins', 'Male', 'Nuclear Receptor Coactivator 1', 'Nuclear Receptor Coactivators', 'Oncogene Proteins/genetics/metabolism', 'Receptors, Androgen/*genetics/metabolism', 'Spermatogenesis/genetics', 'Testis/growth &amp; development/*metabolism', 'Tissue Distribution', 'Trans-Activators/*genetics/metabolism', 'Transcription Factors/genetics/metabolism']</t>
  </si>
  <si>
    <t>['Biomarkers, Tumor/*analysis', 'Breast Neoplasms/*metabolism/mortality/pathology', 'DNA-Binding Proteins/*biosynthesis', 'Female', 'Histone Acetyltransferases/biosynthesis', 'Humans', 'Immunohistochemistry', 'Kaplan-Meier Estimate', 'Middle Aged', 'Nuclear Receptor Co-Repressor 2', 'Nuclear Receptor Coactivator 1', 'Nuclear Receptor Coactivator 3', 'Prognosis', 'Repressor Proteins/*biosynthesis', 'Tissue Array Analysis', 'Trans-Activators/biosynthesis', 'Transcription Factors/biosynthesis', 'Treatment Outcome', 'p300-CBP Transcription Factors/biosynthesis']</t>
  </si>
  <si>
    <t>['Adenosine Triphosphate/pharmacology', 'Animals', 'Cell Line', 'Chlorocebus aethiops', 'DNA Helicases/metabolism', 'Estrogen Receptor alpha/genetics/*metabolism', 'Estrogen Receptor beta/genetics/metabolism', 'Genes, Reporter/genetics', 'Histone Acetyltransferases/metabolism', 'Humans', 'Ligands', 'Nuclear Matrix/*metabolism', 'Nuclear Proteins/metabolism', 'Nuclear Receptor Coactivator 1', 'Protein Binding', 'Protein Subunits/genetics/metabolism', 'Protein Transport', 'Receptors, Progesterone/genetics/*metabolism', 'Time Factors', 'Transcription Factors/metabolism']</t>
  </si>
  <si>
    <t>['Adult', 'Bone Density/drug effects', 'DNA-Binding Proteins/genetics', 'Follow-Up Studies', 'Heart Rate/drug effects', 'Histone Acetyltransferases/genetics', 'Humans', 'Hyperthyroidism/drug therapy/genetics/physiopathology', 'Male', 'Mutation/*genetics', 'Nuclear Proteins/genetics', 'Nuclear Receptor Co-Repressor 1', 'Nuclear Receptor Co-Repressor 2', 'Nuclear Receptor Coactivator 1', 'Repressor Proteins/genetics', 'Thyroid Hormone Receptors alpha/genetics/physiology', 'Thyroid Hormone Receptors beta/*genetics/*physiology', 'Thyroid Hormone Resistance Syndrome/drug therapy/*genetics/*physiopathology', 'Thyrotropin/blood', 'Thyroxine/blood/pharmacology/therapeutic use', 'Transcription Factors/genetics', 'Triiodothyronine/blood']</t>
  </si>
  <si>
    <t>['Adipose Tissue/metabolism', 'Amino Acid Sequence', 'Animals', 'Base Sequence', 'DNA, Complementary/genetics', 'Histone Acetyltransferases/*genetics', 'Male', 'Molecular Sequence Data', 'Muscle, Skeletal/*metabolism', 'Nuclear Receptor Coactivator 1', 'Nuclear Receptor Coactivator 2/*genetics', 'Nuclear Receptor Coactivator 3', 'Phenotype', 'RNA, Messenger/biosynthesis/genetics', 'Reverse Transcriptase Polymerase Chain Reaction/veterinary', 'Sequence Alignment', 'Swine/genetics/*metabolism', 'Trans-Activators/*genetics', 'Transcription Factors/*genetics', 'Transcription, Genetic/physiology']</t>
  </si>
  <si>
    <t>['Crystallization', 'Crystallography, X-Ray', 'Hepatocytes/metabolism', 'Histone Acetyltransferases/*genetics', 'Hot Temperature', 'Humans', 'Models, Molecular', 'Nuclear Receptor Coactivator 1', 'Pregnane X Receptor', 'Protein Denaturation', 'Protein Engineering/methods', 'Receptors, Steroid/*genetics', 'Transcription Factors/*genetics']</t>
  </si>
  <si>
    <t>['Clotrimazole/*metabolism', 'Dexamethasone/*metabolism', 'Dialysis/*methods', 'Drug Interactions', 'Escherichia coli/genetics/metabolism', 'Histone Acetyltransferases/genetics/*metabolism', 'Humans', 'Ligands', 'Nuclear Receptor Coactivator 1', 'Plasmids', 'Pregnane X Receptor', 'Protein Binding', 'Receptors, Steroid/genetics/*metabolism', 'Transcription Factors/genetics/*metabolism', 'Transformation, Genetic']</t>
  </si>
  <si>
    <t>['Adenocarcinoma/genetics/*metabolism/pathology', 'Androgens/*metabolism', 'Anilides/pharmacology', 'Antineoplastic Agents/pharmacology', 'Cell Line, Tumor', '*Cell Proliferation', 'Chromatin/genetics/*metabolism', 'DNA, Neoplasm/genetics', 'Histone Acetyltransferases/metabolism', 'Humans', 'Male', 'Nitriles/pharmacology', 'Nuclear Receptor Coactivator 1', 'Nuclear Receptor Coactivator 2/genetics/metabolism', 'Oligonucleotide Array Sequence Analysis', 'Prostate-Specific Antigen/metabolism', 'Prostatic Neoplasms/genetics/*metabolism/pathology', 'Protein Binding', 'Receptors, Androgen/genetics/*metabolism', 'Tosyl Compounds/pharmacology', 'Transcription Factors/metabolism', 'rho-Associated Kinases/genetics/*metabolism']</t>
  </si>
  <si>
    <t>['Base Sequence', 'Cell Line, Tumor', 'Early Growth Response Transcription Factors/*metabolism', 'Estrogen Receptor alpha/*metabolism', 'Estrogen Receptor beta/*metabolism', '*Gene Expression Regulation', 'Histone Acetyltransferases/metabolism', 'Humans', 'Kruppel-Like Transcription Factors/*metabolism', 'Models, Biological', 'Molecular Sequence Data', 'Nuclear Receptor Coactivator 1', 'Nuclear Receptor Coactivator 2/metabolism', 'Osteoblasts/metabolism', 'Protein Isoforms', 'Protein Structure, Tertiary', 'Sequence Homology, Amino Acid', 'Transcription Factors/metabolism']</t>
  </si>
  <si>
    <t>['Antibodies, Monoclonal/*therapeutic use', 'Antibodies, Monoclonal, Humanized', 'Antineoplastic Agents/*therapeutic use', 'Breast Neoplasms/*drug therapy/physiopathology', 'Cell Line, Tumor', '*Drug Resistance, Neoplasm', 'Female', 'Histone Acetyltransferases/genetics/metabolism', 'Humans', 'Nuclear Receptor Coactivator 1', 'Protein Isoforms/genetics/metabolism', 'Receptor, ErbB-2/genetics/metabolism', 'Receptors, Estrogen/genetics/*metabolism', 'Signal Transduction/physiology', 'Tamoxifen/*therapeutic use', 'Transcription Factors/genetics/metabolism', 'Trastuzumab']</t>
  </si>
  <si>
    <t>['Binding Sites', 'Cell Line, Tumor', 'Estradiol/*metabolism', 'Estrogen Receptor alpha/chemistry/genetics/*metabolism', 'Genes, Reporter', 'Histone Acetyltransferases/metabolism', 'Humans', 'Ligands', 'Mutation', 'Nuclear Receptor Coactivator 1', 'Protein Conformation', 'Protein Multimerization', 'Protein Structure, Tertiary', 'Response Elements', 'Transcription Factors/metabolism', 'Transcription, Genetic', 'Transfection']</t>
  </si>
  <si>
    <t>['Binding Sites', 'Cell Proliferation', 'DNA/metabolism', 'Estradiol/metabolism', 'Estrogen Receptor alpha/chemistry/genetics/*metabolism', 'HeLa Cells', 'Histone Acetyltransferases/metabolism', 'Humans', 'Mutation', 'Nuclear Receptor Coactivator 1', 'Phosphorylation', 'Promoter Regions, Genetic', 'Protein Conformation', 'Protein Multimerization', 'Serine', 'Time Factors', 'Transcription Factors/metabolism', 'Transfection']</t>
  </si>
  <si>
    <t>['Amino Acid Sequence', 'Antineoplastic Agents, Hormonal/*metabolism', 'Binding Sites', 'Histone Acetyltransferases/metabolism', 'Humans', 'Molecular Sequence Data', 'Nuclear Receptor Coactivator 1', 'Protein Binding', 'Receptors, Estrogen/chemistry/*metabolism', 'Sequence Homology, Amino Acid', 'Tamoxifen/*metabolism', 'Trans-Activators/*metabolism', 'Transcription Factors/metabolism']</t>
  </si>
  <si>
    <t>['Adipocytes/physiology', 'Animals', 'Cell Differentiation', 'Estrogen Receptor beta/genetics/*metabolism', 'Female', 'Gene Expression', 'Glucose/metabolism', 'Glucose Tolerance Test', 'Histone Acetyltransferases/metabolism', 'Humans', 'Hypoglycemic Agents/pharmacology', 'Insulin/metabolism', 'Metabolic Diseases/metabolism/*physiopathology', 'Mice', 'Mice, Knockout', 'Nuclear Receptor Coactivator 1', 'Nuclear Receptor Coactivator 2/metabolism', 'Oligonucleotides, Antisense/pharmacology', 'PPAR gamma/antagonists &amp; inhibitors/genetics/*metabolism', 'Pioglitazone', '*Signal Transduction/drug effects', 'Thiazolidinediones/pharmacology', 'Transcription Factors/metabolism']</t>
  </si>
  <si>
    <t>['Animals', 'Carrier Proteins/metabolism', 'Cell Line, Tumor', 'DNA-Binding Proteins/metabolism', 'Dexamethasone/pharmacology', 'Dose-Response Relationship, Drug', 'Down-Regulation', 'Enzyme Inhibitors/pharmacology', 'Glucocorticoids/chemistry/*pharmacology', 'Histone Acetyltransferases/metabolism', 'Histone Deacetylase Inhibitors', 'Histone Deacetylases/metabolism', 'Humans', 'Hydroxamic Acids/pharmacology', 'Matrix Metalloproteinase 13/metabolism', 'Molecular Structure', 'Nuclear Receptor Co-Repressor 2', 'Nuclear Receptor Coactivator 1', 'Nuclear Receptor Coactivator 2/metabolism', 'Pregnatrienes/pharmacology', 'Rats', 'Receptors, Glucocorticoid/*agonists/genetics/metabolism', 'Repressor Proteins/metabolism', 'Structure-Activity Relationship', 'Transcription Factor AP-1/metabolism', 'Transcription Factors/genetics/*metabolism', 'Transcription, Genetic/*drug effects', 'Transfection', 'Ubiquitin-Conjugating Enzymes/metabolism']</t>
  </si>
  <si>
    <t>['3T3 Cells', 'Animals', 'Cell Line, Tumor', 'Genes, fos/drug effects/*physiology', 'Histone Acetyltransferases/physiology', 'Humans', 'Matrix Metalloproteinase 1/genetics', 'Matrix Metalloproteinase 13/genetics', 'Matrix Metalloproteinase 3/genetics', 'Mice', 'Nuclear Receptor Coactivator 1', 'Promoter Regions, Genetic/physiology', 'Protein-Arginine N-Methyltransferases/*physiology', 'Transcription Factor AP-1/metabolism', 'Transcription Factors/physiology']</t>
  </si>
  <si>
    <t>['Acute-Phase Reaction/genetics/*metabolism', 'Apolipoproteins B/genetics', 'Binding Sites', 'Cell Line', 'Cell Line, Tumor', 'Chromatin Immunoprecipitation', 'Cytokines/pharmacology', 'Electrophoretic Mobility Shift Assay', 'Gene Expression Regulation/drug effects', 'Heat-Shock Proteins/genetics/*metabolism/physiology', 'Hepatocyte Nuclear Factor 4/genetics/*metabolism/physiology', 'Histone Acetyltransferases/genetics/metabolism/physiology', 'Humans', 'Immunoblotting', 'Nuclear Receptor Coactivator 1', 'Peroxisome Proliferator-Activated Receptor Gamma Coactivator 1-alpha', 'Prealbumin/genetics', 'Promoter Regions, Genetic/drug effects', 'Reverse Transcriptase Polymerase Chain Reaction', 'Transcription Factors/genetics/*metabolism/physiology', 'Transfection', 'alpha 1-Antitrypsin/genetics', 'p300-CBP Transcription Factors/genetics/metabolism/physiology']</t>
  </si>
  <si>
    <t>['Histone Acetyltransferases/*metabolism', 'Humans', 'Male', 'Nuclear Receptor Coactivator 1', 'Nuclear Receptor Coactivator 2/*metabolism', 'Prostatic Neoplasms/drug therapy/*metabolism', 'Receptors, Androgen/*metabolism', 'Transcription Factors/*metabolism']</t>
  </si>
  <si>
    <t>['Benzene Derivatives/chemical synthesis/chemistry/*pharmacology', 'Cell Line, Tumor', 'Dose-Response Relationship, Drug', 'Drug Design', 'Estrogen Receptor alpha/*antagonists &amp; inhibitors/chemistry/genetics', 'Fluorescence Resonance Energy Transfer', 'Genes, Reporter', 'Histone Acetyltransferases/*antagonists &amp; inhibitors/chemistry/genetics', 'Humans', 'Ligands', 'Luciferases/genetics', 'Nuclear Receptor Coactivator 1', 'Nuclear Receptor Coactivator 3', 'Plasmids', 'Protein Binding', 'Protein Interaction Domains and Motifs', 'Pyrimidines/chemical synthesis/chemistry/*pharmacology', 'Trans-Activators/*antagonists &amp; inhibitors/chemistry/genetics', 'Transcription Factors/*antagonists &amp; inhibitors/chemistry/genetics', 'Transcription, Genetic/drug effects', 'Transfection', 'Two-Hybrid System Techniques']</t>
  </si>
  <si>
    <t>['Amino Acid Sequence', 'Cells, Cultured', 'Estradiol', 'Estrogen Receptor alpha/*chemistry/genetics/*metabolism', 'Histone Acetyltransferases/*genetics', 'Humans', 'Molecular Sequence Data', 'Nuclear Receptor Coactivator 1', 'Point Mutation', 'Presenilin-2/genetics', 'Protein Conformation', 'Protein Interaction Mapping', 'Protein Structure, Tertiary/genetics', 'Tamoxifen/analogs &amp; derivatives/chemistry/metabolism', 'Transcription Factors/*genetics', '*Transcriptional Activation']</t>
  </si>
  <si>
    <t>['Amino Acids/*chemistry', 'Histone Acetyltransferases/*chemistry/metabolism', 'Humans', 'Ligands', '*Models, Molecular', 'Nuclear Receptor Coactivator 1', 'Protein Structure, Secondary', 'Quantum Theory', 'Retinoid X Receptors/*chemistry/metabolism', 'Static Electricity', 'Transcription Factors/*chemistry/metabolism']</t>
  </si>
  <si>
    <t>['Animals', 'Carrier Proteins/metabolism', 'Chromosomal Proteins, Non-Histone/*metabolism', 'DNA-Binding Proteins', 'HeLa Cells', 'Histone Acetyltransferases/metabolism', 'Humans', 'Mice', 'Muscle Proteins/*metabolism', 'Neuropeptides/metabolism', 'Nuclear Proteins/metabolism', 'Nuclear Receptor Coactivator 1', 'Promoter Regions, Genetic/genetics', 'Protein Binding/drug effects', 'Protein Subunits/metabolism', 'RNA-Binding Proteins', 'Receptors, Retinoic Acid/*metabolism', 'Retinoic Acid Receptor alpha', 'Retinoids/pharmacology', 'Transcription Factors/metabolism', 'Transcription, Genetic/drug effects']</t>
  </si>
  <si>
    <t>['Alitretinoin', 'Animals', 'Calorimetry', 'Histone Acetyltransferases/*metabolism', 'Ligands', 'Mice', 'Nuclear Receptor Coactivator 1', 'Protein Structure, Tertiary', 'Pyridines/metabolism', 'Receptors, Cytoplasmic and Nuclear/*metabolism', 'Receptors, Steroid/*metabolism', 'Retinoid X Receptors/*metabolism', 'Thermodynamics', 'Transcription Factors/*metabolism', 'Tretinoin/metabolism']</t>
  </si>
  <si>
    <t>['Analysis of Variance', 'Animals', 'Blotting, Western/methods', 'Cell Count', 'Cell Differentiation/*physiology', 'Cell Proliferation', 'Cells, Cultured', 'Embryo, Mammalian', 'Female', 'Gene Expression/*physiology', 'Histone Acetyltransferases/genetics/*metabolism', 'Immunohistochemistry/methods', 'Mice', 'Mice, Inbred ICR', 'Nerve Tissue Proteins/genetics/metabolism', 'Neurons/*physiology', 'Nuclear Receptor Coactivator 1', 'Pregnancy', 'RNA, Messenger/biosynthesis', 'Reverse Transcriptase Polymerase Chain Reaction/methods', 'Stem Cells/*physiology', 'Transcription Factors/genetics/*metabolism']</t>
  </si>
  <si>
    <t>['Estradiol/pharmacology', 'Estrogen Receptor alpha/genetics/*metabolism', 'Genes, Reporter/drug effects', 'Histone Acetyltransferases/*physiology', 'Humans', 'Mutant Proteins/metabolism', 'Nuclear Receptor Coactivator 1', 'Nuclear Receptor Coactivator 2/*physiology', 'Nuclear Receptor Coactivator 3', 'Protein Binding', 'Repressor Proteins/*physiology', 'Saccharomyces cerevisiae/genetics/*metabolism', 'Trans-Activators/*physiology', 'Transcription Factors/*physiology', '*Transcriptional Activation', 'Transfection']</t>
  </si>
  <si>
    <t>['Amino Acid Substitution', 'Androgen-Insensitivity Syndrome/*genetics', 'Androgens/*pharmacology', 'Animals', 'Brain/metabolism', 'COS Cells', 'Cells, Cultured', 'Chlorocebus aethiops', 'Estradiol/*pharmacology', 'Gene Library', 'HeLa Cells', 'Histone Acetyltransferases/metabolism', 'Humans', 'Male', 'Metribolone/pharmacology', 'Mutation/*genetics', 'Nuclear Receptor Coactivator 1', 'Nuclear Receptor Coactivator 2/metabolism', 'Nuclear Receptor Coactivators', 'Oncogene Proteins/metabolism', 'Receptors, Androgen/*genetics', 'Transcription Factors/metabolism', '*Transcriptional Activation', 'Two-Hybrid System Techniques']</t>
  </si>
  <si>
    <t>['Animals', 'Disease Progression', 'Histone Acetyltransferases/*metabolism', 'Humans', 'Male', 'Nuclear Receptor Coactivator 1', 'Prostatic Neoplasms/genetics/*metabolism', 'Receptors, Androgen/genetics/*metabolism', 'Signal Transduction', 'Small Ubiquitin-Related Modifier Proteins/metabolism', 'Transcription Factors/*metabolism']</t>
  </si>
  <si>
    <t>['Animals', 'Energy Metabolism/physiology', 'Estrogen Receptor alpha/*metabolism', 'Fasting/physiology', 'Female', 'Gene Expression Regulation/*physiology', 'Histone Acetyltransferases/metabolism', 'Homeostasis/physiology', 'Liver/*metabolism', 'Mice', 'Nuclear Receptor Coactivator 1', 'Peroxisome Proliferator-Activated Receptor Gamma Coactivator 1-alpha', 'Promoter Regions, Genetic/physiology', 'Receptors, Cytoplasmic and Nuclear/*metabolism', 'Receptors, Estrogen/*biosynthesis/genetics/*metabolism', 'Trans-Activators/metabolism', 'Transcription Factors/metabolism']</t>
  </si>
  <si>
    <t>['Amino Acid Sequence', 'Binding Sites', 'Binding, Competitive', 'DNA/metabolism', 'Estrogen Receptor alpha/*metabolism', 'Estrogen Receptor beta/*metabolism', 'Fluorescence Polarization', 'Histone Acetyltransferases/chemistry/*metabolism', 'Humans', 'Kinetics', 'Models, Biological', 'Molecular Sequence Data', 'Nuclear Receptor Coactivator 1', 'Peptide Fragments/chemistry/metabolism', 'Transcription Factors/chemistry/*metabolism']</t>
  </si>
  <si>
    <t>['Acetylation', 'Amino Acid Sequence', 'Bucladesine/pharmacology', 'Cell Cycle Proteins/*metabolism', 'Cell Line', 'Chromatin Assembly and Disassembly', 'Cyclic AMP/*metabolism', 'DNA Polymerase II/metabolism', 'DNA-Binding Proteins', 'Histone Acetyltransferases/*metabolism', 'Homeodomain Proteins/*metabolism', 'Humans', 'Molecular Sequence Data', 'Nuclear Matrix-Associated Proteins/*metabolism', 'Nuclear Receptor Coactivator 1', 'Octamer Transcription Factors/*metabolism', 'PTB-Associated Splicing Factor', 'Promoter Regions, Genetic', 'Protein Binding', 'RNA-Binding Proteins/*metabolism', 'Receptors, Cytoplasmic and Nuclear/*metabolism', 'Signal Transduction', 'Sphingosine/*metabolism', 'Steroid 17-alpha-Hydroxylase/genetics/*metabolism', 'Steroidogenic Factor 1', 'Transcription Factors/*metabolism', 'Transcriptional Activation', 'p300-CBP Transcription Factors']</t>
  </si>
  <si>
    <t>['*Acoustic Stimulation', 'Adrenalectomy', 'Adrenocorticotropic Hormone/blood', 'Animals', 'Blotting, Western', 'Cochlea/physiopathology', 'Conditioning, Psychological/*physiology', 'Corticosterone/blood', 'Enzyme Inhibitors/pharmacology', 'Evoked Potentials, Auditory, Brain Stem/physiology', 'Glucocorticoids/antagonists &amp; inhibitors/physiology', 'Hearing/*physiology', 'Hearing Loss, Noise-Induced/*physiopathology', 'Histone Acetyltransferases/biosynthesis/genetics', 'Hormone Antagonists/pharmacology', 'Hypothalamo-Hypophyseal System/*physiology', 'Immunohistochemistry', 'Male', 'Metyrapone/pharmacology', 'Mice', 'Mice, Inbred CBA', 'Neurons/metabolism', 'Nuclear Receptor Coactivator 1', 'Paraventricular Hypothalamic Nucleus/cytology/metabolism', 'Pituitary-Adrenal System/*physiology', 'Receptors, Glucocorticoid/biosynthesis', 'Signal Transduction/physiology', 'Spiral Ganglion/drug effects/pathology', 'Transcription Factors/biosynthesis/genetics']</t>
  </si>
  <si>
    <t>['Carbocyanines/analysis', 'Cell Line, Tumor', 'Coenzyme A/*metabolism', 'Drug Evaluation, Preclinical/*methods', 'Formaldehyde/chemistry', 'Histone Acetyltransferases/analysis/metabolism', 'Humans', 'Ligands', 'Nuclear Receptor Coactivator 1', 'Nuclear Receptor Coactivator 2/analysis/metabolism', 'Receptors, Calcitriol/*agonists/metabolism', 'Transcription Factors/analysis/metabolism', 'Vitamin D/*analogs &amp; derivatives/*pharmacology']</t>
  </si>
  <si>
    <t>['ATP Binding Cassette Transporter, Subfamily B, Member 1/*genetics/metabolism', 'Animals', 'Antifungal Agents/*pharmacology', 'Blotting, Western', 'Cytochrome P-450 CYP3A', 'Cytochrome P-450 Enzyme System/*genetics/metabolism', 'DNA-Binding Proteins/antagonists &amp; inhibitors', 'Ethanol/analogs &amp; derivatives/metabolism', 'Female', 'Gene Expression Regulation/*drug effects', 'Hepatocytes/metabolism', 'Histone Acetyltransferases/antagonists &amp; inhibitors', 'Humans', 'Ketoconazole/*pharmacology', 'Liver X Receptors', 'Mice', 'Mice, Inbred C57BL', 'Mice, Knockout', 'Nuclear Receptor Coactivator 1', 'Orphan Nuclear Receptors', 'Pregnane X Receptor', 'RNA, Messenger/metabolism', 'Receptors, Cytoplasmic and Nuclear/*antagonists &amp; inhibitors', 'Receptors, Steroid/antagonists &amp; inhibitors', 'Reverse Transcriptase Polymerase Chain Reaction', 'Transcription Factors/antagonists &amp; inhibitors', 'Tumor Cells, Cultured']</t>
  </si>
  <si>
    <t>['Blotting, Western/methods', 'Breast Neoplasms', 'CREB-Binding Protein/genetics/metabolism', 'Carcinoma, Squamous Cell/*metabolism', 'Cell Cycle/drug effects', 'Cell Line, Tumor', 'Cell Proliferation/drug effects', 'Chromatin Immunoprecipitation', 'Estrogen Antagonists/*pharmacology', 'Estrogen Receptor alpha/*metabolism', 'Estrogens/*pharmacology', 'Extracellular Signal-Regulated MAP Kinases/metabolism', 'Histone Acetyltransferases/genetics/*metabolism', 'Humans', 'Lipids/administration &amp; dosage/genetics', 'Nuclear Receptor Coactivator 1', 'Reverse Transcriptase Polymerase Chain Reaction', 'Tamoxifen/*pharmacology', 'Transcription Factors/genetics/*metabolism', 'Transfection/methods']</t>
  </si>
  <si>
    <t>['Acute-Phase Reaction/metabolism', 'Animals', 'Blotting, Northern', 'Blotting, Western', 'Cell Nucleus/metabolism', 'DNA-Binding Proteins/metabolism', 'Hepatocytes/drug effects/metabolism', 'Histone Acetyltransferases/metabolism', 'Interleukin-1/*pharmacology', 'Liver/drug effects/*metabolism', 'Liver X Receptors', 'Mice', 'Mice, Inbred C57BL', 'Nuclear Receptor Coactivator 1', 'Orphan Nuclear Receptors', 'PPAR alpha/metabolism', 'PPAR gamma/metabolism', 'Peroxisome Proliferator-Activated Receptor Gamma Coactivator 1-alpha', 'RNA, Messenger/biosynthesis/isolation &amp; purification', 'Receptors, Cell Surface/*metabolism', 'Receptors, Cytoplasmic and Nuclear/metabolism', 'Retinoid X Receptor alpha/metabolism', 'Trans-Activators/metabolism', 'Transcription Factors/metabolism', 'Transfection', 'Tumor Necrosis Factors/*pharmacology']</t>
  </si>
  <si>
    <t>['Antineoplastic Agents, Phytogenic/pharmacology', 'Cell Line, Tumor', 'Chromatography, Affinity', 'Clotrimazole/pharmacology', 'Cytochrome P-450 CYP3A', 'Cytochrome P-450 Enzyme System/*metabolism', 'Electrophoretic Mobility Shift Assay', 'Enzyme Inhibitors/pharmacology', 'Growth Inhibitors/pharmacology', 'Histone Acetyltransferases/*metabolism', 'Humans', 'Immunoprecipitation', 'Ligands', 'Mutagenesis, Site-Directed', 'Mutation/genetics', 'Nuclear Receptor Coactivator 1', 'Paclitaxel/pharmacology', 'Plasmids', '*Polymorphism, Genetic', 'Pregnane X Receptor', 'Receptors, Steroid/genetics/*metabolism', 'Rifampin/pharmacology', 'Transcription Factors/*metabolism', '*Transcriptional Activation', 'Two-Hybrid System Techniques']</t>
  </si>
  <si>
    <t>['Bacterial Proteins/metabolism', '*Chromatin Assembly and Disassembly/drug effects', 'DNA-Binding Proteins/metabolism', 'Green Fluorescent Proteins/metabolism', 'HeLa Cells', 'Histone Acetyltransferases/metabolism', 'Humans', 'Luminescent Proteins/metabolism', 'Nuclear Receptor Co-Repressor 2', 'Nuclear Receptor Coactivator 1', 'Oncogene Proteins, Fusion/*metabolism', 'Operator Regions, Genetic/genetics', 'Protein Binding/drug effects', 'Protein Transport/drug effects', 'Recombinant Fusion Proteins/metabolism', 'Repressor Proteins/metabolism', 'Transcription Factors/metabolism', 'Tretinoin/pharmacology']</t>
  </si>
  <si>
    <t>['Animals', 'Blotting, Western', 'Carotid Artery Injuries/drug therapy/pathology', 'Cell Proliferation/drug effects', 'Disease Models, Animal', 'Estradiol/*pharmacology', 'Estrogen Receptor alpha/*metabolism', 'Estrogen Receptor beta/*metabolism', 'Female', 'Histone Acetyltransferases/genetics/*metabolism', 'Immunohistochemistry', 'Mice', 'Mice, Knockout', 'Nuclear Receptor Coactivator 1', 'Ovariectomy', 'Probability', 'Random Allocation', 'Reference Values', 'Sensitivity and Specificity', 'Transcription Factors/genetics/*metabolism', 'Tunica Intima/drug effects/pathology']</t>
  </si>
  <si>
    <t>['Escherichia coli/metabolism', 'Estrogen Receptor alpha/*metabolism', 'Estrogen Receptor beta/*metabolism', 'Fluorescence', 'Histone Acetyltransferases/isolation &amp; purification/*metabolism', 'Humans', 'Hydrolysis', 'Kinetics', 'Ligands', 'Nuclear Receptor Coactivator 1', 'Peptide Hydrolases/chemistry', 'Protein Conformation', 'Recombinant Proteins/metabolism', 'Transcription Factors/isolation &amp; purification/*metabolism', 'Trypsin/chemistry']</t>
  </si>
  <si>
    <t>['*Androgen Receptor Antagonists', 'Androgens/pharmacology', 'Anilides/*pharmacology', 'Animals', 'Antineoplastic Agents/pharmacology', 'Cricetinae', 'Cricetulus', 'DNA-Binding Proteins/*physiology', 'Histone Acetyltransferases/metabolism', 'Humans', 'Male', 'Models, Biological', 'Nitriles/*pharmacology', 'Nuclear Proteins/*physiology', 'Nuclear Receptor Co-Repressor 1', 'Nuclear Receptor Co-Repressor 2', 'Nuclear Receptor Coactivator 1', 'Prostatic Neoplasms/*pathology', 'Protein Binding', 'Protein Structure, Tertiary', 'Receptors, Androgen/chemistry/metabolism', 'Repressor Proteins/*physiology', 'Tosyl Compounds/*pharmacology', 'Transcription Factors/metabolism', 'Tumor Cells, Cultured']</t>
  </si>
  <si>
    <t>['Animals', 'Animals, Newborn', 'Female', 'Gene Expression Regulation, Developmental', 'Hippocampus/*physiology', 'Histone Acetyltransferases/*genetics/metabolism', 'Hypothalamo-Hypophyseal System/*physiology', 'Male', 'Mice', 'Mice, Inbred Strains', 'Mice, Knockout', 'Nuclear Receptor Coactivator 1', 'Nuclear Receptor Coactivator 2/*genetics/metabolism', 'Nuclear Receptor Coactivator 3', 'Pituitary-Adrenal System/*physiology', 'Pregnancy', 'Trans-Activators/*genetics/metabolism', 'Transcription Factors/genetics/metabolism']</t>
  </si>
  <si>
    <t>['Animals', 'Biomarkers, Tumor/*metabolism', 'Breast Neoplasms/*metabolism', 'Cell Nucleus/*metabolism', 'Female', 'Histone Acetyltransferases/*metabolism', 'Humans', 'Male', 'Neoplasm Proteins/*metabolism', 'Nuclear Receptor Coactivator 1', 'Prostatic Neoplasms/*metabolism', 'RNA, Long Noncoding', 'RNA, Untranslated/*metabolism', 'Signal Transduction', 'Transcription Factors/*metabolism']</t>
  </si>
  <si>
    <t>['Aged', 'Anthracenes/pharmacology', 'Bone Diseases/*diagnosis/pathology', 'Cell Differentiation', 'Core Binding Factor Alpha 1 Subunit/*metabolism', 'Female', 'Flavonoids/pharmacology', 'Histone Acetyltransferases/*metabolism', 'Humans', 'Leptin/metabolism/*physiology', 'Ligaments, Articular/*metabolism', 'Male', 'Middle Aged', 'Mitogen-Activated Protein Kinase 3/metabolism', 'Models, Biological', 'Nuclear Receptor Coactivator 1', 'STAT3 Transcription Factor/*metabolism', 'Thoracic Diseases/*diagnosis/pathology', 'Transcription Factors/*metabolism']</t>
  </si>
  <si>
    <t>['Biomarkers, Tumor/*analysis', 'Breast Neoplasms/*diagnosis/etiology/therapy', 'Female', 'Histone Acetyltransferases/analysis', 'Humans', 'Immunohistochemistry', 'Nuclear Receptor Coactivator 1', 'Receptor, ErbB-2/analysis', 'Receptors, Estrogen/*analysis/chemistry/physiology', 'Reference Standards', 'Staining and Labeling/methods', 'Transcription Factors/analysis']</t>
  </si>
  <si>
    <t>['Anabolic Agents/*administration &amp; dosage/blood', 'Androgens/*administration &amp; dosage/blood', 'Animals', 'Animals, Newborn', 'Behavior, Animal/*drug effects', 'Body Weight/drug effects', 'Circadian Rhythm/*drug effects', 'Gene Expression Regulation, Developmental/*drug effects', 'Histone Acetyltransferases/metabolism', 'Male', 'Motor Activity/*drug effects', 'Nuclear Receptor Coactivator 1', 'Nuclear Receptor Coactivator 2/metabolism', 'Rats', 'Running', 'Time Factors', 'Transcription Factors/metabolism']</t>
  </si>
  <si>
    <t>['Animals', 'Binding Sites', 'COS Cells', 'Carrier Proteins/*physiology', 'Chlorocebus aethiops', 'DNA-Binding Proteins/pharmacology', 'Estrogen Receptor alpha/agonists/chemistry/physiology', 'Histone Acetyltransferases/*physiology', 'Nuclear Receptor Co-Repressor 2', 'Nuclear Receptor Coactivator 1', 'Protein Structure, Tertiary', 'RNA-Binding Proteins', 'Repressor Proteins/pharmacology', 'Selective Estrogen Receptor Modulators/*pharmacology', 'Tamoxifen/*pharmacology', 'Transcription Factors/*physiology']</t>
  </si>
  <si>
    <t>['Base Sequence', 'Cell Line, Tumor', 'Cyclic AMP-Dependent Protein Kinases/*metabolism', 'DNA Primers', 'DNA, Neoplasm/metabolism', '*Drug Resistance, Neoplasm', 'Estrogen Receptor alpha/*metabolism', 'Fluorescence Resonance Energy Transfer', 'Histone Acetyltransferases/*metabolism', 'Humans', 'In Situ Hybridization, Fluorescence', 'Nuclear Receptor Coactivator 1', 'Phosphorylation', 'Promoter Regions, Genetic', 'Reverse Transcriptase Polymerase Chain Reaction', 'Tamoxifen/*pharmacology', 'Transcription Factors/*metabolism']</t>
  </si>
  <si>
    <t>['Animals', 'Binding, Competitive', 'Cell Nucleolus/metabolism', 'GTP-Binding Proteins/chemistry/*metabolism', 'Gene Expression Regulation', 'Histone Acetyltransferases/metabolism', 'Mice', 'Nuclear Proteins/chemistry/*metabolism', 'Nuclear Receptor Coactivator 1', 'Nuclear Receptor Coactivator 2/metabolism', 'Protein Binding', 'Protein Structure, Tertiary', 'Receptors, Estrogen/isolation &amp; purification/*metabolism', 'Transcription Factors/metabolism', 'Transcription, Genetic']</t>
  </si>
  <si>
    <t>['Acetylation/drug effects', 'Activating Transcription Factor 2/antagonists &amp; inhibitors/immunology/*metabolism', 'Active Transport, Cell Nucleus/drug effects/immunology', 'Anti-Inflammatory Agents/*pharmacology', 'CD4-Positive T-Lymphocytes/immunology/metabolism', 'CD8-Positive T-Lymphocytes/immunology/*metabolism', 'Cell Cycle Proteins/biosynthesis/immunology', 'Cell Nucleus/immunology/metabolism', 'Dexamethasone/*pharmacology', 'Dual Specificity Phosphatase 1', 'E1A-Associated p300 Protein/biosynthesis/immunology', 'Gene Expression Regulation/drug effects/immunology', 'Histone Acetyltransferases/biosynthesis/immunology/metabolism', 'Histones/immunology/metabolism', 'Humans', 'Immediate-Early Proteins/biosynthesis/immunology', 'Interleukin-10/biosynthesis/immunology', 'Lysine Acetyltransferase 5', 'Nuclear Receptor Coactivator 1', 'Phosphoprotein Phosphatases/biosynthesis/immunology', 'Protein Phosphatase 1', 'Protein Tyrosine Phosphatases/biosynthesis/immunology', 'RNA, Messenger/biosynthesis/immunology', 'RNA, Small Interfering/pharmacology', 'Receptors, Glucocorticoid/immunology/*metabolism', 'Time Factors', 'Transcription Factors/biosynthesis/immunology', 'Transcriptional Activation/*drug effects/immunology']</t>
  </si>
  <si>
    <t>['Acetylation', 'Angiotensin II/*metabolism/pharmacology', 'Animals', 'CREB-Binding Protein/*metabolism', 'Cells, Cultured', 'E1A-Associated p300 Protein/metabolism', 'Gene Expression Regulation', 'Histone Acetyltransferases/*metabolism', 'Interleukin-6/genetics/*metabolism', 'Male', 'Models, Animal', 'Muscle, Smooth, Vascular/*enzymology', 'NF-kappa B/metabolism', 'Nuclear Receptor Coactivator 1', 'RNA, Messenger/metabolism', 'Rats', 'Rats, Sprague-Dawley', 'Sensitivity and Specificity', 'Transcription Factors/*metabolism']</t>
  </si>
  <si>
    <t>['Animals', 'CREB-Binding Protein/metabolism', 'Cell Line', 'DNA-Binding Proteins/metabolism', '*Gene Expression Regulation', 'Genes, Reporter', 'Histone Acetyltransferases/metabolism', 'Humans', 'Insulin/*metabolism', 'Liver X Receptors', 'Male', 'Nuclear Receptor Coactivator 1', 'Orphan Nuclear Receptors', 'Promoter Regions, Genetic', 'RNA Interference', 'Rats', 'Rats, Sprague-Dawley', 'Receptors, Cytoplasmic and Nuclear/metabolism', 'Sp1 Transcription Factor/genetics/*metabolism', '*Sterol Regulatory Element Binding Protein 1/genetics/metabolism', 'Transcription Factors/metabolism', 'Transcriptional Activation']</t>
  </si>
  <si>
    <t>['Animals', 'Binding Sites', 'CREB-Binding Protein/genetics/metabolism', 'Gene Deletion', 'HeLa Cells', 'Histone Acetyltransferases', 'Humans', 'Ligands', 'Mutation/genetics', 'Nuclear Receptor Coactivator 1', 'Protein Isoforms/genetics/metabolism', 'Rats', 'Thyroid Hormone Receptors beta/genetics/*metabolism', 'Transcription Factors/genetics/metabolism']</t>
  </si>
  <si>
    <t>['Amino Acid Motifs/physiology', 'Binding Sites', 'Cells, Cultured', 'DNA Mutational Analysis', 'Dimerization', 'Histone Acetyltransferases', 'Humans', 'Leucine/*metabolism', 'Leucine Zippers/*physiology', 'Ligands', 'Models, Molecular', 'Nuclear Receptor Coactivator 1', 'Nuclear Receptor Coactivator 2/metabolism', 'Peptides/metabolism', 'Phenylalanine/*metabolism', 'Protein Binding', '*Protein Interaction Mapping', 'Protein Structure, Tertiary', 'Protons', 'Receptors, Androgen/*chemistry/metabolism', 'Receptors, Cytoplasmic and Nuclear/*chemistry/metabolism', 'Sequence Homology, Amino Acid', 'Transcription Factors/metabolism', 'Transfection', 'Two-Hybrid System Techniques']</t>
  </si>
  <si>
    <t>['Estradiol/analogs &amp; derivatives/pharmacology', 'Estrogen Antagonists/pharmacology', 'Estrogen Receptor alpha/agonists/antagonists &amp; inhibitors/*metabolism', 'Estrogen Receptor beta/agonists/antagonists &amp; inhibitors/metabolism', 'Estrogens/*pharmacology', 'Fulvestrant', 'HeLa Cells', 'Histone Acetyltransferases', 'Humans', 'Mifepristone/pharmacology', 'Nandrolone/*analogs &amp; derivatives/chemistry/pharmacology', 'Nuclear Receptor Coactivator 1', 'Progesterone/pharmacology', 'Progestins/pharmacology', 'Protein Conformation', 'Receptors, Progesterone/agonists/antagonists &amp; inhibitors/metabolism', 'Receptors, Steroid/chemistry/genetics/metabolism', 'Recombinant Proteins/agonists/antagonists &amp; inhibitors/metabolism', 'Transcription Factors/genetics/*metabolism', 'Transfection', 'Trypsin/metabolism']</t>
  </si>
  <si>
    <t>['Amino Acid Sequence', 'Animals', 'Breast Neoplasms', 'Cell Division/physiology', 'HeLa Cells', 'Histone Acetyltransferases', 'Humans', 'Ligands', 'Mice', 'Molecular Sequence Data', 'NIH 3T3 Cells', 'Nuclear Receptor Coactivator 1', 'Protein Structure, Tertiary', 'Receptors, Retinoic Acid/chemistry/*metabolism', 'Repressor Proteins/chemistry/genetics/*metabolism', 'Retinoic Acid Receptor alpha', 'Transcription Factors/*metabolism', 'Transcriptional Activation/physiology', 'Two-Hybrid System Techniques']</t>
  </si>
  <si>
    <t>['Acetylation', 'Base Sequence', 'Binding Sites/genetics', 'Caco-2 Cells', 'Calcitriol/pharmacology', 'Calcium Channels/*genetics', 'Cell Line', 'DNA/genetics/metabolism', 'Dimerization', 'Enzyme Induction/drug effects', 'Gene Expression Regulation/drug effects', 'Histone Acetyltransferases', 'Histones/metabolism', 'Humans', 'Intestinal Mucosa/metabolism', 'Intestines/drug effects', 'Nuclear Receptor Coactivator 1', '*Promoter Regions, Genetic', 'Protein Binding', 'RNA Interference', 'Receptors, Calcitriol/chemistry/genetics/*metabolism', 'Recombinant Proteins/chemistry/genetics/metabolism', 'Retinoid X Receptor alpha/chemistry/genetics/metabolism', 'Steroid Hydroxylases/biosynthesis', 'TRPV Cation Channels/*genetics', 'Transcription Factors/metabolism', 'Vitamin D3 24-Hydroxylase']</t>
  </si>
  <si>
    <t>['Animals', 'Animals, Newborn', 'Cerebellum/*drug effects/*physiology', 'Congenital Hypothyroidism/physiopathology', 'DNA-Binding Proteins/genetics/physiology', 'Female', 'Gene Expression Regulation/physiology', 'Histone Acetyltransferases', 'Mice', 'Mice, Knockout', 'Nuclear Proteins/*genetics/physiology', 'Nuclear Receptor Co-Repressor 1', 'Nuclear Receptor Co-Repressor 2', 'Nuclear Receptor Coactivator 1', 'Pregnancy', 'Receptors, Steroid/physiology', 'Repressor Proteins/*genetics/physiology', 'Thyroid Hormone Receptors alpha/deficiency', 'Thyroid Hormone Receptors beta/deficiency', 'Thyroid Hormones/*physiology', 'Thyrotropin/blood', 'Trans-Activators/physiology', 'Transcription Factors/*genetics/physiology', 'Up-Regulation']</t>
  </si>
  <si>
    <t>['Animals', 'Cell Line', 'Estrogen Antagonists/metabolism', 'Gene Expression Profiling', '*Gene Expression Regulation', 'Histone Acetyltransferases', 'Humans', 'Mice', 'Molecular Sequence Data', 'Nuclear Receptor Coactivator 1', 'Oligonucleotide Array Sequence Analysis', 'Promoter Regions, Genetic', 'Protein Processing, Post-Translational', 'Proto-Oncogene Proteins c-bcl-2/genetics/*metabolism', 'Raloxifene Hydrochloride/metabolism', 'Receptors, Estrogen/metabolism', 'Recombinant Fusion Proteins/genetics/metabolism', 'Response Elements', 'Transcription Factors/genetics/metabolism', 'Ubiquitin-Conjugating Enzymes/genetics/*metabolism']</t>
  </si>
  <si>
    <t>['Animals', 'Arginine Vasopressin/*genetics', 'Cells, Cultured', 'Cyclic AMP-Dependent Protein Kinases/physiology', 'Extracellular Signal-Regulated MAP Kinases/physiology', 'Histone Acetyltransferases', 'MAP Kinase Signaling System/physiology', 'Membrane Proteins/physiology', 'Mice', 'Nuclear Receptor Coactivator 1', 'Phosphoproteins/physiology', '*Promoter Regions, Genetic', 'Protein Kinase C/physiology', 'Rats', 'Response Elements', 'Transcription Factor AP-1/*physiology', 'Transcription Factors/physiology']</t>
  </si>
  <si>
    <t>['Amino Acid Sequence', 'Animals', 'CREB-Binding Protein/*chemistry', 'DNA-Binding Proteins', 'Histone Acetyltransferases', 'Humans', 'Mice', 'Models, Molecular', 'Molecular Conformation', 'Molecular Sequence Data', 'Nuclear Proteins/chemistry', 'Nuclear Receptor Coactivator 1', 'Nucleocytoplasmic Transport Proteins/chemistry', 'Protein Binding', 'Protein Conformation', 'Protein Structure, Tertiary', 'RNA-Binding Proteins', 'Sequence Homology, Amino Acid', 'Transcription Factors/chemistry']</t>
  </si>
  <si>
    <t>['Arginine/metabolism', 'CREB-Binding Protein/metabolism', 'Cells, Cultured', 'Down-Regulation/genetics', '*Gene Expression Regulation', 'Histone Acetyltransferases', 'Histones/*metabolism', 'Humans', 'Methylation', 'Nuclear Receptor Coactivator 1', 'Protein Binding', 'Protein-Arginine N-Methyltransferases/*metabolism', 'RNA Interference', 'RNA, Small Interfering/metabolism', 'Transcription Factor RelA/*metabolism', 'Transcription Factors/metabolism', 'Up-Regulation/genetics']</t>
  </si>
  <si>
    <t>['Animals', 'Cell Line', 'Chromatin Immunoprecipitation', 'Cyclic AMP Response Element-Binding Protein/metabolism', 'Female', 'Granulosa Cells/*metabolism', 'Histone Acetyltransferases', 'Homeodomain Proteins/*metabolism', 'Inhibins/*genetics', 'Mitogen-Activated Protein Kinase Kinases/antagonists &amp; inhibitors/metabolism', 'Nuclear Receptor Coactivator 1', 'Phosphatidylinositol 3-Kinases/metabolism', 'Phosphoinositide-3 Kinase Inhibitors', 'Promoter Regions, Genetic', 'Receptors, Cytoplasmic and Nuclear/*metabolism', 'Steroidogenic Factor 1', 'Transcription Factors/*metabolism', '*Transcriptional Activation']</t>
  </si>
  <si>
    <t>['Estrogen Receptor alpha/genetics/*metabolism', 'Estrogens/*pharmacology', 'Genes, Reporter/genetics', 'Histone Acetyltransferases', 'Humans', 'Nuclear Receptor Coactivator 1', 'Nuclear Receptor Coactivator 2/genetics/*metabolism', 'Protein Binding/drug effects', 'Sensitivity and Specificity', 'Transcription Factors/genetics/*metabolism', '*Two-Hybrid System Techniques']</t>
  </si>
  <si>
    <t>['Acetyltransferases/metabolism', 'Cell Culture Techniques', 'Estrogens/pharmacology', 'Female', 'GTP-Binding Proteins/drug effects/metabolism', 'Gene Expression Regulation', 'Histone Acetyltransferases', 'Humans', 'Labor, Obstetric/metabolism', 'Mitogen-Activated Protein Kinase 1/metabolism', 'Mitogen-Activated Protein Kinase 3/metabolism', 'Models, Biological', 'Myometrium/cytology/drug effects/*metabolism', 'Myosin Light Chains/metabolism', 'Nuclear Receptor Coactivator 1', 'Nuclear Receptor Coactivator 2/metabolism', 'Nuclear Receptor Coactivator 3', 'Phosphorylation', 'Pregnancy', 'Progesterone/*metabolism/pharmacology/physiology', 'Receptors, Cytoplasmic and Nuclear/metabolism', 'Receptors, G-Protein-Coupled/*metabolism/physiology', 'Receptors, Progesterone/*metabolism/physiology', 'Term Birth/physiology', 'Trans-Activators/metabolism', 'Transcription Factors/metabolism', 'Up-Regulation']</t>
  </si>
  <si>
    <t>['Amino Acid Sequence', 'Child', 'DNA-Binding Proteins/genetics', 'Electrophoretic Mobility Shift Assay', 'Fibroblasts/metabolism', 'Frameshift Mutation/*genetics/*physiology', 'Genes, Reporter/genetics', 'Histone Acetyltransferases', 'Humans', 'Infant, Newborn', 'Male', 'Molecular Sequence Data', 'Nuclear Proteins/*metabolism', 'Nuclear Receptor Co-Repressor 1', 'Nuclear Receptor Co-Repressor 2', 'Nuclear Receptor Coactivator 1', 'Pituitary Gland/*physiopathology', 'Plasmids/genetics', 'Repressor Proteins/genetics/*metabolism', 'Thyroid Hormone Receptors beta/*genetics', 'Thyroid Hormone Resistance Syndrome/*genetics/*physiopathology', 'Transcription Factors/metabolism', 'Transfection']</t>
  </si>
  <si>
    <t>['Adipogenesis/genetics', 'Adipose Tissue, Brown/growth &amp; development', 'Animals', 'Basal Metabolism/genetics', 'Blotting, Northern', 'Chromatin Immunoprecipitation', 'DNA Primers', 'Eating/genetics', 'Energy Metabolism/*genetics/physiology', 'Enzyme-Linked Immunosorbent Assay', 'Gene Expression Regulation/*genetics', 'Histone Acetyltransferases/*genetics', 'Homeostasis/*genetics/physiology', 'Leptin/blood', 'Mice', 'Mice, Knockout', 'Motor Activity/genetics', 'Nuclear Receptor Coactivator 1', 'Nuclear Receptor Coactivator 3', 'Thermogenesis/genetics', 'Trans-Activators/*genetics', 'Transcription Factors/*genetics', 'Triglycerides/blood']</t>
  </si>
  <si>
    <t>['Antigens/chemistry/genetics/*metabolism', 'Antigens, Neoplasm', 'Binding Sites', 'Breast Neoplasms/genetics/metabolism', 'Carrier Proteins/metabolism', 'Cell Line, Tumor', 'Cell Proliferation/drug effects', 'Cell Survival/drug effects', 'DNA, Neoplasm/genetics/metabolism', 'Estradiol/pharmacology', 'Estrogen Receptor alpha/chemistry/genetics/*metabolism', 'Female', 'Gene Expression', 'Glycoproteins/chemistry/genetics/*metabolism', 'Histone Acetyltransferases', 'Humans', 'Models, Biological', 'Mucin-1', 'Mucins/chemistry/genetics/*metabolism', 'Nerve Tissue Proteins/metabolism', 'Nuclear Receptor Coactivator 1', 'Promoter Regions, Genetic', 'Protein Subunits', 'RNA, Small Interfering/genetics', 'Transcription Factors/metabolism', 'Transcriptional Activation']</t>
  </si>
  <si>
    <t>['Animals', 'Cell Cycle/genetics', 'Energy Metabolism/genetics', 'Fatty Acids/genetics/*metabolism', '*Gene Expression Regulation', 'Genomics', 'Glycogen/analysis/genetics/metabolism', 'Histone Acetyltransferases', 'Liver/chemistry/*metabolism', 'Mice', 'Mice, Mutant Strains', 'Nuclear Receptor Coactivator 1', 'Nuclear Receptor Coactivator 2/analysis/genetics/*physiology', 'Nuclear Receptor Coactivator 3', 'Oligonucleotide Array Sequence Analysis', 'Trans-Activators/analysis/genetics/*physiology', 'Transcription Factors/analysis/genetics/*physiology']</t>
  </si>
  <si>
    <t>['Cell Line, Tumor', 'Dexamethasone/pharmacology', 'Gene Expression/drug effects', '*Gene Expression Regulation', 'Glucocorticoids/antagonists &amp; inhibitors/metabolism', 'Histone Acetyltransferases', 'Hormone Antagonists/pharmacology', 'Humans', 'Ligands', 'Mifepristone/pharmacology', 'Mutation', 'Nuclear Receptor Coactivator 1', 'Nuclear Receptor Coactivator 2/*metabolism', 'Plasminogen Activator Inhibitor 1/*genetics', 'Protein Structure, Tertiary', 'Receptors, Glucocorticoid/genetics/metabolism', 'Smad3 Protein/genetics/metabolism', 'Transcription Factors/*metabolism', 'Transcriptional Activation', 'Transforming Growth Factor beta/*pharmacology']</t>
  </si>
  <si>
    <t>['Adrenal Glands/metabolism', 'Adrenocorticotropic Hormone/metabolism', 'Animals', 'Blood Glucose/metabolism', 'Chromatin Immunoprecipitation', 'DNA Primers/chemistry', 'Dexamethasone/pharmacology', 'Female', 'Histone Acetyltransferases', 'Homeodomain Proteins/metabolism/*physiology', 'Hypothalamus/*metabolism', 'Immunohistochemistry', 'Liver/enzymology/metabolism', 'Male', 'Mice', 'Mice, Transgenic', 'Nuclear Receptor Coactivator 1', 'Phosphoenolpyruvate Carboxykinase (ATP)/metabolism', 'Pituitary Gland/*metabolism', 'Pro-Opiomelanocortin/biosynthesis', 'Protein Binding', 'RNA, Messenger/metabolism', 'Receptors, Cytoplasmic and Nuclear/metabolism/*physiology', 'Restraint, Physical', 'Reverse Transcriptase Polymerase Chain Reaction', 'Steroidogenic Factor 1', 'Time Factors', 'Transcription Factors/*genetics/metabolism/*physiology', 'Transcription, Genetic']</t>
  </si>
  <si>
    <t>['Adaptor Proteins, Signal Transducing', 'Animals', 'Astrocytes/chemistry/*metabolism', 'Cell Nucleus/chemistry', 'Cytoplasm/chemistry', 'Genes, Reporter', 'Histone Acetyltransferases', 'Mice', 'Nuclear Proteins/genetics/metabolism', 'Nuclear Receptor Coactivator 1', 'Nuclear Receptor Coactivator 2/analysis/antagonists &amp; inhibitors/*metabolism', 'Nuclear Receptor Coactivator 3', 'Nuclear Receptor Interacting Protein 1', 'Protein Structure, Tertiary', 'RNA, Small Interfering/genetics/pharmacology', 'Rats', 'Rats, Sprague-Dawley', 'Receptors, Glucocorticoid/genetics/*metabolism', 'Schwann Cells/chemistry/*metabolism', 'Trans-Activators/analysis/antagonists &amp; inhibitors/*metabolism', 'Transcription Factors/analysis/antagonists &amp; inhibitors/*metabolism', 'Transcriptional Activation']</t>
  </si>
  <si>
    <t>['Animals', 'Crosses, Genetic', 'Estrogens/pharmacology/physiology', 'Female', 'Histone Acetyltransferases', 'Mammary Glands, Animal/*metabolism', 'Mice', 'Mice, Knockout', 'Nuclear Receptor Coactivator 1', 'Nuclear Receptor Coactivator 3', 'Progesterone/pharmacology/physiology', 'Receptors, Progesterone/genetics/*metabolism', 'Stromal Cells/metabolism', 'Trans-Activators/genetics/*metabolism', 'Transcription Factors/genetics/*metabolism', 'Uterus/*metabolism']</t>
  </si>
  <si>
    <t>['Breast Neoplasms/genetics/metabolism', 'Cell Cycle Proteins/genetics/metabolism', 'Cell Line, Tumor', 'Estradiol/metabolism/pharmacology', 'Estrogen Receptor alpha/*genetics/metabolism', 'Female', '*Gene Expression Regulation', 'Histone Acetyltransferases/genetics/metabolism', 'Humans', 'Models, Molecular', 'Nuclear Receptor Coactivator 1', 'Protein Binding', 'Receptors, Prolactin/*genetics/metabolism', 'Sp1 Transcription Factor/genetics/metabolism', 'Sp3 Transcription Factor/genetics/metabolism', 'Transcription Factors/genetics/metabolism', 'Transcription, Genetic', 'Transcriptional Activation/drug effects', 'p300-CBP Transcription Factors']</t>
  </si>
  <si>
    <t>['Animals', 'Cell Line', 'Chlorocebus aethiops', 'Histone Acetyltransferases/*metabolism', 'Hormones/metabolism', 'Humans', 'Ligands', 'Nuclear Receptor Coactivator 1', 'Origin Recognition Complex/genetics/*metabolism', 'Protein Binding', 'Protein Subunits/genetics/metabolism', 'Receptors, Progesterone/genetics/*metabolism', 'Receptors, Steroid/metabolism', 'Signal Transduction', 'Transcription Factors', 'Transcription, Genetic/*genetics', 'Transcriptional Activation/*genetics']</t>
  </si>
  <si>
    <t>['Animals', 'Breeding', 'Female', 'Gene Frequency', 'Genotype', '*Litter Size', 'Male', '*Quantitative Trait Loci', 'Quantitative Trait, Heritable', 'Sus scrofa/*genetics/physiology']</t>
  </si>
  <si>
    <t>['Amino Acid Sequence', 'Androsterone/metabolism/*pharmacology', 'Animals', 'Cell Line', 'Chenodeoxycholic Acid/pharmacology', 'Crystallization', 'DNA-Binding Proteins/chemistry/genetics/*physiology', 'Embryo, Mammalian', 'Gene Expression/drug effects', 'Hepatocytes/drug effects/metabolism', 'Histone Acetyltransferases', 'Humans', 'Kidney', 'Ligands', 'Magnetic Resonance Spectroscopy', 'Male', 'Mice', 'Molecular Sequence Data', 'Mutagenesis, Site-Directed', 'Nuclear Receptor Coactivator 1', 'Orchiectomy', 'Pregnenediones/pharmacology', 'Receptors, Cytoplasmic and Nuclear/genetics', 'Recombinant Fusion Proteins', 'Saccharomyces cerevisiae Proteins/genetics', 'Structure-Activity Relationship', 'Testosterone/metabolism', 'Transcription Factors/chemistry/genetics/metabolism/*physiology']</t>
  </si>
  <si>
    <t>['DNA/chemistry/metabolism', 'Dimerization', 'Histone Acetyltransferases', 'Humans', 'Ligands', 'Nuclear Receptor Coactivator 1', 'Pregnane X Receptor', 'Protein Structure, Tertiary', 'Receptors, Cytoplasmic and Nuclear/*chemistry/genetics/metabolism', 'Receptors, Steroid/*chemistry/genetics/metabolism', 'Retinoid X Receptor alpha/chemistry/metabolism', 'Transcription Factors/chemistry/metabolism', 'Tryptophan/*chemistry', 'Ultracentrifugation']</t>
  </si>
  <si>
    <t>['Acetylation', 'Animals', 'Apoptosis', 'COS Cells', 'Chlorocebus aethiops', 'Chromatin Immunoprecipitation', 'Dexamethasone/*pharmacology', 'Electrophoretic Mobility Shift Assay', 'Gene Expression Regulation/*drug effects', 'Histone Acetyltransferases/metabolism', 'Histones/metabolism', 'Hormone Antagonists/pharmacology', 'Lymphocytes/cytology/*metabolism', 'Male', 'Mice', 'Mifepristone/pharmacology', 'Nuclear Receptor Coactivator 1', 'Plasmids/metabolism', 'Promoter Regions, Genetic/*genetics', 'RNA Polymerase II/metabolism', 'RNA, Messenger/metabolism', 'Receptors, Glucocorticoid/metabolism', 'Reverse Transcriptase Polymerase Chain Reaction', 'STAT5 Transcription Factor/*metabolism', 'Thymus Gland/cytology/*metabolism', 'Transcription Factors/metabolism', 'Transcription, Genetic', 'bcl-X Protein/antagonists &amp; inhibitors/genetics/*metabolism']</t>
  </si>
  <si>
    <t>['Alitretinoin', 'Cell Differentiation/drug effects', 'Dimerization', 'Histone Acetyltransferases/metabolism', 'Humans', '*Ligands', 'Mutant Proteins/metabolism', 'Nuclear Receptor Coactivator 1', 'Nuclear Receptor Coactivator 2/metabolism', 'Nuclear Receptor Coactivator 3', 'Protein Binding', 'Receptors, Calcitriol/*metabolism', 'Retinoid X Receptors/agonists/*metabolism', '*Signal Transduction', 'Trans-Activators/metabolism', 'Transcription Factors/metabolism', 'Transcriptional Activation', 'Tretinoin/pharmacology', 'Tumor Cells, Cultured']</t>
  </si>
  <si>
    <t>['ARNTL Transcription Factors', 'Acetylation', 'Acetyltransferases/classification/genetics/metabolism', 'Amino Acid Motifs/physiology', 'Animals', 'Basic Helix-Loop-Helix Transcription Factors/genetics/metabolism', 'Binding Sites/physiology', 'CLOCK Proteins', 'Cell Line', 'Cell Line, Tumor', 'Chromatin Assembly and Disassembly/*genetics', 'Circadian Rhythm/*genetics', 'Histone Acetyltransferases/genetics/*metabolism', 'Histones/*metabolism', 'Humans', 'Mice', 'Mice, Mutant Strains', 'Mice, Transgenic', 'Nuclear Receptor Coactivator 1', 'Nuclear Receptor Coactivator 3', 'Oncogene Proteins/classification/genetics/metabolism', 'Sequence Homology, Amino Acid', 'Trans-Activators/*classification/genetics/*metabolism', 'Transcription Factors/classification/genetics/metabolism']</t>
  </si>
  <si>
    <t>['Adaptor Proteins, Signal Transducing/genetics/physiology', 'Alternative Splicing', 'Amino Acid Motifs', 'Animals', 'Cell Line, Tumor', 'Enhancer Elements, Genetic', 'Gene Expression Regulation/genetics/*physiology', 'Genes, Reporter', 'Histone Acetyltransferases/genetics/physiology', 'Homeodomain Proteins/genetics/physiology', 'Humans', 'Mice', 'Nuclear Receptor Coactivator 1', 'Nucleic Acid Conformation', 'Promoter Regions, Genetic', 'RNA/genetics/*physiology', 'RNA, Small Interfering/pharmacology', 'RNA-Binding Proteins/physiology', 'Receptors, Cytoplasmic and Nuclear/genetics/physiology', 'Repressor Proteins/genetics/physiology', 'Transcription Factors/genetics/physiology', 'Transcription, Genetic/*physiology', 'Transfection']</t>
  </si>
  <si>
    <t>['Cloning, Molecular', 'Drug Evaluation, Preclinical/*methods', 'E1A-Associated p300 Protein/chemistry/metabolism', 'Enzyme-Linked Immunosorbent Assay/*methods', 'Escherichia coli/metabolism', 'Histone Acetyltransferases/chemistry/metabolism', 'Ligands', 'Nuclear Receptor Coactivator 1', 'PPAR delta/*metabolism', 'Protein Binding', 'Receptors, Glucocorticoid/chemistry/metabolism', 'Recombinant Proteins', 'Transcription Factors/chemistry/metabolism']</t>
  </si>
  <si>
    <t>['3T3-L1 Cells', 'Animals', 'COS Cells', 'CREB-Binding Protein/metabolism', '*Cell Compartmentation', 'Cell Line, Tumor', 'Cell Nucleus Structures/drug effects/*metabolism', 'Cells, Cultured', 'Chlorocebus aethiops', 'Dihydrotestosterone/pharmacology', 'Green Fluorescent Proteins/metabolism', 'Histone Acetyltransferases', 'Humans', 'Ligands', 'Mice', 'Mutant Proteins/metabolism', 'NIH 3T3 Cells', 'Nuclear Proteins/*metabolism', 'Nuclear Receptor Co-Repressor 1', 'Nuclear Receptor Coactivator 1', 'Protein Binding/drug effects', 'Protein Transport/drug effects', 'RNA Splicing/drug effects', 'Receptors, Androgen/metabolism', 'Receptors, Steroid/agonists/*metabolism', 'Repressor Proteins/*metabolism', 'Transcription Factors/metabolism', 'Transcriptional Activation/drug effects']</t>
  </si>
  <si>
    <t>['Androgen Antagonists/pharmacology', 'Cell Line, Tumor', 'Chromatography, High Pressure Liquid', 'DNA Mutational Analysis', 'DNA, Neoplasm/genetics', 'Disease Progression', 'Gene Amplification', 'Gene Expression Regulation, Neoplastic/*genetics', 'Genes, src/*genetics', 'Genetic Testing/methods', 'Histone Acetyltransferases/*genetics/*metabolism', 'Humans', 'In Situ Hybridization, Fluorescence', 'Male', 'Mutation/genetics', 'Nuclear Receptor Coactivator 1', 'Nucleic Acid Amplification Techniques', 'Prostatic Neoplasms/drug therapy/*genetics/*metabolism/pathology', 'Reverse Transcriptase Polymerase Chain Reaction', 'Transcription Factors/*genetics/*metabolism']</t>
  </si>
  <si>
    <t>['Acetyltransferases/metabolism', 'Calcitriol/*analogs &amp; derivatives/pharmacology', 'Carrier Proteins/metabolism', 'Histone Acetyltransferases', 'Humans', 'Nerve Tissue Proteins/metabolism', 'Nuclear Receptor Coactivator 1', 'Nuclear Receptor Coactivator 2/metabolism', 'Nuclear Receptor Coactivator 3', 'Receptors, Calcitriol/*metabolism', 'Trans-Activators/*metabolism', 'Transcription Factors/metabolism', 'Transcription, Genetic/drug effects', 'p300-CBP Transcription Factors/metabolism']</t>
  </si>
  <si>
    <t>['Adenoviridae/metabolism', 'Aryl Hydrocarbon Hydroxylases/*genetics', 'Cells, Cultured', 'Cytochrome P-450 CYP1A1/*genetics', 'Cytochrome P-450 CYP1A2/*genetics', 'Cytochrome P-450 CYP2C9', 'Female', 'HeLa Cells', 'Heat-Shock Proteins/genetics/*metabolism', 'Hepatocyte Nuclear Factor 4/genetics/*metabolism', 'Hepatocytes/drug effects', 'Histone Acetyltransferases/genetics/*metabolism', 'Humans', 'Insulin/pharmacology', 'Male', 'Middle Aged', 'Nuclear Receptor Coactivator 1', 'Peroxisome Proliferator-Activated Receptor Gamma Coactivator 1-alpha', 'Protein Binding/drug effects', 'Response Elements/genetics', 'Transcription Factors/genetics/*metabolism', '*Transcriptional Activation/drug effects', 'Transfection']</t>
  </si>
  <si>
    <t>['ATP Binding Cassette Transporter 1', 'ATP-Binding Cassette Transporters/genetics', 'Animals', 'CHO Cells', 'Cholesterol/*biosynthesis', 'Cricetinae', 'DNA-Binding Proteins/*drug effects/physiology', 'Desmosterol/*pharmacology', 'Dose-Response Relationship, Drug', 'Histone Acetyltransferases/metabolism', 'Intracellular Signaling Peptides and Proteins/metabolism', 'Ligands', 'Liver X Receptors', 'Membrane Proteins/metabolism', 'Mice', 'Nuclear Receptor Coactivator 1', 'Orphan Nuclear Receptors', 'Receptors, Cytoplasmic and Nuclear/*drug effects/physiology', 'Sitosterols/pharmacology', 'Sterol Regulatory Element Binding Protein 2/physiology', 'Sterols/*pharmacology', 'Stigmasterol/pharmacology', 'Transcription Factors/metabolism']</t>
  </si>
  <si>
    <t>['Adult', 'Aged', 'Carcinoma, Hepatocellular/*metabolism/pathology', 'Cell Differentiation/physiology', 'Cell Line, Tumor', 'Down-Regulation/*physiology', 'Female', 'Heat-Shock Proteins/antagonists &amp; inhibitors/genetics/*physiology', 'Hepatocyte Nuclear Factor 4/*antagonists &amp; inhibitors/metabolism', 'Histone Acetyltransferases/antagonists &amp; inhibitors/genetics/*physiology', 'Homeostasis/physiology', 'Humans', 'Liver/metabolism', 'Liver Neoplasms/*metabolism/pathology', 'Male', 'Middle Aged', 'Nuclear Receptor Coactivator 1', 'Peroxisome Proliferator-Activated Receptor Gamma Coactivator 1-alpha', 'Transcription Factors/antagonists &amp; inhibitors/genetics/*physiology']</t>
  </si>
  <si>
    <t>['Cell Line, Tumor', 'Chenodeoxycholic Acid/*analogs &amp; derivatives/*chemical synthesis/pharmacology', 'DNA-Binding Proteins/*agonists/genetics/metabolism', 'Drug Design', 'Fluorescence Resonance Energy Transfer', 'Genes, Reporter', 'Histone Acetyltransferases', 'Humans', 'Ligands', 'Luciferases/genetics', 'Models, Molecular', 'Nuclear Receptor Coactivator 1', 'Receptors, Cytoplasmic and Nuclear', 'Receptors, Steroid/metabolism', 'Response Elements', 'Structure-Activity Relationship', 'Transcription Factors/*agonists/genetics/metabolism', 'Transfection']</t>
  </si>
  <si>
    <t>['Amino Acid Sequence', 'Animals', 'Base Sequence', 'Cloning, Molecular', 'Histone Acetyltransferases', 'Molecular Sequence Data', 'Nuclear Receptor Coactivator 1', 'Sequence Alignment', 'Sequence Analysis, DNA', 'Swine/*genetics', 'Transcription Factors/*genetics']</t>
  </si>
  <si>
    <t>['Acetyltransferases/physiology', 'Androgens/physiology', 'Female', 'Histone Acetyltransferases', 'Humans', 'Ligands', 'Male', 'Nuclear Receptor Coactivator 1', 'Nuclear Receptor Coactivator 2/physiology', 'Nuclear Receptor Coactivator 3', '*Receptors, Androgen/genetics/physiology', 'Sex Differentiation', 'Trans-Activators/physiology', 'Transcription Factors/physiology']</t>
  </si>
  <si>
    <t>['Binding, Competitive/physiology', 'Blotting, Western', 'Cell Line, Tumor/metabolism/*pathology', 'Endometrial Neoplasms/metabolism/*pathology', 'Endometrium/*cytology/metabolism', 'Epithelial Cells/metabolism/physiology', 'Epithelium/metabolism/physiology', 'Estrogen Receptor alpha/metabolism', 'Estrogen Receptor beta/metabolism', 'Female', 'Humans', 'Immunohistochemistry', 'Karyotyping', 'Keratins/metabolism', 'Phenotype', 'Protein Binding', 'Receptors, Androgen/metabolism', 'Receptors, Progesterone/metabolism', 'Reverse Transcriptase Polymerase Chain Reaction', 'Steroids/*pharmacology']</t>
  </si>
  <si>
    <t>['Acetyltransferases/metabolism', 'Aromatase/genetics/*metabolism', 'Case-Control Studies', 'Computer Systems', 'Endometrial Neoplasms/*metabolism', 'Estrogen Receptor alpha/metabolism', 'Estrogen Receptor beta/metabolism', 'Female', 'Histone Acetyltransferases', 'Humans', 'Nuclear Receptor Coactivator 1', 'Nuclear Receptor Coactivator 2/metabolism', 'Nuclear Receptor Coactivator 3', 'Polymerase Chain Reaction', 'RNA, Messenger/metabolism', 'Receptors, Estrogen/*metabolism', 'Trans-Activators/metabolism', 'Transcription Factors/*metabolism']</t>
  </si>
  <si>
    <t>['Animals', 'Cell Differentiation/*drug effects', 'Cell Line, Tumor', 'Cloning, Molecular', 'Endodeoxyribonucleases/deficiency/genetics/*physiology', 'Gene Deletion', 'Genes, Reporter', 'HeLa Cells', 'Histone Acetyltransferases', 'Humans', 'Kinetics', 'Luciferases/genetics', 'Mice', 'Models, Biological', 'Nuclear Receptor Coactivator 1', 'Receptors, Retinoic Acid/drug effects/physiology', 'Retinoids/*pharmacology', 'Transcription Factors/deficiency/genetics/*physiology', 'Transcription, Genetic/*drug effects']</t>
  </si>
  <si>
    <t>['Amino Acid Sequence', 'Animals', 'Base Sequence', 'Breast Neoplasms/metabolism', 'COS Cells', 'Chlorocebus aethiops', 'Cloning, Molecular', 'DNA-Binding Proteins', 'Female', 'HeLa Cells', 'Histone Acetyltransferases', 'Homeodomain Proteins/genetics/metabolism', 'Humans', 'Mitochondria/metabolism', 'Molecular Sequence Data', 'Nuclear Proteins/genetics/*metabolism', 'Nuclear Receptor Co-Repressor 1', 'Nuclear Receptor Coactivator 1', 'Promoter Regions, Genetic', 'Protein Conformation', 'RNA, Long Noncoding', 'RNA, Untranslated/genetics/*metabolism', 'RNA-Binding Proteins/chemistry/genetics/*metabolism', 'Repressor Proteins/genetics/*metabolism', 'Sequence Alignment', 'Transcription Factors/genetics/metabolism', 'Tumor Cells, Cultured']</t>
  </si>
  <si>
    <t>['Amino Acid Motifs/physiology', 'Binding Sites', 'Cluster Analysis', 'Down-Regulation', 'Gene Expression Profiling', 'HeLa Cells', 'Histone Acetyltransferases/*metabolism', 'Humans', 'Mutant Proteins/chemistry/metabolism', 'Nuclear Receptor Coactivator 1', 'Protein Binding', 'Protein Structure, Secondary', 'Protein Structure, Tertiary', 'Receptors, Progesterone/*chemistry/*metabolism', 'Transcription Factors/*metabolism', 'Transcription, Genetic', 'Transcriptional Activation', 'Tumor Cells, Cultured']</t>
  </si>
  <si>
    <t>['Carcinoma/enzymology/virology', 'Cell Cycle Proteins/*metabolism', '*Cell Transformation, Viral', 'Down-Regulation', 'Female', 'Gene Expression Regulation, Enzymologic', 'Gonadal Steroid Hormones/metabolism', 'HeLa Cells', 'Histone Acetyltransferases/*metabolism', 'Humans', 'Nuclear Receptor Coactivator 1', 'Oncogene Proteins, Viral/*metabolism', 'Papillomavirus E7 Proteins', 'Protein Binding', 'Protein Transport', '*Signal Transduction', 'Transcription Factors/*metabolism', 'Transcription, Genetic', 'Uterine Cervical Neoplasms/enzymology/virology', 'p300-CBP Transcription Factors/metabolism']</t>
  </si>
  <si>
    <t>['Animals', 'Blotting, Western', 'Cell Line', 'Chromatin Immunoprecipitation', 'Gene Expression Regulation', 'Histone Acetyltransferases', 'Histone Deacetylase 1', 'Histone Deacetylases/metabolism', 'Humans', 'I-kappa B Proteins/*genetics/metabolism', 'Mice', 'NF-KappaB Inhibitor alpha', 'NF-kappa B/*metabolism', 'Nuclear Receptor Coactivator 1', 'Nuclear Receptor Coactivator 2', 'Oscillometry', '*Promoter Regions, Genetic', 'Protein Binding', 'RNA Interference', 'RNA, Messenger/metabolism', 'Reverse Transcriptase Polymerase Chain Reaction', 'Signal Transduction', 'Time Factors', 'Transcription Factors/metabolism', 'Transcription, Genetic', 'Transcriptional Activation', 'Transfection', 'Tumor Necrosis Factor-alpha/metabolism']</t>
  </si>
  <si>
    <t>['Blotting, Western', 'Breast Neoplasms/genetics/*metabolism/pathology', 'Carcinoma, Ductal, Breast/genetics/metabolism/pathology', 'Electrophoretic Mobility Shift Assay', 'Epidermal Growth Factor/pharmacology', 'Female', 'Fibroblast Growth Factor 2/pharmacology', 'Gene Expression Regulation, Neoplastic', 'Histone Acetyltransferases', 'Humans', 'Immunoenzyme Techniques', 'Immunoprecipitation', 'Neoplasm Invasiveness/pathology', 'Neoplasm Recurrence, Local', 'Nuclear Proteins/genetics/*metabolism', 'Nuclear Receptor Co-Repressor 1', 'Nuclear Receptor Coactivator 1', 'Nuclear Receptor Coactivator 3', 'Prognosis', 'Proto-Oncogene Protein c-ets-1', 'Proto-Oncogene Protein c-ets-2', 'Proto-Oncogene Proteins/genetics/*metabolism', 'Proto-Oncogene Proteins c-ets', 'Receptor, ErbB-2/metabolism', 'Receptors, Estrogen', 'Repressor Proteins/genetics/*metabolism', 'Response Elements', 'Survival Rate', 'Trans-Activators/genetics/*metabolism', 'Transcription Factors/genetics/*metabolism', 'Transcription, Genetic', 'Tumor Cells, Cultured']</t>
  </si>
  <si>
    <t>['8-Bromo Cyclic Adenosine Monophosphate/pharmacology', 'Cell Line', 'Colforsin/*pharmacology', 'Cyclic AMP/*physiology', 'Cytochrome P-450 CYP3A', 'Cytochrome P-450 Enzyme System/*biosynthesis/genetics', 'Enzyme Activation', 'Histone Acetyltransferases', 'Humans', 'Ligands', 'Nuclear Receptor Coactivator 1', 'Pregnane X Receptor', 'RNA, Messenger/biosynthesis', 'Receptors, Cytoplasmic and Nuclear/metabolism', 'Receptors, Steroid/metabolism', 'Transcription Factors/metabolism']</t>
  </si>
  <si>
    <t>['Anisotropy', 'Dimerization', 'Estrogen Receptor alpha/genetics/*metabolism', 'Estrogen Receptor beta/genetics/*metabolism', 'Heat-Shock Proteins/*chemistry/genetics/*metabolism', 'Histone Acetyltransferases', 'Humans', 'Ligands', 'Models, Biological', 'Models, Molecular', 'Mutation/genetics', 'Nuclear Receptor Coactivator 1', 'Peroxisome Proliferator-Activated Receptor Gamma Coactivator 1-alpha', 'Protein Binding', 'Protein Structure, Tertiary', 'Spectrometry, Fluorescence', 'Thermodynamics', 'Titrimetry', 'Transcription Factors/*chemistry/genetics/*metabolism', 'Transcription, Genetic/genetics']</t>
  </si>
  <si>
    <t>['Animals', 'DNA-Binding Proteins/*metabolism', 'Dimerization', 'Genes, Reporter', 'Histone Acetyltransferases', 'Humans', 'Nuclear Receptor Coactivator 1', 'Nuclear Receptor Coactivator 3', 'Receptors, Retinoic Acid/*metabolism', 'Response Elements', 'Retinoic Acid Receptor alpha', 'Retinoid X Receptor gamma/*metabolism', 'Thyroid Hormone Receptors alpha/*metabolism', 'Transcription Factors/metabolism', '*Transcriptional Activation', 'Triiodothyronine/metabolism']</t>
  </si>
  <si>
    <t>['ATP Binding Cassette Transporter 1', 'ATP-Binding Cassette Transporters/*genetics', 'Cell Line', 'Chromatin/physiology', 'Chromatin Assembly and Disassembly/*physiology', 'DNA Helicases', 'DNA-Binding Proteins/metabolism', 'Epithelial Cells/cytology/physiology', 'Hepatocytes/cytology/physiology', 'Histone Acetyltransferases', 'Humans', 'Kidney/cytology', 'Liver X Receptors', 'Nuclear Proteins/genetics/metabolism', 'Nuclear Receptor Coactivator 1', 'Orphan Nuclear Receptors', 'Promoter Regions, Genetic/genetics', 'RNA, Messenger/analysis', 'Receptors, Cytoplasmic and Nuclear/metabolism', 'Retinoid X Receptors/metabolism', 'Transcription Factors/genetics/metabolism', 'Transcriptional Activation/*physiology', 'Up-Regulation/genetics']</t>
  </si>
  <si>
    <t>['Amino Acid Sequence', 'Animals', 'Binding Sites', 'Crystallography', 'DNA-Binding Proteins/chemistry/*metabolism', 'Histone Acetyltransferases', 'Homeodomain Proteins', 'Hydrogen Bonding', 'Ligands', 'Mice', 'Molecular Sequence Data', 'Mutation/genetics', 'Nuclear Receptor Coactivator 1', 'Phospholipids/*metabolism', '*Protein Conformation', 'Receptors, Cytoplasmic and Nuclear', 'Sequence Homology, Amino Acid', 'Steroidogenic Factor 1', 'Transcription Factors/chemistry/*metabolism', 'Transcription, Genetic']</t>
  </si>
  <si>
    <t>['Cell Line', 'DNA-Binding Proteins/*physiology', 'Fibroblasts', 'Genes, Reporter', 'Histone Acetyltransferases', 'Humans', 'Infant, Newborn', 'Male', 'Nuclear Proteins/*physiology', 'Nuclear Receptor Coactivator 1', 'Plasmids', 'Signal Transduction/*physiology', 'Skin', 'Smad Proteins', 'Trans-Activators/*physiology', 'Transcription Factors/*metabolism', 'Transcription, Genetic', 'Transfection', 'Transforming Growth Factor beta/*physiology']</t>
  </si>
  <si>
    <t>['Animals', 'Basic Helix-Loop-Helix Transcription Factors', 'COS Cells', 'Cell Cycle Proteins/*metabolism', 'Cell Nucleus/metabolism', 'Chlorocebus aethiops', 'Cytoplasm/metabolism', 'HeLa Cells', 'Histone Acetyltransferases', 'Humans', 'Immunohistochemistry', 'Male', 'Membrane Proteins/*metabolism', 'Mice', 'Nuclear Receptor Coactivator 1', 'Prostatic Hyperplasia/metabolism', 'Prostatic Neoplasms/metabolism', 'Receptors, Androgen/*metabolism', 'Receptors, Notch', 'Signal Transduction/*physiology', 'Transcription Factors/*metabolism', 'Transcriptional Activation', 'Tumor Cells, Cultured']</t>
  </si>
  <si>
    <t>['Animals', 'Antibodies, Monoclonal/*immunology', 'Antibody Specificity/immunology', 'Antigens/immunology', '*Enzyme-Linked Immunosorbent Assay', 'Epitope Mapping', 'Epitopes/chemistry/immunology', 'Histone Acetyltransferases', 'Humans', 'Indomethacin/pharmacology', 'Ligands', 'Mice', 'Nuclear Receptor Coactivator 1', 'PPAR gamma/chemistry/*immunology/metabolism', 'Transcription Factors/drug effects/immunology']</t>
  </si>
  <si>
    <t>['Androgen Antagonists', 'Androgens/*physiology', 'Animals', 'Aromatase/metabolism', 'Brain/metabolism/pathology/*physiology', 'Coturnix', 'Estrogen Antagonists', 'Estrogens/*physiology', 'Histone Acetyltransferases', 'Male', 'Neuronal Plasticity/*physiology', 'Nuclear Receptor Coactivator 1', 'Oligodeoxyribonucleotides, Antisense', 'Preoptic Area/physiology', 'Sexual Behavior, Animal/*physiology', 'Testosterone/antagonists &amp; inhibitors/*physiology', 'Transcription Factors/antagonists &amp; inhibitors/*physiology']</t>
  </si>
  <si>
    <t>['Animals', 'Binding Sites', 'Cells, Cultured', 'Fibroblasts/cytology/physiology', 'Gene Deletion', 'Gene Expression Regulation/physiology', 'Histone Acetyltransferases', 'Mice', 'Mice, Inbred C3H', 'MyoD Protein/chemistry/*genetics', 'Nuclear Receptor Coactivator 1', 'Nuclear Receptor Coactivator 2', 'Nuclear Receptor Coactivator 3', 'Promoter Regions, Genetic/physiology', 'Protein Structure, Tertiary', 'Trans-Activators/*metabolism', 'Transcription Factors/chemistry/genetics/*metabolism']</t>
  </si>
  <si>
    <t>['ATP Binding Cassette Transporter, Subfamily B, Member 1/biosynthesis/genetics', 'Cytochrome P-450 CYP3A', 'Cytochrome P-450 Enzyme System/biosynthesis/genetics', 'Electrophoresis, Polyacrylamide Gel', 'Electrophoretic Mobility Shift Assay', 'Gene Expression Regulation/*physiology', 'Histone Acetyltransferases', 'Humans', 'Ligands', 'Mediator Complex Subunit 1', 'Nuclear Receptor Coactivator 1', 'Nuclear Receptor Coactivator 3', 'Pregnane X Receptor', '*Promoter Regions, Genetic', 'Receptors, Cytoplasmic and Nuclear/*metabolism', 'Receptors, Steroid/*metabolism', 'Transcription Factors/metabolism', 'Transcription, Genetic/physiology', 'Two-Hybrid System Techniques']</t>
  </si>
  <si>
    <t>['Active Transport, Cell Nucleus/physiology', 'Aryl Hydrocarbon Receptor Nuclear Translocator', 'Cell Hypoxia/physiology', 'Cell Line', 'DNA-Binding Proteins/genetics/*metabolism', 'Histone Acetyltransferases', 'Humans', 'Hypoxia-Inducible Factor 1', 'Hypoxia-Inducible Factor 1, alpha Subunit', 'Luminescent Proteins/genetics', 'Nuclear Proteins/genetics/*metabolism', 'Nuclear Receptor Coactivator 1', 'Point Mutation', 'Receptors, Aryl Hydrocarbon/genetics/metabolism', 'Recombinant Fusion Proteins/genetics/metabolism', 'Trans-Activators/genetics/*metabolism', 'Transcription Factors/genetics/*metabolism', 'Transcriptional Activation/*physiology']</t>
  </si>
  <si>
    <t>['Amino Acid Sequence', 'Animals', 'Cell Line', 'Conserved Sequence', 'Gene Expression Regulation', 'Histone Acetyltransferases', 'Humans', 'Mice', 'Molecular Sequence Data', 'Mutagenesis, Site-Directed', 'Nuclear Receptor Coactivator 1', 'Pregnane X Receptor', 'Protein Binding', 'Pyridines', 'Receptors, Calcitriol/*chemistry/physiology', 'Receptors, Cytoplasmic and Nuclear/*chemistry/physiology', 'Receptors, Steroid/*chemistry/physiology', 'Sequence Alignment', 'Threonine/*chemistry', 'Transcription Factors/*chemistry/physiology']</t>
  </si>
  <si>
    <t>['Acetyltransferases', 'Adult', 'Aged', 'Aged, 80 and over', 'Case-Control Studies', 'Cystadenocarcinoma, Mucinous/genetics/metabolism/pathology', 'Cystadenocarcinoma, Serous/genetics/metabolism/pathology', 'DNA-Binding Proteins/metabolism', 'Estrogen Receptor alpha/*metabolism', 'Estrogen Receptor beta/*metabolism', 'Female', 'Granulosa Cell Tumor/genetics/metabolism/pathology', 'Histone Acetyltransferases', 'Humans', 'Inhibins/blood', 'Middle Aged', 'Neoplasms, Glandular and Epithelial/genetics/*metabolism/pathology', 'Nuclear Proteins/genetics/*metabolism', 'Nuclear Receptor Co-Repressor 1', 'Nuclear Receptor Co-Repressor 2', 'Nuclear Receptor Coactivator 1', 'Nuclear Receptor Coactivator 2', 'Nuclear Receptor Coactivator 3', 'Oncogene Proteins', 'Ovary/cytology/*metabolism', 'RNA, Long Noncoding', 'RNA, Messenger/genetics/metabolism', 'RNA, Untranslated/genetics/metabolism', 'Repressor Proteins/genetics/*metabolism', 'Stromal Cells/cytology/*metabolism', 'Trans-Activators/genetics/metabolism', 'Transcription Factors/genetics/metabolism']</t>
  </si>
  <si>
    <t>['Acetylation', 'Animals', 'Blotting, Western', 'CDC2-CDC28 Kinases/*metabolism', 'COS Cells', 'Cell Cycle', 'Cell Line', 'Chromatin Immunoprecipitation', 'Cyclin A/*metabolism', 'Cyclin-Dependent Kinase 2', 'Cyclin-Dependent Kinases/*metabolism', 'Genes, Reporter', 'Genetic Vectors', 'Glutathione Transferase/metabolism', 'HeLa Cells', 'Histone Acetyltransferases', 'Histones/metabolism', 'Humans', 'Immunoprecipitation', 'Lysine/chemistry', 'Models, Genetic', 'Nuclear Receptor Coactivator 1', 'Phosphorylation', 'Plasmids/metabolism', 'Promoter Regions, Genetic', 'Protein Binding', 'Protein Biosynthesis', 'Protein Kinase Inhibitors/pharmacology', 'Purines/pharmacology', 'Receptors, Progesterone/*metabolism', 'Reverse Transcriptase Polymerase Chain Reaction', 'Roscovitine', 'Transcription Factors/metabolism', 'Transcription, Genetic', 'Transcriptional Activation', 'Transfection', 'Two-Hybrid System Techniques']</t>
  </si>
  <si>
    <t>['Animals', 'Bile Acids and Salts/*metabolism', 'Cholestanetriol 26-Monooxygenase', 'Cholesterol 7-alpha-Hydroxylase/metabolism', 'Coxsackie and Adenovirus Receptor-Like Membrane Protein', 'Cytochrome P-450 Enzyme System/metabolism', 'DNA-Binding Proteins/metabolism', 'Feedback, Physiological', 'Forecasting', 'Heat-Shock Proteins/metabolism', 'Hepatocyte Nuclear Factor 4', 'Histone Acetyltransferases', '*Homeostasis', 'Humans', 'Ligands', 'Models, Biological', 'Multidrug Resistance-Associated Proteins/metabolism', 'Nuclear Receptor Coactivator 1', 'Pharmaceutical Preparations/*metabolism', 'Phosphoproteins/metabolism', 'Pregnane X Receptor', 'Receptors, Calcitriol/metabolism', 'Receptors, Cytoplasmic and Nuclear/metabolism', 'Receptors, Glucocorticoid/metabolism', 'Receptors, Steroid/metabolism', 'Receptors, Virus/metabolism', 'Steroid 12-alpha-Hydroxylase/metabolism', 'Steroid Hydroxylases/metabolism', 'Trans-Activators/metabolism', 'Transcription Factors/metabolism', '*Transcription, Genetic']</t>
  </si>
  <si>
    <t>['Alternative Splicing', 'Animals', 'Blotting, Western', 'Cell Line', 'Cell Line, Tumor', 'Corticosterone/metabolism', 'Genes, Reporter', 'Histone Acetyltransferases', 'Humans', 'In Situ Hybridization', 'Ligands', 'Models, Biological', 'Nuclear Receptor Coactivator 1', 'Plasmids/metabolism', 'Polymerase Chain Reaction', 'Promoter Regions, Genetic', 'Protein Structure, Tertiary', 'RNA, Messenger/metabolism', 'Rats', 'Rats, Wistar', 'Receptors, Steroid/*metabolism', '*Signal Transduction', 'Transcription Factors/*biosynthesis/*chemistry/genetics', 'Transcription, Genetic', 'Transfection']</t>
  </si>
  <si>
    <t>['Antineoplastic Agents, Hormonal/pharmacology', 'Blotting, Western', 'Cell Line, Tumor', 'Chromatin Immunoprecipitation', 'Cyclic AMP/metabolism', 'Endometrial Neoplasms/*drug therapy/pathology', 'Estradiol/pharmacology', 'Female', 'Genes, Dominant', 'Genes, Reporter', 'HeLa Cells', 'Histone Acetyltransferases', 'Humans', 'Luciferases/metabolism', 'Models, Biological', 'Nuclear Receptor Coactivator 1', 'Phosphatidylinositol 3-Kinases/metabolism', 'Phosphorylation', 'Plasmids/metabolism', 'Promoter Regions, Genetic', 'RNA, Small Interfering/metabolism', 'Receptors, Estrogen/metabolism', 'Reverse Transcriptase Polymerase Chain Reaction', 'Serine/chemistry', 'Tamoxifen/*agonists/*analogs &amp; derivatives/*pharmacology', 'Time Factors', 'Transcription Factors/metabolism', 'Transcription, Genetic', 'src-Family Kinases/*metabolism']</t>
  </si>
  <si>
    <t>['Amino Acid Sequence', 'Animals', 'Binding Sites', 'Crystallography, X-Ray', 'Dimerization', 'Fluorescence Polarization', 'Histone Acetyltransferases', 'Humans', 'Ligands', 'Mediator Complex Subunit 1', 'Mice', 'Models, Molecular', 'Nuclear Receptor Coactivator 1', 'Protein Binding', 'Protein Structure, Quaternary', 'Receptors, Retinoic Acid/*chemistry/*metabolism', 'Retinoid X Receptors/*chemistry/*metabolism', 'Trans-Activators/*chemistry/*metabolism', 'Transcription Factors/chemistry/metabolism']</t>
  </si>
  <si>
    <t>['Amino Acid Motifs', 'Animals', 'Blotting, Western', 'COS Cells', 'Cell Line', 'Cell Line, Tumor', 'Cell Proliferation', 'Dihydrotestosterone/chemistry', 'Gelsolin/metabolism', 'Genes, Reporter', 'Histone Acetyltransferases', 'Humans', 'Ligands', 'Male', 'Microscopy, Fluorescence', 'Nuclear Receptor Coactivator 1', 'Nuclear Receptor Coactivators', 'Oncogene Proteins/metabolism', 'Peptides/chemistry', 'Plasmids/metabolism', 'Prostatic Neoplasms/pathology', 'Protein Binding', 'Protein Structure, Tertiary', 'Receptors, Androgen/*chemistry', 'Time Factors', 'Transcription Factors/metabolism', 'Transcriptional Activation', 'Transfection', 'Two-Hybrid System Techniques']</t>
  </si>
  <si>
    <t>['Alitretinoin', 'Benzoates/*pharmacology', 'Biphenyl Compounds/*pharmacology', 'CD11b Antigen/metabolism', 'Cell Differentiation/drug effects', 'Cell Proliferation/drug effects', 'Histone Acetyltransferases', 'Nitroblue Tetrazolium', 'Nuclear Receptor Coactivator 1', 'Receptors, Formyl Peptide/metabolism', 'Retinoid X Receptors/agonists/*antagonists &amp; inhibitors/metabolism', 'Surface Plasmon Resonance', 'Transcription Factors/*metabolism', 'Tretinoin']</t>
  </si>
  <si>
    <t>['Acetyltransferases', 'Animals', 'Breast Neoplasms/genetics', 'Gene Expression Regulation/*physiology', 'Histone Acetyltransferases', 'Humans', 'Nuclear Receptor Coactivator 1', 'Nuclear Receptor Coactivator 2', 'Nuclear Receptor Coactivator 3', 'Oncogene Proteins', 'Phosphorylation', 'Receptors, Steroid/genetics/physiology', 'Signal Transduction/physiology', 'Trans-Activators/genetics/physiology', 'Transcription Factors/genetics/*physiology', 'Transcription, Genetic/*physiology', 'Transcriptional Activation']</t>
  </si>
  <si>
    <t>['Amino Acid Motifs', 'Animals', 'COS Cells', 'Calcitriol/antagonists &amp; inhibitors/metabolism/*pharmacology', 'Cell Line, Tumor', 'Chlorocebus aethiops', 'DNA-Binding Proteins/pharmacology', 'Gelsolin/pharmacology', 'Glutathione Transferase/metabolism', 'Histone Acetyltransferases', 'Hormone Antagonists/pharmacology', 'Humans', 'Intracellular Signaling Peptides and Proteins/pharmacology', 'Male', 'Membrane Proteins/pharmacology', 'Microfilament Proteins/pharmacology', 'Nuclear Receptor Co-Repressor 2', 'Nuclear Receptor Coactivator 1', 'Nuclear Receptor Coactivators', 'Oncogene Proteins/pharmacology', 'Prostatic Neoplasms/drug therapy/*metabolism', 'Receptors, Androgen/metabolism', 'Receptors, Calcitriol/*metabolism', 'Repressor Proteins/pharmacology', 'Transcription Factors/pharmacology', 'Transcriptional Activation/drug effects', 'Transfection', 'Two-Hybrid System Techniques']</t>
  </si>
  <si>
    <t>['Acetyltransferases/metabolism', 'Animals', 'Calcitriol/pharmacology/*physiology', 'Cell Proliferation', 'Cells, Cultured', '*Gene Expression Regulation', 'Histone Acetyltransferases', 'Humans', 'Nuclear Receptor Coactivator 1', 'Nuclear Receptor Coactivator 3', 'Oncogene Proteins/metabolism', 'Osteoblasts/*metabolism', 'Receptors, Calcitriol/*metabolism', 'Receptors, Cytoplasmic and Nuclear/genetics/metabolism', 'S Phase', 'Trans-Activators/metabolism', 'Transcription Factors/genetics/*metabolism', 'Transcription, Genetic/drug effects', 'Tumor Suppressor Proteins']</t>
  </si>
  <si>
    <t>['ATP Binding Cassette Transporter, Subfamily G, Member 1', 'ATP-Binding Cassette Transporters/metabolism', 'Animals', 'Apolipoproteins E/metabolism', 'Blotting, Northern', 'Cell Line', 'Cells, Cultured', 'Cytokines/*metabolism', 'DNA Primers/chemistry', 'DNA-Binding Proteins/*biosynthesis/metabolism', 'Dose-Response Relationship, Drug', '*Down-Regulation', 'Fatty Acids/metabolism', 'Female', 'Heat-Shock Proteins/metabolism', 'Histone Acetyltransferases', 'Humans', 'Inflammation', 'Interleukin-1/metabolism', 'Kidney/*metabolism', 'Kidney Tubules/*cytology', 'Lipopolysaccharides/*metabolism', 'Liver X Receptors', 'Luciferases/metabolism', 'Mice', 'Mice, Inbred C57BL', 'Models, Statistical', 'Nuclear Receptor Coactivator 1', 'Orphan Nuclear Receptors', 'Peroxisome Proliferator-Activated Receptor Gamma Coactivator 1-alpha', 'RNA/metabolism', 'RNA, Messenger/metabolism', 'Receptors, Cytoplasmic and Nuclear/*biosynthesis/metabolism', 'Retinoid X Receptor alpha/metabolism', 'Reverse Transcriptase Polymerase Chain Reaction', 'Sterol Regulatory Element Binding Protein 1/metabolism', 'Time Factors', 'Transcription Factors/metabolism', 'Transcription, Genetic', 'Transfection', 'Tumor Necrosis Factor-alpha/metabolism']</t>
  </si>
  <si>
    <t>['Antineoplastic Agents, Hormonal/*therapeutic use', 'DNA-Binding Proteins/metabolism', 'Drug Resistance, Neoplasm', 'Histone Acetyltransferases', 'Humans', 'Interleukin-6/metabolism', 'Janus Kinase 1', 'Male', 'Mitogen-Activated Protein Kinase 3/*metabolism', 'Nuclear Receptor Coactivator 1', 'Nuclear Receptor Coactivator 2', 'Phosphatidylinositol 3-Kinases/metabolism', 'Prostatic Neoplasms/drug therapy/*metabolism', 'Protein-Tyrosine Kinases/metabolism', 'Receptors, Androgen/*metabolism', 'STAT3 Transcription Factor', 'Signal Transduction/*physiology', 'Trans-Activators/metabolism', 'Transcription Factors/metabolism']</t>
  </si>
  <si>
    <t>['Benzimidazoles/*pharmacology', 'CREB-Binding Protein/metabolism', 'Genes, Reporter/drug effects', 'Glutathione/metabolism', 'Histone Acetyltransferases', 'Humans', 'Hybrid Cells', 'Hypoglycemic Agents/pharmacology', 'Ligands', 'Nuclear Receptor Coactivator 1', 'PPAR gamma/*drug effects/genetics', 'Pioglitazone', 'Plasmids/genetics', 'Rosiglitazone', 'Thiazolidinediones/pharmacology', 'Transcription Factors/metabolism', 'Transcriptional Activation/*drug effects']</t>
  </si>
  <si>
    <t>['Amino Acid Motifs', 'Amino Acid Sequence', 'Animals', 'COS Cells', 'Chlorocebus aethiops', 'Histone Acetyltransferases', 'Humans', 'Molecular Sequence Data', 'Nuclear Receptor Coactivator 1', 'Repetitive Sequences, Amino Acid', 'Thymine DNA Glycosylase/*chemistry/*metabolism', 'Trans-Activators/chemistry/*metabolism', 'Transcription Factors/chemistry/*metabolism', 'Tyrosine/analysis']</t>
  </si>
  <si>
    <t>['Aromatase/genetics', 'Base Sequence', 'Blood Pressure/*genetics/physiology', 'Cohort Studies', 'Cross-Sectional Studies', 'DNA/genetics', 'Estrogen Receptor alpha/genetics', 'Estrogen Receptor beta/genetics', 'Estrogens/*genetics/physiology', 'Female', 'Histone Acetyltransferases', 'Humans', 'Hypertension/*genetics/physiopathology', 'Longitudinal Studies', 'Male', 'Massachusetts', 'Middle Aged', 'Multivariate Analysis', 'Nuclear Receptor Coactivator 1', 'Polymorphism, Genetic', 'Sex Characteristics', 'Transcription Factors/genetics']</t>
  </si>
  <si>
    <t>['Animals', 'Cells, Cultured', 'Chromans/pharmacology', 'Dimerization', 'Histone Acetyltransferases', 'Mice', 'Mutation', 'Nuclear Receptor Coactivator 1', 'PPAR gamma/chemistry/*physiology', 'Promoter Regions, Genetic', 'Response Elements', 'Retinoid X Receptors/chemistry/metabolism', 'Signal Transduction', 'Thiazolidinediones/pharmacology', 'Thyroid Hormone Receptors beta/genetics/*physiology', 'Transcription Factors/physiology', 'Transcriptional Activation', 'Troglitazone']</t>
  </si>
  <si>
    <t>['3T3-L1 Cells', 'Adipocytes/*drug effects/metabolism', 'Animals', 'Binding Sites', 'Fibroblasts/cytology/drug effects', 'Genes, Reporter', 'Histone Acetyltransferases', 'Ligands', 'Lipid Metabolism/drug effects', 'Mice', 'Nuclear Receptor Coactivator 1', 'PPAR gamma/*metabolism', 'Promoter Regions, Genetic/genetics', 'Protein Binding/drug effects', 'Recombinant Fusion Proteins', 'Thiazolidinediones/*metabolism/*pharmacology', 'Transcription Factors/metabolism', 'Transcriptional Activation/drug effects/genetics']</t>
  </si>
  <si>
    <t>['Animals', 'COS Cells', 'CREB-Binding Protein/metabolism', 'Cell Extracts/genetics/*pharmacology', 'Cell Nucleus/metabolism', 'Chlorocebus aethiops', 'E1A-Associated p300 Protein/metabolism', 'Green Fluorescent Proteins/metabolism', 'HeLa Cells', 'Histone Acetyltransferases', 'Humans', 'Immunoprecipitation', 'Luciferases/metabolism', 'Luminescent Proteins/metabolism', 'Nuclear Receptor Coactivator 1', 'Plasmids', 'RNA, Small Interfering/pharmacology', 'Receptors, Glucocorticoid/*genetics/metabolism', 'Recombinant Fusion Proteins/metabolism', '*Regulatory Sequences, Nucleic Acid', 'Thymosin/*analogs &amp; derivatives/metabolism', 'Transcription Factors/metabolism', '*Transcription, Genetic', 'Tyrosine Transaminase/metabolism']</t>
  </si>
  <si>
    <t>['Alkanes/pharmacology', 'Animals', 'Antineoplastic Agents/pharmacology', 'Antineoplastic Agents, Phytogenic/pharmacology', 'Aryl Hydrocarbon Hydroxylases/metabolism', 'Blotting, Northern', 'Carbamates/pharmacology', 'Cytochrome P-450 CYP3A', 'Cytochrome P-450 Enzyme System/metabolism', 'DNA-Binding Proteins/metabolism', 'Epothilones/pharmacology', 'Glutathione Transferase/metabolism', 'Histone Acetyltransferases', 'Humans', 'Immunoblotting', 'Lactones/pharmacology', 'Mice', 'Mice, Inbred C57BL', 'Nuclear Proteins/metabolism', 'Nuclear Receptor Co-Repressor 1', 'Nuclear Receptor Co-Repressor 2', 'Nuclear Receptor Coactivator 1', 'Oxidoreductases, N-Demethylating/metabolism', 'Paclitaxel/pharmacology', 'Plasmids', 'Pregnane X Receptor', 'Pyrones', 'Receptors, Cytoplasmic and Nuclear/genetics/*metabolism', 'Receptors, Steroid/genetics/*metabolism', 'Reflex, Abnormal', 'Repressor Proteins/metabolism', 'Transcription Factors/metabolism', 'Transcription, Genetic/*drug effects', 'Transcriptional Activation', 'Two-Hybrid System Techniques', 'Xenobiotics']</t>
  </si>
  <si>
    <t>['Androgens/physiology', 'Cell Growth Processes/physiology', 'Cell Line, Tumor', 'Disease Progression', 'HeLa Cells', 'Histone Acetyltransferases', 'Humans', 'Male', 'Nuclear Receptor Coactivator 1', 'Oligonucleotides, Antisense/genetics', 'Prostatic Neoplasms/genetics/metabolism/*pathology', 'Receptors, Androgen/genetics/metabolism/physiology', 'Transcription Factors/biosynthesis/genetics/*physiology', 'Transfection']</t>
  </si>
  <si>
    <t>['Animals', 'Base Sequence', 'Chromosomes, Artificial, Bacterial/genetics', 'DNA-Binding Proteins', 'Estrogens/pharmacology', 'Female', '*Gene Expression Regulation', 'Genes, Reporter/genetics', 'Green Fluorescent Proteins/analysis/genetics', 'Histone Acetyltransferases', 'Mice', 'Mice, Transgenic', 'Models, Animal', 'Molecular Sequence Data', 'Myometrium/cytology/metabolism', 'Nuclear Receptor Coactivator 1', 'Progesterone/pharmacology', 'Receptors, Progesterone/analysis/genetics/*metabolism', 'Reproduction', 'Saccharomyces cerevisiae Proteins/genetics', 'Signal Transduction', 'Transcription Factors/genetics/*metabolism', 'Transcription, Genetic/drug effects', 'Transcriptional Activation', 'Uterus/chemistry/cytology/*metabolism']</t>
  </si>
  <si>
    <t>['ATP Binding Cassette Transporter 1', 'ATP-Binding Cassette Transporters/biosynthesis/genetics', 'Aniline Compounds/*chemical synthesis/chemistry/pharmacology', 'Binding Sites', 'Cell Line', 'Crystallography, X-Ray', 'DNA-Binding Proteins/*agonists/chemistry', 'Genes, Reporter', 'Histone Acetyltransferases', 'Humans', 'Ligands', 'Liver X Receptors', 'Luciferases/genetics', 'Maleimides/*chemical synthesis/chemistry/pharmacology', 'Models, Molecular', 'Molecular Structure', 'Monocytes/drug effects/metabolism', 'Nuclear Receptor Coactivator 1', 'Orphan Nuclear Receptors', 'Promoter Regions, Genetic', 'Receptors, Cytoplasmic and Nuclear/*agonists/chemistry', 'Structure-Activity Relationship', 'Transcription Factors/metabolism', 'Up-Regulation']</t>
  </si>
  <si>
    <t>['Antibodies/pharmacology', 'Blotting, Western', 'Breast Neoplasms/*drug therapy/metabolism/pathology', 'Cell Line', 'Cell Line, Tumor', 'Cell Proliferation/drug effects', 'Down-Regulation/drug effects', '*Drug Resistance, Neoplasm', 'Endothelial Cells/drug effects/metabolism', 'Estradiol/*analogs &amp; derivatives/pharmacology', 'Estrogen Antagonists/pharmacology', 'Estrogen Receptor alpha/metabolism', 'Extracellular Signal-Regulated MAP Kinases/metabolism', 'Female', 'Fulvestrant', 'Gene Expression/drug effects', 'Histone Acetyltransferases', 'Humans', 'Luciferases/genetics/metabolism', 'Mammary Tumor Virus, Mouse/genetics', 'Mifepristone/pharmacology', 'Nuclear Receptor Coactivator 1', 'Phosphatidylinositol 3-Kinases/metabolism', 'Progesterone/pharmacology', 'Promoter Regions, Genetic/genetics', 'Receptors, Progesterone/genetics/*metabolism', 'Recombinant Fusion Proteins/genetics/metabolism', 'Response Elements/genetics', 'Signal Transduction/drug effects', 'Transcription Factors/metabolism', 'Transfection', 'Vascular Endothelial Growth Factor A/genetics/immunology/metabolism']</t>
  </si>
  <si>
    <t>['Animals', 'Co-Repressor Proteins', 'Histone Acetyltransferases', 'Humans', 'Neoplasms/*metabolism', 'Nuclear Receptor Coactivator 1', 'Receptors, Estrogen/metabolism', 'Receptors, Steroid/*metabolism', 'Signal Transduction/*physiology', 'Steroids/metabolism', 'Trans-Activators/genetics/metabolism', 'Transcription Factors/genetics/metabolism']</t>
  </si>
  <si>
    <t>['Aldosterone/metabolism', 'Amino Acid Motifs/genetics', 'Amino Acid Sequence', 'Animals', 'Binding, Competitive', 'COS Cells', 'Chlorocebus aethiops', 'Corticosterone/metabolism', 'Crystallography, X-Ray', 'Genes, Reporter/genetics', 'Histone Acetyltransferases', 'Hormones/*metabolism', 'Humans', 'Models, Molecular', 'Molecular Sequence Data', 'Molecular Structure', 'Mutation', 'Nuclear Receptor Coactivator 1', 'Peptide Fragments/genetics/metabolism', 'Protein Binding', 'Protein Structure, Tertiary', 'Receptors, Mineralocorticoid/*chemistry/genetics/metabolism', 'Receptors, Steroid/chemistry/genetics/metabolism', 'Recombinant Proteins/chemistry/genetics/metabolism', 'Sequence Homology, Amino Acid', 'Trans-Activators/genetics', 'Transcription Factors/*chemistry/genetics/metabolism', 'Transcription, Genetic/genetics', 'Transfection', 'Two-Hybrid System Techniques']</t>
  </si>
  <si>
    <t>['Adrenal Cortex/*chemistry', 'Angiotensin II/pharmacology', 'Cell Line, Tumor', 'Cells, Cultured', 'Colforsin/pharmacology', 'DNA-Binding Proteins/*analysis/genetics', 'Gene Expression/drug effects', 'Histone Acetyltransferases', 'Homeodomain Proteins', 'Humans', 'Nuclear Receptor Co-Repressor 2', 'Nuclear Receptor Coactivator 1', 'Nuclear Receptor Subfamily 4, Group A, Member 1', 'Protein Interaction Mapping/methods', 'RNA, Messenger/analysis', 'Receptors, Cytoplasmic and Nuclear/*analysis/genetics', 'Receptors, Steroid/*analysis/genetics', 'Repressor Proteins/*analysis', 'Steroidogenic Factor 1', 'Stimulation, Chemical', 'Transcription Factors/*analysis/genetics', 'Zona Fasciculata/chemistry', 'Zona Reticularis/chemistry']</t>
  </si>
  <si>
    <t>['Animals', 'Blotting, Western', 'Crosses, Genetic', 'DNA Primers', 'Histone Acetyltransferases', 'Immunohistochemistry', 'Lac Operon/genetics', 'Luciferases/metabolism', 'Male', 'Mice', 'Mice, Knockout', 'Mice, Transgenic', 'Nuclear Proteins/genetics/*metabolism', 'Nuclear Receptor Coactivator 1', '*Phenotype', 'Receptors, Androgen/*metabolism', 'Reverse Transcriptase Polymerase Chain Reaction', 'Testis/metabolism', 'Transcription Factors/genetics/*metabolism']</t>
  </si>
  <si>
    <t>['Acetyltransferases/*biosynthesis', 'Adult', 'Blotting, Southern', 'Estrogen Receptor alpha/*physiology', 'Female', 'Gene Expression Profiling', 'Histone Acetyltransferases', 'Humans', 'Leiomyoma/*genetics/pathology', 'Middle Aged', 'Muscle, Smooth/cytology/physiology', 'Myometrium/physiology', 'Nuclear Receptor Coactivator 1', 'Nuclear Receptor Coactivator 2/*biosynthesis', 'Nuclear Receptor Coactivator 3', 'Oncogene Proteins/*biosynthesis', 'Reverse Transcriptase Polymerase Chain Reaction', 'Trans-Activators/*biosynthesis', 'Transcription Factors/*biosynthesis', 'Tumor Cells, Cultured', 'Uterine Neoplasms/*genetics/pathology']</t>
  </si>
  <si>
    <t>['Acetyltransferases/genetics/metabolism', 'Animals', 'Cell Cycle Proteins/genetics/metabolism', 'Cell Line', 'Histone Acetyltransferases', 'Humans', 'Male', 'Mice', 'Mice, Transgenic', 'Nuclear Receptor Coactivator 1', 'Nuclear Receptor Coactivators', 'Oncogene Proteins/genetics/metabolism', 'Promoter Regions, Genetic', 'Prostate/cytology/physiology', 'Rats', 'Rats, Sprague-Dawley', 'Receptors, Androgen/genetics/*metabolism', 'Transcription Factors/genetics/*metabolism', '*Transcriptional Activation', 'Two-Hybrid System Techniques', 'p300-CBP Transcription Factors']</t>
  </si>
  <si>
    <t>['Adrenocorticotropic Hormone/pharmacology', 'Animals', 'Blotting, Northern', 'Blotting, Western', 'CREB-Binding Protein/genetics', 'Cell Line, Tumor', 'Cholesterol Side-Chain Cleavage Enzyme/genetics', 'Colforsin/pharmacology', 'Cyclic AMP/*metabolism', 'Cycloheximide/pharmacology', 'Dactinomycin/pharmacology', 'Histone Acetyltransferases/genetics', 'Mice', 'Nuclear Receptor Coactivator 1', 'Phosphoproteins/genetics', '*Signal Transduction/drug effects', 'Steroidogenic Factor 1/*genetics/*metabolism', 'Transcription Factors/genetics']</t>
  </si>
  <si>
    <t>['Age Factors', 'Amino Acid Sequence', 'Animals', 'Base Sequence', 'Binding Sites', 'COS Cells', 'Chlorocebus aethiops', 'Gene Expression Regulation, Developmental', 'Histone Acetyltransferases', 'Humans', 'Intracellular Signaling Peptides and Proteins/*genetics/metabolism', 'Molecular Sequence Data', 'Neoplasm Proteins/chemistry/*genetics/metabolism', 'Nuclear Proteins/*genetics/metabolism', 'Nuclear Receptor Coactivator 1', 'Nuclear Receptor Coactivators', 'Protein Structure, Tertiary', 'RNA, Messenger/analysis', 'Repressor Proteins/chemistry/*genetics/metabolism', 'Transcription Factors/metabolism']</t>
  </si>
  <si>
    <t>['Animals', 'Cell Line', 'Female', 'Gene Expression Regulation', 'Gene Targeting', 'Glutathione Transferase/metabolism', 'Histone Acetyltransferases', 'Humans', 'Hypothalamo-Hypophyseal System/physiology', 'Iodide Peroxidase/metabolism', 'Mice', 'Nuclear Proteins/genetics/metabolism', 'Nuclear Receptor Co-Repressor 1', 'Nuclear Receptor Coactivator 1', 'Point Mutation', 'Protein Binding', '*Protein Conformation', 'Protein Isoforms/chemistry/genetics/metabolism', 'Repressor Proteins/genetics/metabolism', 'Thyroid Gland/cytology/metabolism', 'Thyroid Hormone Receptors beta/*chemistry/genetics/*metabolism', 'Thyroid Hormones/*metabolism', 'Transcription Factors/genetics/metabolism']</t>
  </si>
  <si>
    <t>['Animals', 'COS Cells', 'Calcitriol/metabolism', 'Calcium-Calmodulin-Dependent Protein Kinase Type 2', 'Calcium-Calmodulin-Dependent Protein Kinase Type 4', 'Calcium-Calmodulin-Dependent Protein Kinases/genetics/*metabolism', 'Chlorocebus aethiops', 'HeLa Cells', 'Histone Acetyltransferases', 'Humans', 'Nuclear Receptor Coactivator 1', 'Phosphorylation', 'Promoter Regions, Genetic', 'Rats', 'Receptors, Calcitriol/*metabolism', 'Transcription Factors/metabolism', '*Transcriptional Activation']</t>
  </si>
  <si>
    <t>['Absorptiometry, Photon', 'Animals', '*Bone Density', 'Bone and Bones/chemistry', 'Estradiol/*administration &amp; dosage', 'Estrogen Receptor alpha', 'Estrogen Receptor beta', 'Estrogen Replacement Therapy', 'Female', 'Gene Expression', 'Histone Acetyltransferases', 'Mice', 'Mice, Inbred C57BL', 'Mice, Knockout', 'Nuclear Receptor Coactivator 1', 'Nuclear Receptor Coactivator 2', 'Organ Size/drug effects', 'Osteoporosis/etiology/prevention &amp; control', 'Ovariectomy', 'RNA, Messenger/analysis', 'Receptors, Estrogen/genetics', 'Tomography, X-Ray Computed', 'Transcription Factors/*deficiency/genetics/physiology', 'Uterus/anatomy &amp; histology']</t>
  </si>
  <si>
    <t>['Aging', 'Animals', 'Apoptosis', 'Crosses, Genetic', 'Death', 'Female', 'Growth/*physiology', 'Histone Acetyltransferases', 'Humans', 'Male', 'Mice', 'Mice, Knockout', 'Nuclear Proteins/metabolism', 'Nuclear Receptor Coactivator 1', 'Nuclear Receptor Coactivator 2', 'Pulmonary Alveoli/growth &amp; development', 'Receptors, Steroid/*physiology', 'Sertoli Cells/*pathology', 'Sperm Count', 'Spermatogenesis', 'Spermatozoa/pathology', 'Testis/growth &amp; development/pathology', 'Transcription Factors/deficiency/genetics/*metabolism/*physiology']</t>
  </si>
  <si>
    <t>['Acetyltransferases/*metabolism', 'Adaptor Proteins, Signal Transducing', 'Animals', 'Animals, Newborn', 'CREB-Binding Protein', 'Carrier Proteins/metabolism', 'Cell Cycle Proteins/*metabolism', 'Diethylstilbestrol/*pharmacology', 'Epithelial Cells/drug effects/metabolism', 'Estrogens, Non-Steroidal/*pharmacology', 'Female', 'Gene Expression/drug effects', 'Genitalia, Female/*drug effects/metabolism', 'Histone Acetyltransferases', 'Immunohistochemistry', 'Mice', 'Nerve Tissue Proteins/metabolism', 'Nuclear Proteins/biosynthesis/*metabolism', 'Nuclear Receptor Coactivator 1', 'Pregnancy', 'Receptors, AMPA/metabolism', 'Receptors, Estrogen/*metabolism', 'Stromal Cells/drug effects/metabolism', 'Trans-Activators/biosynthesis/*metabolism', 'Transcription Factors/biosynthesis/*metabolism', 'p300-CBP Transcription Factors']</t>
  </si>
  <si>
    <t>['Histone Acetyltransferases', 'Humans', 'Methylamines/chemistry', 'Nuclear Receptor Coactivator 1', 'Osmolar Concentration', 'Peptide Fragments/*chemistry/metabolism', 'Protein Binding', 'Protein Conformation', 'Protein Structure, Secondary', 'Protein Structure, Tertiary', 'Receptors, Androgen/*chemistry/metabolism', 'Receptors, Steroid/metabolism', 'Recombinant Proteins/chemistry/metabolism', 'Spectroscopy, Fourier Transform Infrared', 'Transcription Factors/metabolism', 'Transcription Factors, TFII/*chemistry/metabolism']</t>
  </si>
  <si>
    <t>['3-Hydroxysteroid Dehydrogenases/genetics/metabolism', 'Animals', 'Cell Line', 'Cytochrome P-450 Enzyme System/genetics/metabolism', 'DNA-Binding Proteins/genetics/metabolism', '*Gene Expression Regulation, Enzymologic', 'Histone Acetyltransferases', 'Histone Deacetylases/metabolism', 'Humans', 'Leydig Cells/cytology/*metabolism', 'Male', 'Mice', 'NF-kappa B/*metabolism', 'Nuclear Receptor Coactivator 1', 'Nuclear Receptor Subfamily 4, Group A, Member 1', 'Phosphoproteins/genetics/metabolism', 'Progesterone/metabolism', 'Promoter Regions, Genetic', 'Protein Binding', 'Rats', 'Receptors, Cytoplasmic and Nuclear', 'Receptors, Steroid/genetics/metabolism', 'Steroids/*metabolism', 'Testosterone/metabolism', 'Transcription Factor RelA', 'Transcription Factors/genetics/metabolism', 'Tumor Necrosis Factor-alpha/*metabolism']</t>
  </si>
  <si>
    <t>['Acetyltransferases/metabolism', 'Amino Acid Sequence', 'Animals', 'Cell Line', 'Chlorocebus aethiops', 'Cholesterol 7-alpha-Hydroxylase/genetics', 'DNA-Binding Proteins/chemistry/genetics/*metabolism', '*Gene Expression Regulation', 'Histone Acetyltransferases', 'Humans', 'Models, Molecular', 'Molecular Sequence Data', 'Nuclear Receptor Coactivator 1', 'Nuclear Receptor Coactivator 2', 'Promoter Regions, Genetic/genetics', 'Protein Binding', 'Protein Conformation', 'Receptors, Cytoplasmic and Nuclear/chemistry/genetics/*metabolism', 'Sequence Alignment', 'Transcription Factors/genetics/*metabolism', '*Transcription, Genetic']</t>
  </si>
  <si>
    <t>['Animals', 'Cell Line', 'Chlorocebus aethiops', 'DNA-Binding Proteins/*chemistry/metabolism/physiology', 'Fushi Tarazu Transcription Factors', 'Helminth Proteins/chemistry/metabolism/physiology', 'Histone Acetyltransferases', 'Humans', 'Insect Proteins', 'Kidney/chemistry/cytology/metabolism', 'Ligands', 'Models, Genetic', 'Models, Molecular', 'Nuclear Receptor Coactivator 1', 'Peptides/metabolism/*physiology', 'Protein Binding/physiology', 'Protein Interaction Mapping', 'Protein Structure, Tertiary', 'Schistosoma mansoni/*chemistry', 'Sequence Homology, Amino Acid', 'Steroidogenic Factor 1', 'Transcription Factors/*chemistry/metabolism/physiology', 'Transcriptional Activation/physiology']</t>
  </si>
  <si>
    <t>['Acetylation', 'Animals', 'Cell Line', 'Child', 'DNA/metabolism', 'Dimerization', 'Female', 'Histone Acetyltransferases', 'Histone Deacetylase Inhibitors', 'Histone Deacetylases/genetics/metabolism', 'Histones/*metabolism', 'Humans', 'Hydroxamic Acids/pharmacology', 'Luciferases/genetics/metabolism', 'Nuclear Proteins/metabolism', 'Nuclear Receptor Co-Repressor 1', 'Nuclear Receptor Coactivator 1', 'Point Mutation', 'Promoter Regions, Genetic', 'Repressor Proteins/metabolism', 'Thyroid Hormone Resistance Syndrome/drug therapy/*genetics/metabolism', 'Thyroid Hormones/therapeutic use', 'Thyrotropin-Releasing Hormone/*genetics/metabolism', 'Transcription Factors/metabolism', 'Transcription, Genetic', 'Triiodothyronine/metabolism']</t>
  </si>
  <si>
    <t>['Animals', 'Binding, Competitive', 'Cell Line', 'DAX-1 Orphan Nuclear Receptor', 'DNA-Binding Proteins/*antagonists &amp; inhibitors/genetics/*metabolism', 'Gene Expression/drug effects', 'Histone Acetyltransferases', 'Leydig Cells/cytology/drug effects/metabolism', 'Luteinizing Hormone/pharmacology', 'Male', 'Mice', 'Nuclear Receptor Coactivator 1', 'Nuclear Receptor Subfamily 4, Group A, Member 1', 'Promoter Regions, Genetic/genetics', 'Protein Binding', 'Receptors, Cytoplasmic and Nuclear', 'Receptors, Retinoic Acid/genetics/*metabolism', 'Receptors, Steroid', 'Repressor Proteins/genetics/*metabolism', 'Steroid 17-alpha-Hydroxylase/genetics', 'Transcription Factors/*antagonists &amp; inhibitors/genetics/*metabolism', '*Transcriptional Activation/genetics']</t>
  </si>
  <si>
    <t>['Amino Acid Sequence', 'Ankyrins/*chemistry', 'Binding Sites', 'Cell Nucleus/chemistry', 'Conserved Sequence', 'Fluorescent Antibody Technique', 'Gene Expression', 'Glutathione Transferase/genetics', 'HeLa Cells', 'Histone Acetyltransferases', 'Histone Deacetylases/metabolism', 'Humans', 'Molecular Sequence Data', 'Nuclear Receptor Coactivator 1', 'Nuclear Receptor Coactivator 2', 'Nuclear Receptor Coactivator 3', 'Peptide Fragments/metabolism', 'Recombinant Fusion Proteins', '*Repetitive Sequences, Nucleic Acid', 'Repressor Proteins/*chemistry/genetics/physiology', 'Sequence Alignment', 'Transcription Factors/chemistry/*metabolism', 'Transcriptional Activation', 'Transfection']</t>
  </si>
  <si>
    <t>['ATP-Binding Cassette Transporters/genetics/metabolism', 'Animals', 'Cholesterol/*metabolism', 'DNA-Binding Proteins', 'Dimerization', 'Electrophoretic Mobility Shift Assay', 'Gene Expression Regulation', 'Gene Silencing', 'Histone Acetyltransferases', 'Homeostasis', 'Immunochemistry', 'Ligands', 'Liver X Receptors', 'Male', 'Mice', 'Mice, Knockout', 'Nuclear Receptor Coactivator 1', 'Nuclear Receptor Coactivator 2', 'Orphan Nuclear Receptors', 'Protein Binding', 'Receptors, Cytoplasmic and Nuclear/genetics/metabolism', 'Retinoid X Receptor beta/genetics/*metabolism', 'Sertoli Cells/*metabolism/physiology', 'Spermatids/cytology/physiology', 'Transcription Factors/metabolism']</t>
  </si>
  <si>
    <t>['ATP Binding Cassette Transporter 1', 'ATP-Binding Cassette Transporters/biosynthesis/*genetics', 'Acetyltransferases/physiology', 'Cell Cycle Proteins/physiology', 'Cell Line', 'DNA-Binding Proteins', 'Dimerization', 'Gene Expression Regulation', 'Histone Acetyltransferases', 'Humans', 'Hydroxycholesterols/pharmacology', 'Kidney', 'Liver X Receptors', 'Macromolecular Substances', 'Models, Genetic', 'Nuclear Proteins/*physiology', 'Nuclear Receptor Coactivator 1', 'Nuclear Receptor Coactivator 2', 'Nuclear Receptor Coactivator 3', 'Oncogene Proteins', 'Orphan Nuclear Receptors', 'Promoter Regions, Genetic/genetics', 'Protein-Arginine N-Methyltransferases/physiology', 'Receptors, Cytoplasmic and Nuclear/chemistry/*physiology', 'Receptors, Retinoic Acid/chemistry/*physiology', 'Recombinant Fusion Proteins/physiology', 'Regulatory Sequences, Nucleic Acid', 'Retinoid X Receptors', 'Trans-Activators/*physiology', 'Transcription Factors/chemistry/*physiology', '*Transcriptional Activation', 'Transfection', 'p300-CBP Transcription Factors']</t>
  </si>
  <si>
    <t>['Environmental Pollutants/pharmacology', 'Histone Acetyltransferases', 'Humans', 'Nuclear Proteins/metabolism', 'Nuclear Receptor Co-Repressor 1', 'Nuclear Receptor Coactivator 1', 'Polychlorinated Biphenyls/*pharmacology', 'Protein Binding/drug effects', 'Receptors, Retinoic Acid/*metabolism', 'Receptors, Thyroid Hormone', 'Repressor Proteins/metabolism', 'Response Elements', 'Retinoid X Receptors', 'Thyroid Hormone Receptors beta/metabolism/*physiology', 'Transcription Factors/*metabolism', 'Transcription, Genetic/*drug effects']</t>
  </si>
  <si>
    <t>['Amino Acid Motifs', 'Amino Acid Sequence', 'Animals', 'CHO Cells', 'Cricetinae', 'Genes, Reporter/genetics', 'Histone Acetyltransferases', 'Mice', 'Models, Molecular', 'Molecular Sequence Data', 'Nuclear Proteins/*chemistry/*metabolism', 'Nuclear Receptor Coactivator 1', 'Nuclear Receptor Subfamily 1, Group F, Member 3', 'Peptides/chemistry/metabolism/*pharmacology', 'Plasmids/genetics', 'Point Mutation', 'Receptors, Retinoic Acid/*antagonists &amp; inhibitors/genetics/metabolism', 'Receptors, Thyroid Hormone/*antagonists &amp; inhibitors/genetics/metabolism', 'Recombinant Fusion Proteins/antagonists &amp; inhibitors/genetics/metabolism', 'Sequence Deletion', 'Trans-Activators/metabolism', 'Transcription Factors/chemistry/metabolism', 'Transcriptional Activation', 'Transfection', 'Two-Hybrid System Techniques']</t>
  </si>
  <si>
    <t>['Animals', 'Carrier Proteins/biosynthesis', 'Cell Line, Tumor', '*Gene Expression Regulation, Neoplastic', 'Histone Acetyltransferases', 'Humans', 'In Situ Hybridization, Fluorescence', 'Male', 'Mice', 'Mice, Nude', 'Neoplasm Transplantation', 'Nuclear Receptor Coactivator 1', 'Nucleic Acid Hybridization', 'Prostatic Neoplasms/*metabolism', 'Protein Inhibitors of Activated STAT', 'Receptors, Androgen/*biosynthesis/metabolism', 'Reverse Transcriptase Polymerase Chain Reaction', 'Signal Transduction', '*Small Ubiquitin-Related Modifier Proteins', 'Temperature', 'Transcription Factors/biosynthesis', 'Transcription, Genetic']</t>
  </si>
  <si>
    <t>['CREB-Binding Protein', 'Estrogen Receptor alpha/*metabolism', 'HeLa Cells', 'Histone Acetyltransferases', 'Humans', 'Nuclear Proteins/metabolism', 'Nuclear Receptor Coactivator 1', 'Nuclear Receptor Coactivator 2', 'Nuclear Receptor Coactivator 3', 'Protein Binding/drug effects', 'Protein Structure, Tertiary', 'Tamoxifen/*analogs &amp; derivatives/pharmacology', 'Trans-Activators/metabolism', 'Transcription Factors/*metabolism', 'Tumor Cells, Cultured', 'Two-Hybrid System Techniques']</t>
  </si>
  <si>
    <t>['Amino Acid Motifs', 'Amino Acid Sequence', 'Binding Sites', 'Crystallography, X-Ray', 'Histone Acetyltransferases', 'Humans', 'Models, Molecular', 'Molecular Sequence Data', 'Nuclear Receptor Coactivator 1', 'Peptide Fragments/chemistry/metabolism', 'Protein Binding', 'Protein Structure, Tertiary', 'STAT6 Transcription Factor', 'Substrate Specificity', 'Trans-Activators/*chemistry/*metabolism', 'Transcription Factors/*chemistry/*metabolism', 'Transcriptional Activation']</t>
  </si>
  <si>
    <t>['Acetyltransferases', 'Cell Transformation, Neoplastic/genetics/metabolism', 'DNA-Binding Proteins/biosynthesis/genetics', 'Endometrial Neoplasms/genetics/*metabolism/pathology', 'Endometrium/*metabolism/physiology', 'Estrogen Receptor alpha', 'Female', 'Histone Acetyltransferases', 'Humans', 'Nuclear Proteins/biosynthesis/genetics', 'Nuclear Receptor Co-Repressor 1', 'Nuclear Receptor Co-Repressor 2', 'Nuclear Receptor Coactivator 1', 'Nuclear Receptor Coactivator 3', 'Oncogene Proteins', 'RNA, Messenger/biosynthesis/genetics', 'Receptors, Estrogen/*biosynthesis/genetics', 'Receptors, Progesterone/biosynthesis/genetics', 'Repressor Proteins/biosynthesis/genetics', 'Trans-Activators/*biosynthesis/genetics', 'Transcription Factors/*biosynthesis/genetics', 'Up-Regulation']</t>
  </si>
  <si>
    <t>['Adenovirus E1A Proteins/metabolism', 'Amino Acid Sequence', 'Amino Acid Substitution', 'Animals', 'Binding, Competitive', 'COS Cells', 'CREB-Binding Protein', 'Conserved Sequence', '*DNA-Binding Proteins', 'Histone Acetyltransferases', 'Humans', 'In Vitro Techniques', 'Kidney/cytology', 'Mice', 'Molecular Sequence Data', 'Nuclear Proteins/*chemistry/*metabolism', 'Nuclear Receptor Coactivator 1', 'Protein Structure, Secondary', 'Protein Structure, Tertiary', 'Proto-Oncogene Protein c-ets-2', 'Proto-Oncogene Proteins/chemistry/metabolism', '*Repressor Proteins', 'Trans-Activators/*chemistry/*metabolism', 'Transcription Factors/*metabolism', 'Transcriptional Activation', 'Two-Hybrid System Techniques']</t>
  </si>
  <si>
    <t>['Breast Neoplasms/chemistry/*metabolism', 'DNA-Binding Proteins/analysis/*genetics/metabolism', 'Estradiol/*pharmacology', 'Estrogen Receptor alpha', 'Estrogen Receptor beta', 'Fluorescent Antibody Technique', 'Gene Expression Regulation, Neoplastic/drug effects', 'Histone Acetyltransferases', 'Humans', 'Immunohistochemistry', 'Microscopy, Fluorescence', 'Nuclear Receptor Co-Repressor 2', 'Nuclear Receptor Coactivator 1', 'Receptors, Estrogen/analysis/*genetics/metabolism', 'Repressor Proteins/analysis/*genetics/metabolism', 'Response Elements/genetics', 'Tamoxifen/*analogs &amp; derivatives/*pharmacology', 'Transcription Factors/analysis/*genetics/metabolism', 'Tumor Cells, Cultured']</t>
  </si>
  <si>
    <t>['Breast Neoplasms/genetics/*metabolism/*pathology', 'Cathepsin D/metabolism', 'Cell Division/drug effects', 'Cell Line, Tumor', '*Drug Resistance, Neoplasm', 'Estradiol/*analogs &amp; derivatives/pharmacology', 'Estrogen Receptor alpha/genetics/metabolism', 'Fulvestrant', 'Histone Acetyltransferases', 'Humans', 'Nuclear Proteins/metabolism', 'Nuclear Receptor Co-Repressor 1', 'Nuclear Receptor Coactivator 1', 'Piperidines/*pharmacology', 'Proto-Oncogene Proteins c-bcl-2/metabolism', 'RNA, Messenger/metabolism', 'Receptors, Progesterone/metabolism', 'Repressor Proteins/metabolism', 'Tamoxifen/pharmacology', 'Thiophenes/*pharmacology', 'Transcription Factors/metabolism']</t>
  </si>
  <si>
    <t>['Acetyltransferases', 'Genes, Reporter', 'HeLa Cells', 'Histone Acetyltransferases', 'Humans', 'Nuclear Receptor Coactivator 1', 'Nuclear Receptor Coactivator 3', 'Oncogene Proteins', 'RNA, Messenger/drug effects', 'Raloxifene Hydrochloride/*pharmacology', 'Recombinant Fusion Proteins/biosynthesis/drug effects/genetics', 'Selective Estrogen Receptor Modulators/*pharmacology', 'Tamoxifen/*analogs &amp; derivatives/*pharmacology', 'Trans-Activators/biosynthesis/*drug effects/genetics', 'Transcription Factors/biosynthesis/*drug effects/genetics']</t>
  </si>
  <si>
    <t>['Acetyltransferases/genetics/metabolism', 'Cell Nucleus/*genetics/*metabolism', 'Cysteine Endopeptidases/genetics/*metabolism', 'Histone Acetyltransferases', 'Multienzyme Complexes/genetics/*metabolism', 'Nuclear Receptor Coactivator 1', 'Proteasome Endopeptidase Complex', 'Receptors, Cytoplasmic and Nuclear/genetics/*metabolism', 'Transcription Factors/genetics/metabolism', '*Transcription, Genetic', 'Ubiquitin/metabolism', 'Ubiquitin-Protein Ligases/genetics/metabolism']</t>
  </si>
  <si>
    <t>['Acetyltransferases', 'Animals', 'Gene Expression Regulation/genetics/*physiology', 'Gene Silencing/physiology', 'Histone Acetyltransferases', 'Humans', 'Mice', 'Mice, Knockout', 'Models, Animal', 'Nuclear Receptor Coactivator 1', 'Nuclear Receptor Coactivator 3', 'Oncogene Proteins', 'Protein Isoforms/genetics', 'Receptors, Thyroid Hormone/metabolism/*physiology', 'Thyroid Gland/metabolism', 'Thyroid Hormones/*metabolism', 'Trans-Activators/genetics/*metabolism', 'Transcription Factors/genetics/*metabolism']</t>
  </si>
  <si>
    <t>['Crystallization', 'Crystallography, X-Ray', '*DNA-Binding Proteins/chemistry/metabolism', 'Histone Acetyltransferases', 'Humans', 'Nuclear Receptor Coactivator 1', 'Oligopeptides/*chemistry/*metabolism', 'Protein Binding', 'Protein Structure, Tertiary/physiology', 'STAT1 Transcription Factor', '*Trans-Activators/*chemistry/*metabolism', '*Transcription Factors/chemistry/metabolism']</t>
  </si>
  <si>
    <t>['Calcitriol/*pharmacology', 'Calcium Channel Agonists/*pharmacology', 'Cells, Cultured', 'Chromatin Immunoprecipitation', 'Cyclic AMP Response Element-Binding Protein/metabolism', 'Histone Acetyltransferases', 'Histone Deacetylases/metabolism', 'Humans', 'NF-kappa B/*genetics/*metabolism', 'Nuclear Receptor Coactivator 1', 'Osteoblasts/metabolism', 'Osteocalcin/genetics/metabolism', 'Promoter Regions, Genetic/genetics', 'Protein Subunits', 'Receptors, Calcitriol/*metabolism', 'Sequence Deletion', 'Transcription Factor RelA', 'Transcription Factors/metabolism', 'Transcription, Genetic/*drug effects', 'Transcriptional Activation', 'Tumor Necrosis Factor-alpha/pharmacology', 'Vitamin D Response Element/*genetics']</t>
  </si>
  <si>
    <t>['Affinity Labels/*pharmacology', 'Animals', 'CHO Cells', 'Cricetinae', 'DNA-Binding Proteins/physiology', 'Dexamethasone/*analogs &amp; derivatives/pharmacology', 'Dose-Response Relationship, Drug', 'Estradiol/metabolism', 'Haplorhini', 'Histone Acetyltransferases', 'Hormone Antagonists/chemistry/*pharmacology', 'Humans', 'Kidney', 'Luciferases/metabolism', 'Mineralocorticoids/*physiology', 'Nuclear Proteins/physiology', 'Nuclear Receptor Co-Repressor 1', 'Nuclear Receptor Co-Repressor 2', 'Nuclear Receptor Coactivator 1', 'Nuclear Receptor Coactivator 2', 'Receptors, Estrogen/*physiology', 'Repressor Proteins/physiology', 'Trans-Activators/physiology', 'Transcription Factors/*physiology', 'Transcription, Genetic/*drug effects', 'Transcriptional Activation']</t>
  </si>
  <si>
    <t>['Acetyltransferases/genetics/physiology', 'CREB-Binding Protein', 'Cytoskeletal Proteins/genetics/physiology', 'DNA-Binding Proteins/genetics/physiology', 'Gene Expression Regulation, Neoplastic', 'Histone Acetyltransferases', 'Humans', 'Intracellular Signaling Peptides and Proteins/genetics/physiology', 'LIM Domain Proteins', 'Lysine Acetyltransferase 5', 'Male', 'Nuclear Proteins/genetics/physiology', 'Nuclear Receptor Coactivator 1', 'Nuclear Receptor Coactivator 2', 'Nuclear Receptor Coactivator 3', 'Nuclear Receptor Coactivators', 'Oncogene Proteins/genetics/physiology', 'Prostatic Neoplasms/genetics/*physiopathology', 'Receptors, Androgen/*physiology', 'Trans-Activators/genetics/physiology', 'Transcription Factors/genetics/*physiology']</t>
  </si>
  <si>
    <t>['Animals', 'Blotting, Northern', 'Cell Line, Tumor', 'Chlorocebus aethiops', 'Chromans/*pharmacology', 'Histone Acetyltransferases', 'Humans', 'Hypoglycemic Agents/*pharmacology', 'Kidney/cytology', 'Ligands', 'Mice', 'Nuclear Receptor Coactivator 1', 'PPAR gamma/analysis/*biosynthesis/genetics', 'RNA, Messenger/metabolism', 'Retinoid X Receptors/analysis/*biosynthesis/genetics', 'Thiazolidinediones/*pharmacology', 'Transcription Factors/analysis/biosynthesis', 'Transcription, Genetic/*drug effects', 'Transfection', 'Troglitazone']</t>
  </si>
  <si>
    <t>['Amino Acid Sequence', 'Animals', 'Cell Line, Tumor', 'Conserved Sequence', 'DNA-Binding Proteins/*chemistry/genetics/*physiology', 'E1A-Associated p300 Protein', 'Gene Expression/physiology', 'Histone Acetyltransferases', 'Humans', 'Interleukin-6/metabolism', 'Leucine/genetics/metabolism', 'Liver Neoplasms/metabolism', 'Mice', 'Nuclear Proteins/metabolism', 'Nuclear Receptor Coactivator 1', 'Phenylalanine/genetics/metabolism', 'Phosphorylation', 'Promoter Regions, Genetic/physiology', 'Protein Structure, Tertiary', 'Proto-Oncogene Proteins c-jun/genetics/metabolism', 'Recombinant Fusion Proteins/chemistry/genetics/metabolism', 'STAT3 Transcription Factor', 'Serine/*metabolism', 'Trans-Activators/*chemistry/genetics/metabolism/*physiology', 'Transcription Factors/genetics/*metabolism', 'Transcription, Genetic/physiology']</t>
  </si>
  <si>
    <t>['Amino Acid Sequence', 'Animals', 'CHO Cells', 'CREB-Binding Protein', 'Cricetinae', 'Cricetulus', 'Estradiol/metabolism/pharmacology', 'Estrogen Receptor alpha/drug effects/genetics/*metabolism', 'Estrogen Receptor beta/drug effects/genetics/*metabolism', 'Histone Acetyltransferases', 'Humans', 'Molecular Sequence Data', 'Nuclear Proteins/metabolism', 'Nuclear Receptor Co-Repressor 1', 'Nuclear Receptor Coactivator 1', 'Nuclear Receptor Coactivator 2', 'Nuclear Receptor Coactivator 3', 'Protein-Arginine N-Methyltransferases/metabolism', 'RNA, Long Noncoding', 'RNA, Untranslated/metabolism', 'Repressor Proteins/metabolism', '*Response Elements/drug effects/genetics', 'Selective Estrogen Receptor Modulators/pharmacology', 'Tamoxifen/*analogs &amp; derivatives/pharmacology', 'Trans-Activators/metabolism', 'Transcription Factors/metabolism', 'Transcriptional Activation', 'Xenopus Proteins/metabolism']</t>
  </si>
  <si>
    <t>['Acetyltransferases', 'Animals', 'Base Sequence', 'Carrier Proteins/genetics/metabolism', 'Cells, Cultured', 'Estradiol/pharmacology', 'Estrogen Receptor alpha/genetics/*metabolism', 'Histone Acetyltransferases', 'Humans', 'Lactoferrin/drug effects/*genetics/metabolism', 'Mammary Glands, Human/*metabolism/pathology', 'Mice', 'Molecular Sequence Data', 'Nuclear Receptor Coactivator 1', 'Nuclear Receptor Coactivator 2', 'Nuclear Receptor Coactivator 3', 'Oncogene Proteins', 'Peroxisome Proliferator-Activated Receptor Gamma Coactivator 1-alpha', 'Promoter Regions, Genetic/drug effects/*genetics', 'RNA-Binding Proteins', 'Recombinant Proteins/genetics/metabolism', 'Response Elements/drug effects/*genetics', 'Trans-Activators/genetics/metabolism', 'Transcription Factors/genetics/metabolism', 'Transcriptional Activation']</t>
  </si>
  <si>
    <t>['Amino Acid Sequence', 'Binding Sites', 'Crystallization', 'Crystallography, X-Ray', 'Gene Expression', 'Histone Acetyltransferases', 'Humans', 'Ligands', 'Molecular Sequence Data', 'Nuclear Receptor Coactivator 1', 'Peptide Fragments/*chemistry/genetics/isolation &amp; purification/*metabolism', 'Protein Structure, Tertiary', 'Receptors, Retinoic Acid/*chemistry/genetics/isolation &amp; purification/*metabolism', 'Retinoids/pharmacology', 'Transcription Factors/*chemistry/*metabolism']</t>
  </si>
  <si>
    <t>['Adult', 'Aged', 'Antineoplastic Agents, Hormonal/pharmacology', 'Blotting, Western', 'Breast Neoplasms/drug therapy/*metabolism/pathology', 'Cohort Studies', 'Disease-Free Survival', 'Estradiol/pharmacology', 'Estrogen Receptor alpha/*metabolism', 'Estrogen Receptor beta/*metabolism', 'Female', 'Fluorescent Antibody Technique', 'Histone Acetyltransferases', 'Humans', 'Immunoenzyme Techniques', 'Middle Aged', 'Neoplasms, Hormone-Dependent/drug therapy/*metabolism/pathology', 'Nuclear Receptor Coactivator 1', 'Receptor, ErbB-2/metabolism', 'Survival Rate', 'Tamoxifen/pharmacology', 'Transcription Factors/*metabolism', 'Treatment Outcome']</t>
  </si>
  <si>
    <t>['Adult', 'Biomarkers, Tumor/*analysis', 'Breast Neoplasms/*diagnosis/metabolism', 'Case-Control Studies', '*Drug Resistance, Neoplasm', 'Female', 'Histone Acetyltransferases', 'Humans', 'Immunohistochemistry/methods', 'Microscopy, Fluorescence', 'Middle Aged', 'Nuclear Receptor Coactivator 1', 'Nuclear Receptor Coactivator 3', 'Receptor, ErbB-2/*metabolism', 'Transcription Factors/*analysis']</t>
  </si>
  <si>
    <t>['Acetylation', 'Acetyltransferases/metabolism', 'Amino Acid Sequence', 'Animals', 'Binding Sites/genetics', 'Cell Line, Tumor', 'DNA-Binding Proteins/genetics/metabolism', 'Enhancer Elements, Genetic/genetics', 'Gene Expression Regulation/genetics', 'Gene Silencing', 'Genes, Reporter', 'Histone Acetyltransferases', 'Homeodomain Proteins/*genetics/*metabolism', 'Humans', 'Lac Operon', 'Luciferases/antagonists &amp; inhibitors/genetics/metabolism', 'Lysine/*genetics/metabolism', 'Mice', 'Mice, Transgenic', 'Molecular Sequence Data', 'Nuclear Proteins/antagonists &amp; inhibitors/*genetics/*metabolism', 'Nuclear Receptor Coactivator 1', '*Point Mutation', 'Pulmonary Alveoli/cytology/metabolism', 'Pulmonary Surfactant-Associated Protein B/antagonists &amp; inhibitors/biosynthesis/genetics', 'Respiratory Mucosa/cytology/metabolism', 'Sequence Deletion', 'Thyroid Nuclear Factor 1', 'Transcription Factors/antagonists &amp; inhibitors/*genetics/*metabolism']</t>
  </si>
  <si>
    <t>['Gene Expression Regulation/physiology', 'HeLa Cells', 'Histone Acetyltransferases', 'Humans', 'Nuclear Receptor Coactivator 1', 'Promoter Regions, Genetic', 'Receptors, Estrogen/genetics/metabolism', 'Receptors, Progesterone/genetics/metabolism', 'Receptors, Steroid/genetics/*metabolism', 'Transcription Factors/metabolism', 'Transcription, Genetic', 'Ubiquitin-Conjugating Enzymes/*metabolism', 'Ubiquitin-Protein Ligases/metabolism']</t>
  </si>
  <si>
    <t>['Amino Acid Motifs', 'Animals', 'Binding Sites', 'Carbon/chemistry', 'Cell Line', 'Cell Nucleus/metabolism', 'Cloning, Molecular', 'Crystallography, X-Ray', 'Dose-Response Relationship, Drug', 'Heat-Shock Proteins/*metabolism', 'Histone Acetyltransferases', 'Humans', 'Insecta', 'Leucine/chemistry', 'Ligands', 'Models, Molecular', 'Mutation', 'Nuclear Receptor Coactivator 1', 'Peptides/chemistry', 'Peroxisome Proliferator-Activated Receptor Gamma Coactivator 1-alpha', 'Protein Binding', 'Protein Conformation', 'Protein Structure, Tertiary', 'Receptors, Cytoplasmic and Nuclear/*chemistry/metabolism', 'Receptors, Estrogen/*chemistry/metabolism', 'Temperature', 'Transcription Factors/*metabolism', '*Transcriptional Activation']</t>
  </si>
  <si>
    <t>['20-alpha-Dihydroprogesterone/metabolism', 'Animals', 'Cells, Cultured', '*Gene Expression Regulation', 'Histone Acetyltransferases', 'Humans', 'Male', 'Mice', 'Myelin P0 Protein/genetics/*metabolism', 'Nuclear Receptor Coactivator 1', 'Rats', 'Receptors, Steroid/metabolism', 'Schwann Cells/cytology/physiology', 'Trans-Activators/genetics/*metabolism', 'Transcription Factors/genetics/*metabolism']</t>
  </si>
  <si>
    <t>['Amino Acid Motifs', 'Amino Acid Sequence', 'Animals', 'Cells, Cultured', 'Conserved Sequence', 'DNA-Binding Proteins/*physiology', 'Gene Expression Regulation', 'Histone Acetyltransferases', 'Humans', 'Ligands', 'Mice', 'Molecular Sequence Data', 'Mutation', 'Nuclear Proteins/*physiology', 'Nuclear Receptor Co-Repressor 1', 'Nuclear Receptor Co-Repressor 2', 'Nuclear Receptor Coactivator 1', 'Protein Structure, Tertiary', 'Receptors, Retinoic Acid/*physiology', 'Receptors, Thyroid Hormone/*physiology', 'Recombinant Fusion Proteins/genetics', 'Repressor Proteins/*physiology', 'Retinoic Acid Receptor alpha', 'Sequence Homology, Amino Acid', 'Thyroid Hormone Receptors beta', 'Trans-Activators/physiology', 'Transcription Factors/*physiology', 'Two-Hybrid System Techniques']</t>
  </si>
  <si>
    <t>['Acetyltransferases', 'Breast Neoplasms/*pathology/therapy', 'Cell Division', 'Cell Line, Tumor', 'Cell Survival', 'Estrogens/*physiology', 'Female', 'Histone Acetyltransferases', 'Humans', 'Nuclear Receptor Coactivator 1', 'Nuclear Receptor Coactivator 2', 'Nuclear Receptor Coactivator 3', 'Oncogene Proteins', 'Receptors, Estrogen/physiology', 'Response Elements', 'Tamoxifen/pharmacology', 'Trans-Activators/*physiology', 'Transcription Factors/*physiology', 'Tumor Necrosis Factor-alpha/pharmacology']</t>
  </si>
  <si>
    <t>['3T3 Cells', 'Adipocytes/drug effects/metabolism', 'Animals', 'Butyrates/metabolism/*pharmacology', 'COS Cells', 'Chlorocebus aethiops', 'DNA-Binding Proteins/drug effects/genetics/metabolism', 'Dose-Response Relationship, Drug', 'Drug Evaluation, Preclinical/methods', 'Histone Acetyltransferases', 'Humans', 'Hypoglycemic Agents/metabolism/pharmacology', 'Japan', 'Mice', 'Nuclear Receptor Coactivator 1', 'Oxazoles/metabolism/*pharmacology', 'PPAR gamma/*drug effects/genetics', 'RNA, Messenger/drug effects/genetics/metabolism', 'Rosiglitazone', 'Thiazolidinediones/pharmacology', 'Transcription Factor AP-2', 'Transcription Factors/drug effects/genetics/metabolism/pharmacology', 'Transfection']</t>
  </si>
  <si>
    <t>['Down-Regulation/*drug effects', 'Female', 'Histone Acetyltransferases', 'Humans', 'Muscle, Smooth/cytology/drug effects/metabolism', 'Nuclear Receptor Coactivator 1', 'Nuclear Receptor Coactivator 2', 'Progesterone/pharmacology', 'RNA, Messenger/genetics/metabolism', 'Receptors, Progesterone/genetics/metabolism', 'Response Elements/genetics', 'Transcription Factors/*genetics/*metabolism', 'Transcriptional Activation/drug effects', 'Tumor Necrosis Factor-alpha/*pharmacology', 'Uterus/cytology']</t>
  </si>
  <si>
    <t>['Animals', 'Aspartate Aminotransferase, Cytoplasmic/genetics', 'Cytoplasm/chemistry', '*Gene Expression Regulation', 'Histone Acetyltransferases', 'Mammary Tumor Virus, Mouse/genetics', 'Mice', 'Nuclear Receptor Coactivator 1', 'Nuclear Receptor Coactivator 2', 'Nuclear Receptor Coactivator 3', 'Promoter Regions, Genetic/*genetics', 'Protein Structure, Tertiary/genetics/physiology', 'RNA Interference', 'RNA, Messenger/analysis/metabolism', 'Receptors, Glucocorticoid/analysis/genetics/*physiology', 'Response Elements/genetics', 'Schwann Cells/*metabolism', 'Sequence Deletion/genetics', 'Signal Transduction', 'Trans-Activators/genetics/*physiology', 'Transcription Factors/analysis/genetics/physiology']</t>
  </si>
  <si>
    <t>['Animals', 'DNA-Binding Proteins/genetics/*metabolism', 'Estrogen Receptor alpha', 'Estrogens/metabolism', 'Female', 'Gene Expression Regulation', 'Genes, Reporter', 'Histone Acetyltransferases', 'Histone Methyltransferases', 'Histone-Lysine N-Methyltransferase/genetics/*metabolism', 'Humans', 'Male', 'Mammary Glands, Animal/metabolism', 'Mice', 'Mice, Knockout', 'Nuclear Proteins/genetics/*metabolism', 'Nuclear Receptor Coactivator 1', 'Organ Size', 'Ovariectomy', 'Protein Methyltransferases', 'RNA, Small Interfering/genetics/metabolism', 'Receptors, Estrogen/genetics/metabolism', 'Receptors, Progesterone/genetics/metabolism', 'Repressor Proteins/genetics/metabolism', 'Reproduction', 'Transcription Factors/genetics/*metabolism', 'Transcription, Genetic', 'Uterus/anatomy &amp; histology/metabolism', 'Vagina/anatomy &amp; histology/metabolism']</t>
  </si>
  <si>
    <t>['Antigens, Neoplasm/metabolism', 'Blotting, Western', 'Carrier Proteins/genetics/*metabolism', 'DNA Primers', '*Gene Expression Regulation', 'Histone Acetyltransferases', 'Mutation/genetics', 'Nerve Tissue Proteins/genetics/*metabolism', 'Nuclear Receptor Coactivator 1', 'Nuclear Receptor Coactivator 3', 'Promoter Regions, Genetic/*genetics', 'Proto-Oncogene Proteins c-myc/metabolism', 'RNA Interference', 'Receptors, AMPA/genetics/*metabolism', 'Reverse Transcriptase Polymerase Chain Reaction', 'Transcription Factors/genetics/*metabolism', 'Tumor Cells, Cultured']</t>
  </si>
  <si>
    <t>['Animals', 'Attachment Sites, Microbiological/genetics', 'Bone Diseases, Metabolic/metabolism/pathology', 'Female', 'Gene Deletion', 'Gonadal Steroid Hormones/administration &amp; dosage/*pharmacology', 'Histone Acetyltransferases', 'Integrases/metabolism', 'Male', 'Mice', 'Mice, Knockout', 'Mice, Transgenic', 'Models, Animal', 'Musculoskeletal System/*drug effects', 'Nuclear Receptor Coactivator 1', 'Orchiectomy', 'Ovariectomy', 'Transcription Factors/deficiency/genetics/*metabolism', 'Viral Proteins/metabolism']</t>
  </si>
  <si>
    <t>['Base Sequence', 'Chromosomes, Human, Pair 2/*genetics', 'DNA-Binding Proteins/*genetics', 'Gene Expression Profiling', 'Histone Acetyltransferases', 'Humans', 'Molecular Sequence Data', 'Nuclear Receptor Coactivator 1', 'Oligonucleotide Array Sequence Analysis', 'Oncogene Proteins, Fusion/*genetics', 'PAX3 Transcription Factor', 'Paired Box Transcription Factors', 'Rhabdomyosarcoma, Alveolar/*genetics/metabolism', 'Rhabdomyosarcoma, Embryonal/*genetics/metabolism', 'Trans-Activators/genetics', 'Transcription Factors/*genetics', 'Translocation, Genetic']</t>
  </si>
  <si>
    <t>['Breast Neoplasms/genetics/metabolism/*pathology', 'Carrier Proteins/biosynthesis/genetics', 'Cell Division/drug effects/physiology', 'Cell Line, Tumor', 'DNA-Binding Proteins/genetics/*physiology', 'Gene Expression Regulation, Neoplastic/drug effects', 'Gene Silencing', 'Genes, myc', 'Histone Acetyltransferases', 'Humans', 'Leptin/*pharmacology', 'MAP Kinase Signaling System/drug effects/physiology', 'Mitogen-Activated Protein Kinase 1/metabolism', 'Mitogen-Activated Protein Kinase 3', 'Mitogen-Activated Protein Kinases/metabolism', 'Nerve Tissue Proteins/biosynthesis/genetics', 'Nuclear Receptor Coactivator 1', 'Nuclear Receptor Coactivator 3', 'Promoter Regions, Genetic', 'Receptors, AMPA/biosynthesis/genetics', 'Receptors, Leptin', 'STAT3 Transcription Factor', 'Signal Transduction/drug effects/physiology', 'Trans-Activators/genetics/*physiology', 'Transcription Factors/biosynthesis/genetics', 'Transcriptional Activation/drug effects']</t>
  </si>
  <si>
    <t>['Animals', 'DNA-Binding Proteins/*metabolism', 'Estradiol/metabolism', 'Estrous Cycle/physiology', 'Female', 'Histone Acetyltransferases', 'Humans', 'Lung/anatomy &amp; histology/*physiology', 'Male', 'Nuclear Receptor Co-Repressor 2', 'Nuclear Receptor Coactivator 1', 'Pregnancy', 'Progesterone/metabolism', 'Protein Isoforms/metabolism', 'Rats', 'Rats, Sprague-Dawley', 'Receptors, Estrogen/*metabolism', 'Receptors, Progesterone/*metabolism', 'Repressor Proteins/*metabolism', '*Sex Characteristics', 'Transcription Factors/*metabolism']</t>
  </si>
  <si>
    <t>['Activin Receptors, Type I/antagonists &amp; inhibitors/biosynthesis/physiology', 'Androgens/*physiology', 'Cell Division/drug effects/physiology', 'Dihydrotestosterone/*pharmacology', 'Epithelial Cells/cytology/drug effects/metabolism', 'Female', '*Genes, BRCA1', '*Genes, BRCA2', '*Germ-Line Mutation', 'Histone Acetyltransferases', 'Humans', 'Middle Aged', 'Nuclear Receptor Coactivator 1', 'Nuclear Receptor Coactivator 3', 'Nuclear Receptor Coactivators', '*Oncogene Proteins', 'Ovarian Neoplasms/genetics/*pathology', 'Ovary/*cytology/drug effects/metabolism', 'Protein-Serine-Threonine Kinases', 'RNA, Messenger/biosynthesis/genetics', 'Receptor, Transforming Growth Factor-beta Type I', 'Receptor, Transforming Growth Factor-beta Type II', 'Receptors, Transforming Growth Factor beta/antagonists &amp; inhibitors/biosynthesis/physiology', 'Trans-Activators/biosynthesis/genetics', 'Transcription Factors/biosynthesis/genetics']</t>
  </si>
  <si>
    <t>['Animals', '*Gene Expression Regulation', 'Histone Acetyltransferases', 'Liver/metabolism', 'Mice', 'Mice, Knockout', 'Myocardium/metabolism', 'Nuclear Receptor Coactivator 1', 'Nuclear Receptor Coactivator 2', 'Nuclear Receptor Coactivator 3', 'Protein Isoforms/genetics', 'RNA, Messenger/analysis', 'Receptors, Thyroid Hormone/*genetics', 'Thyroid Hormone Receptors alpha/genetics', 'Thyroid Hormone Receptors beta/genetics', 'Thyroid Hormones/*physiology', 'Trans-Activators/genetics', 'Transcription Factors/*genetics']</t>
  </si>
  <si>
    <t>['Aged', 'Animals', 'CREB-Binding Protein', 'Cells, Cultured', 'Chromatography, High Pressure Liquid', 'Dimerization', 'Histone Acetyltransferases', 'Humans', 'Intermittent Claudication/*metabolism', 'Ligands', 'Lipoproteins, LDL/*chemistry', 'Macrophages/metabolism', 'Male', 'Mice', 'Middle Aged', 'Nuclear Proteins/*metabolism', 'Nuclear Receptor Coactivator 1', 'Receptors, Cytoplasmic and Nuclear/*metabolism', 'Receptors, Retinoic Acid/*metabolism', 'Retinoid X Receptors', 'Trans-Activators/*metabolism', 'Transcription Factors/*metabolism']</t>
  </si>
  <si>
    <t>['Acetyltransferases', 'Animals', 'Blotting, Western/methods', 'COS Cells', 'Cell Line', 'Estrogen Receptor alpha', 'Estrogen Receptor beta', 'Histone Acetyltransferases', 'Humans', 'Nuclear Receptor Coactivator 1', 'Nuclear Receptor Coactivator 2', 'Nuclear Receptor Coactivator 3', 'Oncogene Proteins', 'Osteoblasts/*metabolism', 'RNA, Messenger/analysis', 'Receptors, Estrogen/*metabolism', 'Reverse Transcriptase Polymerase Chain Reaction', 'Trans-Activators/genetics/metabolism', 'Transcription Factors/genetics/metabolism', 'Transcription, Genetic']</t>
  </si>
  <si>
    <t>['3T3 Cells', 'Adipocytes/*drug effects/metabolism', 'Animals', 'Binding Sites', 'Carrier Proteins/metabolism', 'Cyclic AMP Response Element-Binding Protein/metabolism', 'Histone Acetyltransferases', 'Hypoglycemic Agents/*pharmacology', 'Mediator Complex Subunit 1', 'Mice', 'Nuclear Receptor Coactivator 1', 'Pyridines/*pharmacology', 'Receptors, Cytoplasmic and Nuclear/*agonists/metabolism', 'Rosiglitazone', 'Thiazoles/*pharmacology', '*Thiazolidinediones', 'Thiazolidines', 'Transcription Factors/*agonists/metabolism']</t>
  </si>
  <si>
    <t>['Breast/*metabolism', 'Breast Neoplasms/genetics/*metabolism/pathology', 'Carcinoma, Ductal, Breast/genetics/*metabolism/pathology', 'Female', 'Gene Expression/physiology', 'Histone Acetyltransferases', 'Humans', 'Lymphatic Metastasis', 'Nuclear Proteins/genetics/*metabolism', 'Nuclear Receptor Co-Repressor 1', 'Nuclear Receptor Coactivator 1', 'Nuclear Receptor Coactivator 2', 'Postmenopause/physiology', 'Prognosis', 'Receptors, Estrogen/*biosynthesis/genetics', 'Receptors, Progesterone/*biosynthesis/genetics', 'Repressor Proteins/genetics/*metabolism', 'Trans-Activators/genetics/*metabolism', 'Transcription Factors/genetics/*metabolism', 'Tumor Cells, Cultured']</t>
  </si>
  <si>
    <t>['Binding Sites', 'CREB-Binding Protein', 'Cells, Cultured', 'Estradiol/*analogs &amp; derivatives/pharmacology', 'Estrogen Antagonists/pharmacology', 'Estrogen Receptor alpha', 'Female', 'Fulvestrant', 'Gene Expression Regulation/drug effects', 'HeLa Cells', 'Histone Acetyltransferases', 'Humans', 'Ligands', 'Membrane Proteins/genetics/metabolism', 'Nuclear Proteins/genetics/*metabolism', 'Nuclear Receptor Coactivator 1', 'Nuclear Receptor Coactivator 2', 'Nuclear Receptor Coactivator 3', 'Phosphoric Monoester Hydrolases/metabolism', 'Phosphorylation', 'Presenilin-2', 'Protein Structure, Tertiary', 'Receptors, Estrogen/drug effects/genetics/*metabolism', 'Receptors, Interferon/genetics/metabolism', 'Trans-Activators/genetics/*metabolism', 'Transcription Factors/genetics/*metabolism']</t>
  </si>
  <si>
    <t>['Acetates/*pharmacology', 'Androgen Antagonists/*pharmacology', 'Androgens/*metabolism', 'Animals', 'Binding Sites', 'Cells, Cultured', 'DNA/metabolism', 'Ethylamines/*pharmacology', 'Gene Expression Regulation', 'Genes, Reporter', 'Haplorhini', 'Histone Acetyltransferases', 'Humans', 'Ligands', 'Male', 'Nuclear Receptor Coactivator 1', 'Plants/chemistry', 'Promoter Regions, Genetic', 'Prostate-Specific Antigen/metabolism', 'Prostatic Neoplasms/metabolism/pathology', 'Protein Structure, Tertiary', 'Receptors, Androgen/genetics/*metabolism', 'Transcription Factors/metabolism', 'Transcription, Genetic', 'Transfection', 'Tyramine/analogs &amp; derivatives']</t>
  </si>
  <si>
    <t>['Animals', 'Enzyme-Linked Immunosorbent Assay/*methods', 'Histone Acetyltransferases', 'Humans', 'Indomethacin/pharmacology', 'Ligands', 'Mice', 'Nuclear Receptor Coactivator 1', 'Protein Binding', 'Receptors, Cytoplasmic and Nuclear/antagonists &amp; inhibitors/chemistry/genetics/*metabolism', 'Recombinant Proteins/isolation &amp; purification/metabolism', 'Transcription Factors/antagonists &amp; inhibitors/chemistry/genetics/*metabolism']</t>
  </si>
  <si>
    <t>['Animals', 'Binding Sites', 'CREB-Binding Protein', 'Cysteine Endopeptidases/*metabolism', 'Cysteine Proteinase Inhibitors/pharmacology', 'HeLa Cells', 'Histone Acetyltransferases', 'Humans', 'Leupeptins/pharmacology', 'Multienzyme Complexes/antagonists &amp; inhibitors/*metabolism', 'Mutation', 'Nuclear Proteins/drug effects/metabolism', 'Nuclear Receptor Coactivator 1', 'Nuclear Receptor Coactivator 2', 'Nuclear Receptor Coactivator 3', 'Proteasome Endopeptidase Complex', 'Proteins/*metabolism', 'Receptors, Cytoplasmic and Nuclear/*metabolism', 'Trans-Activators/drug effects/metabolism', 'Transcription Factors/drug effects/metabolism', 'Ubiquitin/*metabolism', 'Ubiquitin-Activating Enzymes/genetics/*metabolism', 'Ubiquitin-Conjugating Enzymes/genetics/*metabolism']</t>
  </si>
  <si>
    <t>['*Androgen-Insensitivity Syndrome/genetics', 'CREB-Binding Protein', 'Histone Acetyltransferases', 'Humans', 'Male', 'Nuclear Proteins/genetics/physiology', 'Nuclear Receptor Co-Repressor 1', 'Nuclear Receptor Coactivator 1', 'Nuclear Receptor Coactivator 2', 'Receptors, Androgen/genetics', '*Repressor Proteins/physiology', '*Rubinstein-Taybi Syndrome/genetics', 'Trans-Activators/genetics', '*Transcription Factors/physiology', 'Transcription, Genetic']</t>
  </si>
  <si>
    <t>['Acetyltransferases', 'Bacterial Proteins/genetics/metabolism', 'Cells, Cultured', 'Dimerization', 'Estradiol/*metabolism/pharmacology', 'Estrogen Receptor alpha', 'Estrogen Receptor beta', 'Fluorescence Resonance Energy Transfer', 'Green Fluorescent Proteins', 'Histone Acetyltransferases', 'Humans', 'Luminescent Proteins/genetics/metabolism', 'Mutation', 'Nuclear Receptor Coactivator 1', 'Nuclear Receptor Coactivator 3', 'Oncogene Proteins', 'Piperidines/pharmacology', 'Protein Isoforms', 'Protein Structure, Tertiary', 'Receptor, ErbB-2/drug effects/genetics/*metabolism', 'Receptors, Estrogen/genetics/*metabolism', 'Recombinant Proteins/genetics/metabolism', 'Signal Transduction', 'Tamoxifen/*analogs &amp; derivatives/pharmacology', 'Trans-Activators/drug effects/genetics/*metabolism', 'Transcription Factors/drug effects/genetics/*metabolism']</t>
  </si>
  <si>
    <t>['Acetyltransferases', 'Anastrozole', 'Antineoplastic Agents, Hormonal/*pharmacology/therapeutic use', '*Aromatase Inhibitors', 'Biomarkers, Tumor/*metabolism', 'Breast Neoplasms/*drug therapy/*metabolism/prevention &amp; control', 'Controlled Clinical Trials as Topic', 'Disease-Free Survival', 'Enzyme Inhibitors/*pharmacology/therapeutic use', 'Female', 'Gene Expression Regulation, Neoplastic/drug effects', 'Histone Acetyltransferases', 'Humans', 'Metaphor', 'Nitriles/*pharmacology/therapeutic use', 'Nuclear Receptor Coactivator 1', 'Nuclear Receptor Coactivator 3', 'Oncogene Proteins', 'Phosphorylation/drug effects', 'Prospective Studies', 'Receptor, ErbB-2/metabolism', 'Receptors, Estrogen/metabolism', 'Selective Estrogen Receptor Modulators/*pharmacology/therapeutic use', 'Signal Transduction/drug effects', 'Tamoxifen/*pharmacology/therapeutic use', 'Trans-Activators/metabolism', 'Transcription Factors/metabolism', 'Treatment Failure', 'Treatment Outcome', 'Triazoles/*pharmacology/therapeutic use']</t>
  </si>
  <si>
    <t>['Acetyltransferases', 'Amino Acid Motifs', 'Amino Acid Sequence', 'Animals', 'Binding Sites', 'COS Cells', 'Carcinoma, Hepatocellular/pathology', 'Chlorocebus aethiops', 'Histone Acetyltransferases', 'Humans', 'Ligands', 'Liver Neoplasms/pathology', 'Models, Molecular', 'Molecular Sequence Data', 'Nuclear Receptor Coactivator 1', 'Nuclear Receptor Coactivator 2', 'Nuclear Receptor Coactivator 3', 'Oncogene Proteins', 'Peptide Fragments/chemistry/metabolism', 'Protein Binding', 'Protein Conformation/drug effects', '*Protein Interaction Mapping', 'Protein Structure, Secondary', 'Protein Structure, Tertiary', 'Receptors, Androgen/chemistry/*metabolism', 'Receptors, Steroid/chemistry/metabolism', 'Recombinant Fusion Proteins/metabolism', 'Static Electricity', 'Structure-Activity Relationship', 'Trans-Activators/chemistry/*metabolism', 'Transcription Factors/chemistry/*metabolism', 'Transcriptional Activation', 'Tumor Cells, Cultured', 'Two-Hybrid System Techniques']</t>
  </si>
  <si>
    <t>['Animals', 'Calcitriol/genetics/metabolism', 'Calcium Channels/chemistry/metabolism', 'Cytochrome P-450 Enzyme System/physiology', 'Histone Acetyltransferases', 'Immune System/metabolism', 'Intestinal Mucosa/metabolism', 'Kidney/metabolism', 'Lithocholic Acid/metabolism', 'Mice', 'Nuclear Receptor Coactivator 1', 'Osteogenesis/physiology', 'Rats', 'Receptors, Calcitriol/chemistry/metabolism', 'Steroid Hydroxylases/physiology', 'TRPV Cation Channels', 'Transcription Factors/metabolism', 'Transcription, Genetic/physiology', 'Vitamin D/genetics/*metabolism', 'Vitamin D3 24-Hydroxylase']</t>
  </si>
  <si>
    <t>['Animals', 'Cell Nucleus/metabolism', 'Female', 'Histone Acetyltransferases', 'Male', 'Mice', 'Mice, Mutant Strains', 'Nuclear Receptor Coactivator 1', 'Nuclear Receptor Coactivator 2', 'Nuclear Receptor Coactivator 3', 'Pituitary Gland/drug effects/*physiology', 'RNA, Messenger/drug effects', 'Receptors, Thyroid Hormone/genetics/*metabolism', 'Thyroid Function Tests', 'Thyroid Hormone Receptors alpha/genetics/*metabolism', 'Thyroid Hormone Receptors beta', 'Thyroid Hormone Resistance Syndrome/drug therapy/genetics/metabolism', 'Thyroid Hormones/deficiency/metabolism/pharmacology', 'Thyrotropin/blood/genetics/metabolism', 'Thyrotropin, beta Subunit/drug effects/genetics', 'Trans-Activators/genetics/metabolism', 'Transcription Factors/genetics/*metabolism', 'Triiodothyronine/metabolism']</t>
  </si>
  <si>
    <t>['Adult', 'Blotting, Western', 'DNA-Binding Proteins/metabolism', 'Endometrium/cytology/*metabolism', 'Female', 'Histone Acetyltransferases', 'Humans', 'Immunohistochemistry', 'Ki-1 Antigen/metabolism', 'Menstrual Cycle/*metabolism', 'Middle Aged', 'Nuclear Proteins/*metabolism', 'Nuclear Receptor Co-Repressor 1', 'Nuclear Receptor Co-Repressor 2', 'Nuclear Receptor Coactivator 1', 'Precipitin Tests', 'Receptors, Estrogen/metabolism', 'Receptors, Progesterone/metabolism', 'Repressor Proteins/metabolism', 'Stromal Cells/metabolism', 'Trans-Activators/*metabolism', 'Transcription Factors/*metabolism']</t>
  </si>
  <si>
    <t>['Animals', 'Cells, Cultured', 'Chromatography, High Pressure Liquid', 'Gas Chromatography-Mass Spectrometry', 'Histone Acetyltransferases', 'Macrophages/*metabolism', 'Mice', 'Molecular Structure', 'Nuclear Receptor Coactivator 1', 'Prostaglandin D2/*analogs &amp; derivatives/chemistry/metabolism', 'Receptors, Cytoplasmic and Nuclear/*metabolism', 'Transcription Factors/*metabolism']</t>
  </si>
  <si>
    <t>['Amino Acid Sequence', 'Animals', 'Binding Sites', 'COS Cells', 'Dexamethasone/metabolism/pharmacology', 'Glutathione Transferase/genetics/metabolism', 'Histone Acetyltransferases', 'Hormone Antagonists/metabolism/pharmacology', 'Humans', 'Ligands', 'Mifepristone/metabolism/pharmacology', 'Molecular Sequence Data', 'Nuclear Proteins/genetics/*metabolism', 'Nuclear Receptor Co-Repressor 1', 'Nuclear Receptor Coactivator 1', 'Point Mutation', 'Receptors, Glucocorticoid/drug effects/genetics/*metabolism', 'Receptors, Steroid/genetics/*metabolism', 'Repressor Proteins/genetics/*metabolism', 'Structure-Activity Relationship', 'Transcription Factors/genetics/*metabolism', 'Two-Hybrid System Techniques', 'Tyrosine/chemistry/genetics/*metabolism']</t>
  </si>
  <si>
    <t>['Animals', 'Binding Sites', 'Blotting, Western', 'Cells, Cultured', 'Chromatin/metabolism', 'DNA-Binding Proteins/*metabolism', 'Histone Acetyltransferases', 'Humans', 'Ligands', 'Nuclear Receptor Co-Repressor 2', 'Nuclear Receptor Coactivator 1', 'Precipitin Tests', 'Protein Binding', 'Protein Conformation', 'Receptors, Retinoic Acid/antagonists &amp; inhibitors/*metabolism', 'Receptors, Thyroid Hormone/antagonists &amp; inhibitors/*metabolism', 'Repressor Proteins/*metabolism/physiology', 'Retinoids/metabolism', 'Transcription Factors/antagonists &amp; inhibitors/*metabolism', 'Transcriptional Activation/physiology', 'Transfection']</t>
  </si>
  <si>
    <t>['Histone Acetyltransferases', 'Nuclear Receptor Coactivator 1', 'Point Mutation', 'Receptors, Estrogen/genetics/*metabolism', 'Saccharomyces cerevisiae/*genetics', 'Transcription Factors/*physiology', 'Transcriptional Activation/*physiology']</t>
  </si>
  <si>
    <t>['Amino Acid Sequence', 'Cyclic AMP Response Element-Binding Protein/metabolism', 'Estradiol/metabolism', 'Estrogen Antagonists/pharmacology', 'Estrogen Receptor alpha', 'Estrogen Receptor beta', 'Europium/metabolism', 'Fluorescence Resonance Energy Transfer/methods', 'Histone Acetyltransferases', 'Humans', 'Ligands', 'Molecular Sequence Data', 'Nuclear Receptor Coactivator 1', 'Oligopeptides', 'Peptides/metabolism', 'Protein Binding', 'Raloxifene Hydrochloride/pharmacology', 'Receptors, Cytoplasmic and Nuclear/metabolism', 'Receptors, Estrogen/agonists/*metabolism', 'Tamoxifen/pharmacology', 'Transcription Factors/metabolism', 'Transcriptional Activation/physiology']</t>
  </si>
  <si>
    <t>['COUP Transcription Factors', 'Carrier Proteins/physiology', 'Cyclic AMP/*physiology', 'Cyclic AMP Response Element-Binding Protein/physiology', 'Cyclic AMP-Dependent Protein Kinases/physiology', 'DNA-Binding Proteins/physiology', '*Gene Expression Regulation, Enzymologic', 'Glucocorticoids/*pharmacology', 'Histone Acetyltransferases', 'Humans', 'Nuclear Receptor Coactivator 1', 'Phosphoenolpyruvate Carboxykinase (GTP)/*genetics', 'Promoter Regions, Genetic', '*Receptors, Steroid', 'Response Elements/*physiology', 'Transcription Factors/physiology', 'Tretinoin/*pharmacology', 'Tumor Cells, Cultured']</t>
  </si>
  <si>
    <t>['Animals', 'Base Sequence', 'Binding Sites', 'COS Cells', 'Histone Acetyltransferases', 'Humans', 'In Vitro Techniques', 'Nuclear Receptor Coactivator 1', 'Peptides/*chemistry/genetics', 'Plasmids/genetics', 'Protein Structure, Tertiary', 'Receptors, Androgen/*chemistry/genetics/*metabolism', 'Recombinant Proteins/chemistry/genetics/metabolism', 'SUMO-1 Protein/metabolism', 'Sequence Deletion', 'Transcription Factors/metabolism', 'Transcriptional Activation']</t>
  </si>
  <si>
    <t>['Amino Acid Motifs', 'Animals', 'CREB-Binding Protein', 'Caseins/genetics/metabolism', 'Cell Line', 'Cells, Cultured', 'Chromatin/metabolism', 'DNA-Binding Proteins/*metabolism', 'Dose-Response Relationship, Drug', 'HeLa Cells', 'Histone Acetyltransferases', 'Humans', 'Luciferases/metabolism', 'Mice', '*Milk Proteins', 'Models, Genetic', 'Nuclear Proteins/metabolism', 'Nuclear Receptor Coactivator 1', 'Plasmids/metabolism', 'Precipitin Tests', 'Prolactin/metabolism', 'Promoter Regions, Genetic', 'Protein Binding', 'Protein Structure, Tertiary', 'Receptors, Glucocorticoid/metabolism', 'STAT5 Transcription Factor', 'Trans-Activators/*metabolism', 'Transcription Factors/*metabolism/*physiology', 'Transcription, Genetic', 'Transcriptional Activation', 'Transfection', 'Tumor Suppressor Proteins']</t>
  </si>
  <si>
    <t>['Amino Acid Sequence', 'Animals', 'Base Sequence', 'Cell Cycle', 'Cell Line', 'Cell Nucleus/*metabolism', 'Cricetinae', 'Cytoplasm/*metabolism', 'DNA Primers', 'Histone Acetyltransferases', 'Humans', 'Microscopy, Confocal', 'Molecular Sequence Data', 'Nuclear Receptor Coactivator 1', 'Protein Transport', 'Sequence Homology, Amino Acid', 'Subcellular Fractions/*metabolism', 'Transcription Factors/chemistry/*metabolism']</t>
  </si>
  <si>
    <t>['Amino Acid Sequence', 'Animals', 'Binding Sites/genetics', 'Blotting, Western', 'COS Cells', 'Cell Line, Tumor', 'Chlorocebus aethiops', 'Computational Biology/methods', 'DNA-Binding Proteins/genetics/metabolism', 'Gene Expression Regulation/genetics', 'HeLa Cells', 'Histone Acetyltransferases', 'Humans', 'Luciferases/genetics/metabolism', 'Molecular Sequence Data', 'Nuclear Receptor Co-Repressor 2', 'Nuclear Receptor Coactivator 1', 'Point Mutation', 'Receptors, Cytoplasmic and Nuclear/genetics/*metabolism', 'Recombinant Fusion Proteins/genetics/metabolism', 'Repressor Proteins/genetics/metabolism', 'Sequence Homology, Amino Acid', 'Steroidogenic Factor 1', 'Trans-Activators/genetics/*metabolism', 'Transcription Factors/genetics/metabolism']</t>
  </si>
  <si>
    <t>['Androgen Receptor Antagonists', 'Androgens', 'Binding, Competitive', 'Cyproterone Acetate/pharmacology', 'DNA-Binding Proteins/metabolism/physiology', 'Histone Acetyltransferases', 'Humans', 'Ligands', 'Nuclear Receptor Co-Repressor 2', 'Nuclear Receptor Coactivator 1', 'Protein Binding/drug effects', 'Protein Interaction Mapping', 'Receptors, Androgen/*metabolism', 'Repressor Proteins/*metabolism/physiology', 'Trans-Activators/*metabolism/physiology', 'Transcription Factors/metabolism/physiology']</t>
  </si>
  <si>
    <t>['Animals', 'Animals, Genetically Modified', '*Gene Expression Profiling', 'Gene Expression Regulation, Developmental', 'Histone Acetyltransferases', 'Metamorphosis, Biological/drug effects', 'Nuclear Receptor Coactivator 1', 'Nuclear Receptor Coactivator 2', 'Nuclear Receptor Coactivator 3', 'Receptors, Thyroid Hormone/genetics/*metabolism', 'Trans-Activators/genetics/*metabolism', 'Transcription Factors/genetics/metabolism', 'Transcriptional Activation', 'Transgenes', 'Triiodothyronine/*metabolism/pharmacology', 'Xenopus laevis/embryology/growth &amp; development/*physiology']</t>
  </si>
  <si>
    <t>['Amino Acid Motifs', 'Amino Acid Sequence', 'Animals', 'Bile Acids and Salts/chemistry/pharmacology', 'Biosensing Techniques/methods', 'Cell Line', 'Chenodeoxycholic Acid/chemistry/pharmacology', 'Chlorocebus aethiops', 'DNA-Binding Proteins/*analysis/chemistry/*metabolism', 'Fluorescence Resonance Energy Transfer', 'Histone Acetyltransferases', 'Humans', 'Kinetics', 'Ligands', 'Luciferases/metabolism', 'Molecular Sequence Data', 'Nuclear Receptor Coactivator 1', 'Peptide Fragments/chemistry/*metabolism', 'Receptors, Cytoplasmic and Nuclear', 'Surface Plasmon Resonance/*methods', 'Transcription Factors/*analysis/chemistry/*metabolism']</t>
  </si>
  <si>
    <t>['Antineoplastic Agents, Hormonal/*therapeutic use', 'Breast Neoplasms/*drug therapy/metabolism', 'Drug Resistance, Neoplasm/*physiology', 'Female', 'Gene Expression Regulation, Neoplastic/physiology', 'Histone Acetyltransferases', 'Humans', 'Nuclear Receptor Coactivator 1', 'Receptor Cross-Talk/*physiology', 'Receptors, Estrogen/*physiology', 'Receptors, Growth Factor/*physiology', 'Signal Transduction/physiology', 'Tamoxifen/therapeutic use', 'Transcription Factors/metabolism/*physiology']</t>
  </si>
  <si>
    <t>['Amino Acid Sequence', 'Animals', 'Aromatase/*genetics/*metabolism', 'Binding Sites', 'Brain/*enzymology', 'Genomics', 'Histone Acetyltransferases', 'Humans', 'Molecular Sequence Data', 'Neurons/drug effects/physiology', 'Nuclear Receptor Coactivator 1', 'Phosphorylation', 'Preoptic Area/cytology/enzymology/ultrastructure', 'Protein Kinases/genetics/metabolism', 'RNA, Messenger/biosynthesis', 'Receptors, Estrogen/biosynthesis', 'Sex Factors', 'Transcription Factors/biosynthesis']</t>
  </si>
  <si>
    <t>['Carcinoma/*genetics/*physiopathology', 'Cell Division', 'Endometrial Hyperplasia/*genetics/*physiopathology', 'Endometrial Neoplasms/*genetics/*physiopathology', 'Female', '*Gene Expression Regulation, Neoplastic', 'Histone Acetyltransferases', 'Humans', 'Immunohistochemistry', 'Nuclear Proteins/*biosynthesis', 'Nuclear Receptor Co-Repressor 1', 'Nuclear Receptor Coactivator 1', 'Receptors, Estrogen/*physiology', 'Receptors, Progesterone/*physiology', 'Receptors, Steroid/physiology', 'Repressor Proteins/*biosynthesis', 'Silencer Elements, Transcriptional', 'Trans-Activators/*biosynthesis', 'Transcription Factors/*biosynthesis']</t>
  </si>
  <si>
    <t>['Biosensing Techniques/*methods', 'Electrodes', 'Environmental Pollutants/*analysis', 'Histone Acetyltransferases', 'Humans', 'Ligands', 'Nuclear Receptor Coactivator 1', 'Protein Binding', 'Receptors, Estrogen/agonists/antagonists &amp; inhibitors/*chemistry', 'Transcription Factors/chemistry']</t>
  </si>
  <si>
    <t>['Animals', 'Cell Line', 'Histone Acetyltransferases', 'Humans', 'Mice', 'Models, Molecular', 'Mutation', 'Nuclear Proteins/chemistry', 'Nuclear Receptor Co-Repressor 1', 'Nuclear Receptor Coactivator 1', 'Protein Structure, Secondary', 'Quantitative Structure-Activity Relationship', 'Receptors, Cytoplasmic and Nuclear/*antagonists &amp; inhibitors/chemistry/genetics', 'Recombinant Fusion Proteins/chemistry/genetics', 'Repressor Proteins/chemistry', 'Steroids/*chemistry/pharmacology', 'Transcription Factors/*antagonists &amp; inhibitors/chemistry/genetics', 'Two-Hybrid System Techniques', 'Yeasts/drug effects/metabolism']</t>
  </si>
  <si>
    <t>['Acetyltransferases/metabolism', 'Adenocarcinoma/*metabolism', 'CREB-Binding Protein', 'Cell Line, Tumor', 'Genes, Reporter/genetics', 'Histone Acetyltransferases', 'Humans', 'Immunohistochemistry', 'Nuclear Proteins/*biosynthesis/genetics', 'Precipitin Tests', 'Receptors, Retinoic Acid/metabolism', 'Response Elements', 'Salivary Gland Neoplasms/*metabolism', 'Signal Transduction', 'Trans-Activators/*biosynthesis/genetics', 'Transcriptional Activation/*drug effects/physiology', 'Transfection', 'Tretinoin/*pharmacology']</t>
  </si>
  <si>
    <t>['Amino Acid Motifs', 'Amino Acids/chemistry', 'Cell Line', 'DNA, Complementary/metabolism', 'DNA-Binding Proteins/metabolism', 'Histone Acetyltransferases', 'Humans', 'Immunoblotting', 'Interleukin-4/metabolism', '*Milk Proteins', 'Nuclear Proteins/chemistry/metabolism', 'Nuclear Receptor Coactivator 1', 'Plasmids/metabolism', 'Precipitin Tests', 'Promoter Regions, Genetic', 'Protein Binding', 'Protein Structure, Tertiary', 'Receptors, IgE/metabolism', 'Recombinant Fusion Proteins/metabolism', 'Retroviridae/genetics', 'STAT1 Transcription Factor', 'STAT5 Transcription Factor', 'STAT6 Transcription Factor', 'Trans-Activators/*chemistry/metabolism', 'Transcription Factors/*chemistry/metabolism', '*Transcription, Genetic', 'Transcriptional Activation', 'Transfection']</t>
  </si>
  <si>
    <t>['Blotting, Western', 'Cell Line', 'Cell Line, Tumor', 'DNA-Binding Proteins/genetics/*metabolism', 'Electrophoretic Mobility Shift Assay', 'Estrogen Receptor alpha', 'Estrogens/metabolism/pharmacology', 'Histone Acetyltransferases', 'Humans', 'Ligands', 'Luciferases/genetics/metabolism', 'Nuclear Receptor Coactivator 1', 'Protein Binding/drug effects', 'Protein Isoforms/genetics/metabolism', 'RNA, Messenger/genetics/metabolism', 'Receptors, Estrogen/genetics/*metabolism', 'Recombinant Fusion Proteins/genetics/metabolism', 'Regulatory Factor X Transcription Factors', 'Response Elements/genetics', 'Transcription Factors/genetics/*metabolism', 'Transcription, Genetic/drug effects', 'Transfection', 'X-Box Binding Protein 1']</t>
  </si>
  <si>
    <t>['*Alternative Splicing', 'Amino Acid Sequence', 'Animals', 'Base Sequence', 'Blotting, Western', 'COS Cells', 'Cloning, Molecular', 'DNA/metabolism', 'Histone Acetyltransferases', 'Humans', 'Ligands', 'Liver/chemistry', 'Models, Molecular', 'Molecular Sequence Data', 'Nuclear Receptor Coactivator 1', 'Protein Isoforms/genetics/metabolism', 'Protein Structure, Tertiary', 'RNA, Messenger/analysis/chemistry/metabolism', 'Receptors, Cytoplasmic and Nuclear/chemistry/*genetics/metabolism', 'Recombinant Proteins/metabolism', 'Sequence Alignment', 'Transcription Factors/chemistry/*genetics/metabolism', 'Transcriptional Activation']</t>
  </si>
  <si>
    <t>['Estradiol/pharmacology', 'Estrogen Antagonists/pharmacology', 'Estrogen Receptor alpha', 'Galactosidases/analysis/metabolism', 'Gene Expression/drug effects/physiology', 'Genes, Reporter/genetics', 'Genetic Vectors', 'Histone Acetyltransferases', 'Humans', 'Nuclear Receptor Coactivator 1', 'Promoter Regions, Genetic/genetics', 'Protein Isoforms', 'Receptors, Estrogen/agonists/antagonists &amp; inhibitors/genetics/*metabolism', 'Response Elements/genetics', 'Saccharomyces cerevisiae/cytology/*genetics/*metabolism', 'Tamoxifen/*analogs &amp; derivatives/pharmacology', 'Trans-Activators/biosynthesis', 'Transcription Factors/*genetics/*metabolism']</t>
  </si>
  <si>
    <t>['Animals', 'Base Sequence', 'Breast Neoplasms', 'COS Cells', 'Cell Line, Tumor', 'Chlorocebus aethiops', 'DNA Primers', 'Genes, MHC Class II', 'Genes, Reporter', 'HeLa Cells', 'Histocompatibility Antigens Class II/immunology', 'Histone Acetyltransferases', 'Humans', 'Interferon-gamma/*physiology', 'Luciferases/genetics', 'Mice', 'Nuclear Receptor Coactivator 1', 'Polymerase Chain Reaction', 'Promoter Regions, Genetic', 'Reverse Transcriptase Polymerase Chain Reaction/methods', 'Steroids/*physiology', 'Transcription Factors/genetics/*physiology', 'Transfection']</t>
  </si>
  <si>
    <t>['Animals', 'Bone Development/physiology', 'Cholesterol/blood', 'Cholesterol 7-alpha-Hydroxylase/genetics', 'Female', 'Gene Expression', 'Growth Hormone/genetics', 'Histone Acetyltransferases', 'Liver/metabolism/physiopathology', 'Male', 'Mice', 'Mice, Mutant Strains', 'Nuclear Receptor Coactivator 1', 'Organ Size', 'Pituitary Gland/metabolism/physiopathology', 'Receptors, Thyroid Hormone/*genetics/metabolism', 'Thyroid Gland/metabolism/pathology/physiopathology', 'Thyroid Hormone Receptors beta', 'Thyrotropin, beta Subunit/blood/genetics', 'Transcription Factors/*genetics/*metabolism', 'Triiodothyronine/*metabolism']</t>
  </si>
  <si>
    <t>['Amino Acid Sequence', 'Binding Sites', 'Circular Dichroism', 'Crystallography, X-Ray', 'Dimerization', 'Diphosphonates/chemistry/metabolism/pharmacology', 'Histone Acetyltransferases', 'Humans', 'Ligands', 'Models, Molecular', 'Molecular Sequence Data', 'Nuclear Receptor Coactivator 1', 'Peptide Fragments/chemistry/metabolism/pharmacology', 'Pregnane X Receptor', 'Protein Binding', 'Protein Denaturation/drug effects', 'Protein Structure, Tertiary', 'Receptors, Cytoplasmic and Nuclear/*chemistry/*metabolism', 'Receptors, Steroid/*chemistry/*metabolism', 'Thermodynamics', 'Transcription Factors/*chemistry/*metabolism/pharmacology']</t>
  </si>
  <si>
    <t>['Allosteric Regulation', 'Dimerization', 'HeLa Cells', 'Histone Acetyltransferases', 'Humans', 'Mutation/genetics', 'Nuclear Receptor Coactivator 1', 'Nuclear Receptor Coactivator 2', 'Nuclear Receptor Coactivator 3', 'Protein Structure, Tertiary', 'Receptors, Calcitriol/chemistry/genetics/*metabolism', 'Receptors, Retinoic Acid/chemistry/genetics/*metabolism', 'Retinoid X Receptors', 'Transcription Factors/chemistry/genetics/*metabolism', '*Transcriptional Activation/drug effects', 'Vitamin D/*analogs &amp; derivatives/pharmacology']</t>
  </si>
  <si>
    <t>['Amino Acid Sequence', 'Cell Differentiation/drug effects', 'Cell Line, Tumor', 'Cells, Cultured', 'Histone Acetyltransferases', 'Humans', 'Infant, Newborn', 'Keratinocytes/*cytology/drug effects/*metabolism', 'Male', 'Mass Spectrometry', 'Mediator Complex', 'Mediator Complex Subunit 1', 'Molecular Sequence Data', 'Molecular Weight', 'Nuclear Proteins/*metabolism', 'Nuclear Receptor Coactivator 1', 'Protein Binding', 'Receptors, Calcitriol/*metabolism', 'Trans-Activators/*metabolism', 'Transcription Factors/*metabolism', '*Transcriptional Activation/drug effects', 'Vitamin D/pharmacology']</t>
  </si>
  <si>
    <t>['Androgens/*physiology', 'Animals', 'Histone Acetyltransferases', 'Mice', 'Mice, Inbred C57BL', 'Mice, Knockout', 'Motor Neurons/*metabolism', 'Muscle, Skeletal/innervation', 'Nuclear Receptor Coactivator 1', 'Receptors, Steroid/*metabolism', '*Sex Differentiation', 'Spinal Cord/cytology/*metabolism', 'Transcription Factors/genetics/*metabolism']</t>
  </si>
  <si>
    <t>['Antibodies/metabolism', 'Biological Assay/*methods', 'Estrogen Receptor alpha', 'Histone Acetyltransferases', 'Humans', 'Ligands', 'Nuclear Receptor Coactivator 1', 'Receptors, Estrogen/*metabolism', 'Receptors, Retinoic Acid/*metabolism', 'Recombinant Fusion Proteins/metabolism', 'Reproducibility of Results', 'Spectrometry, Fluorescence', 'Time Factors', 'Transcription Factors/metabolism']</t>
  </si>
  <si>
    <t>['Acetyltransferases', 'Animals', 'Histone Acetyltransferases', 'Humans', 'Nuclear Receptor Coactivator 1', 'Nuclear Receptor Coactivator 2', 'Nuclear Receptor Coactivator 3', 'Oncogene Proteins', 'Phylogeny', 'Protein Structure, Tertiary', 'Trans-Activators/*physiology', 'Transcription Factors/*physiology', 'Transcription, Genetic/physiology']</t>
  </si>
  <si>
    <t>['Animals', 'Bile Acids and Salts/metabolism', 'Hepatocytes/metabolism', 'Histone Acetyltransferases', 'Humans', 'Ligands', 'Mice', 'Nuclear Receptor Coactivator 1', 'Pregnane X Receptor', 'Receptors, Cytoplasmic and Nuclear/*metabolism', 'Receptors, Steroid/*metabolism', 'Transcription Factors/metabolism', 'Transcription, Genetic/physiology']</t>
  </si>
  <si>
    <t>['Amino Acid Sequence', 'Animals', 'COS Cells', 'Cell Nucleus/metabolism', 'Consensus Sequence', 'Cytoplasm/metabolism', 'Histone Acetyltransferases', 'Humans', 'Mutagenesis', 'Nuclear Receptor Coactivator 1', 'Protein Structure, Tertiary', 'Protein Transport/physiology', 'Receptors, Progesterone/genetics/*metabolism', 'SUMO-1 Protein/*metabolism', 'Transcription Factors/chemistry/*metabolism', 'Transcriptional Activation/physiology']</t>
  </si>
  <si>
    <t>['breast cancer', 'estrogen', 'gene-environment interaction']</t>
  </si>
  <si>
    <t>['cancer stem cell', 'glioblastoma', 'lncRNA XIST', 'posttranscriptional regulation', 'steroid receptor coactivator-1']</t>
  </si>
  <si>
    <t>['ESR1', 'GREB1', 'uterine sarcoma', 'uterine tumor resembling ovarian sex cord tumor']</t>
  </si>
  <si>
    <t>['SRF-NCOA2', 'cell line', 'rhabdomyosarcoma', 'spindle cell']</t>
  </si>
  <si>
    <t>['constitutive androstane receptor', 'nuclear receptor', 'pregnane X receptor']</t>
  </si>
  <si>
    <t>['Allele', 'Chicken', 'Genome-wide', 'Transmission ratio distortion']</t>
  </si>
  <si>
    <t>['*Brain tumor', '*C11orf95 fusion', '*Childhood', '*Ependymoma', '*Methylation profiling', '*Pediatric', '*Supratentorial', '*Tanycytic']</t>
  </si>
  <si>
    <t>['Aohan fine-wool sheep', 'Co-expression analysis', 'Intramuscular fat', 'Lipid deposition', 'Long non-coding RNAs']</t>
  </si>
  <si>
    <t>['ARID1A', 'Breast cancer', 'Cancer genomics', 'Copy number alterations', 'DNA-seq', 'ESR1', 'Endocrine therapy', 'Estrogen receptor', 'Exome capture', 'FFPE', 'Locoregional recurrence', 'NTRK', 'RNA-seq', 'Targeted sequencing', 'Therapy resistance', 'Tumor profiling']</t>
  </si>
  <si>
    <t>['C11orf95', 'NCOA1', 'NCOA2', 'RELA', 'ependymoma']</t>
  </si>
  <si>
    <t>['MicroRNA', 'WGCNA', 'cancer', 'hub genes', 'long non-coding RNA']</t>
  </si>
  <si>
    <t>['LMO3', 'Obesity', 'Visceral adipose tissue']</t>
  </si>
  <si>
    <t>['NORFA', 'RNA-seq', 'granulosa cells', 'pig', 'sow fertility']</t>
  </si>
  <si>
    <t>['Apoptosis', 'Cerebral ischemia', 'Inflammation', 'miR-34c-5p']</t>
  </si>
  <si>
    <t>['NCOA1', 'SRC-1', 'bone metastasis', 'breast cancer', 'nuclear receptor']</t>
  </si>
  <si>
    <t>['MKL2', 'RREB1', 'biphenotypic sinonasal sarcoma', 'gene fusion']</t>
  </si>
  <si>
    <t>['4-n-Nonylphenol', 'Estrogen receptor alpha (ERalpha)', 'Estrogenic activity', 'Molecular initiating event (MIE)', 'Steroid receptor coactivator (SRC)']</t>
  </si>
  <si>
    <t>['MAML3', 'PAX3', 'Sarcoma', 'Sinonasal', 'Soft tissue']</t>
  </si>
  <si>
    <t>['*Estrogen receptor', '*Placenta', '*Preeclampisa', '*SRCs']</t>
  </si>
  <si>
    <t>['Consolidation', 'Contextual fear memory', 'Hippocampus', 'Reconsolidation', 'Steroid receptor coactivator-1']</t>
  </si>
  <si>
    <t>['AM, alveolar macrophages', 'AR, androgen receptor', 'CAS, Chemical abstracts service number', 'CFDA, The China Food and Drug Administration', 'COX, cyclooxygenases', 'COX-2, cyclooxygenase', 'DL, drug-likeness', 'ESR1, estrogen receptor 1', 'Flos Lonicerae', 'Fructus Forsythiae', 'GO, Gene Ontology', 'HCMV, Human cytomegalovirus', 'HCV, human cytomegalovirus', 'HPV, Human papillomavirus', 'HQ, Huangqin, Radix Scutellariae', 'JYH, Jinyinhua, Flos Lonicerae', 'KEGG, Kyoto Encyclopedia of Genes and Genomes', 'LQ, Lianqiao, Fructus Forsythiae', 'MCP, monocyte chemoattractant protein', 'NCOA1, nuclear receptor coactivator 1', 'NCOA2, nuclear receptor coactivator 2', 'NO, nitric oxide', 'Network pharmacology', 'OB, oral bioavailability', 'PG, prostaglandin', 'Pharmacological mechanism', 'ROS, reactive oxygen species', 'RSV, respiratory syncytial virus', 'Radix Scutellariae', 'Respiratory tract infection', 'SARS-CoV, severe acute respiratory syndrome coronavirus', 'SHL oral liquid, Shuanghuanglian oral liquid', 'SMILES, Simplified molecular input line entry specification', 'Shuanghuanglian oral liquid', 'TCM, traditional Chinese medicine', 'TCMSP, Traditional Chinese Medicine Systems Pharmacology database']</t>
  </si>
  <si>
    <t>['PI3K/AKT signal pathway', 'Zuojinwan', 'colorectal cancer', 'network pharmacology']</t>
  </si>
  <si>
    <t>['apoptosis', 'inflammation', 'ischemia/reperfusion', 'miR-579-3p']</t>
  </si>
  <si>
    <t>['MAPK1/ERK2', 'PTPN6/SHP-1', 'VDR (vitamin D receptor)', 'atherosclerosis', 'autophagy', 'macrophage', 'oxidized low density lipoprotein molecules (Ox-LDL)', 'vitamin D']</t>
  </si>
  <si>
    <t>['Chuanxiong Rhizoma', 'Diabetic Nephropathy', 'Network Pharmacology']</t>
  </si>
  <si>
    <t>['Fusion gene', 'Pathology', 'RNA-sequencing', 'Uterine tumor resembling ovarian sex cord tumor', 'Uterine tumors']</t>
  </si>
  <si>
    <t>['*SRC-1 transcriptional co-activator', '*cancer metastasis', '*proteolysis-targeting chimers (PROTACs)', '*stapled peptide', '*the N-degron pathway']</t>
  </si>
  <si>
    <t>['*Breast cancer', '*Chromosomal instability', '*Pathway analysis']</t>
  </si>
  <si>
    <t>['ART', 'CD4+ T cells', 'HIV-1', 'IL-21', 'PPARy', 'Th17']</t>
  </si>
  <si>
    <t>['COVID-19', 'Chinese Traditional', 'Computer Communication Networks', 'Molecular Mechanisms of Pharmacological Action', 'Protein Interaction Maps', 'Signaling Pathway']</t>
  </si>
  <si>
    <t>['*GPER', '*GPR30', '*PI3K', '*actin polymerization', '*membrane estrogen receptor', '*rictor', '*spatial memory', '*steroid receptor coactivator-1']</t>
  </si>
  <si>
    <t>['ALK', 'NCOA1', 'crizotinib', 'lung adenocarcinoma']</t>
  </si>
  <si>
    <t>['*NCOA1', '*NCOA2', '*PRRX1', '*fibroblastic tumor', '*fusion']</t>
  </si>
  <si>
    <t>['Breast cancer', 'Cell viability', 'NCOA1', 'NEMP1', 'Tamoxifen resistance']</t>
  </si>
  <si>
    <t>['Adipogenesis', 'Betulinic acid', 'NMR', 'PPAR gamma', 'Tectona grandis']</t>
  </si>
  <si>
    <t>['acetylation', 'differential expression', 'gastric carcinogenesis', 'histone modifications', 'methylation']</t>
  </si>
  <si>
    <t>['*coregulatory proteins', '*receptor mutation', '*resistance to thyroid hormone', '*thyroid hormone action', '*thyroid hormone receptor', '*thyroid hormone response elements']</t>
  </si>
  <si>
    <t>['MAS', 'SNP', 'SNPscan', 'litter size', 'sheep']</t>
  </si>
  <si>
    <t>['endocrine disruptor', 'signal transduction', 'thyroid hormone receptor']</t>
  </si>
  <si>
    <t>['*17beta-estradiol', '*glucocorticoid receptor', '*hippocampus', '*progesterone', '*receptor co-chaperones', '*translocation']</t>
  </si>
  <si>
    <t>['Progesterone receptor', 'Akt', 'Bcl-2', 'Immunohistochemistry', 'Nuclear cofactors', 'Ulipristal acetate', 'Uterine myoma']</t>
  </si>
  <si>
    <t>['*EAE', '*T cell differentiation', '*Th17', '*Treg']</t>
  </si>
  <si>
    <t>['*actin polymerization', '*estrogen receptors', '*hippocampus', '*mTORC2', '*synaptic plasticity']</t>
  </si>
  <si>
    <t>['Adipogenesis', 'LXRalpha', 'MicroRNA', 'Mmu-mir-1a-3p', 'Mmu-mir-23a-3p', 'PPARgamma', 'SRC']</t>
  </si>
  <si>
    <t>['*Actin polymerization', '*Aromatase', '*Hippocampus', '*Orchiectomy', '*Rictor (mTORC2)', '*Spatial learning', '*Steroid receptor coactivator-1']</t>
  </si>
  <si>
    <t>['*hippocampus', '*long-term potentiation', '*spatial memory', '*steroid', '*steroid receptor coactivator-1', '*synaptic plasticity']</t>
  </si>
  <si>
    <t>['Forkhead-box family gene', 'clear cell renal cell carcinoma', 'prognosis']</t>
  </si>
  <si>
    <t>['*SRC-1', '*coregulator', '*esophageal carcinoma', '*invasiveness', '*migration', '*proliferation', '*sex steroid receptor signaling']</t>
  </si>
  <si>
    <t>['Biphenotypic sinonasal sarcoma', 'PAX3-MAML3', 'PAX3-NCOA1', 'Prognosis', 'Recurrence', 'Sinonasal sarcoma']</t>
  </si>
  <si>
    <t>['*Androgen receptor', '*Coactivators', '*Invasion', '*Migration', '*Proliferation', '*Prostate cancer']</t>
  </si>
  <si>
    <t>['*SRC-1', '*VEGFC', '*lymphatic metastases', '*thyroid cancer']</t>
  </si>
  <si>
    <t>['biological pathways', 'genome-wide association study', 'prolificacy', 'regulation', 'sheep']</t>
  </si>
  <si>
    <t>['*Actin cytoskeleton', '*Aromatase', '*Estrogens', '*Hippocampus', '*Letrozole', '*Steroid receptor coactivator-1']</t>
  </si>
  <si>
    <t>['gastric cancer', 'steroid hormone receptor co-regulators', 'steroid hormone receptors', 'steroidogenesis', 'steroidogenic enzymes']</t>
  </si>
  <si>
    <t>['*HSC', '*hematopoiesis', '*zebrafish']</t>
  </si>
  <si>
    <t>['HCC', 'biomarker', 'miR-105-1', 'survival', 'target']</t>
  </si>
  <si>
    <t>['Bladder carcinoma', 'cancer cell invasion', 'miR-223-3p', 'nuclear receptor coactivator 1']</t>
  </si>
  <si>
    <t>['epigenetics', 'interferon-gamma', 'interleukin-4', 'macrophage phenotype', 'proliferation']</t>
  </si>
  <si>
    <t>['*Bone', '*Estrogen receptor', '*NCOA1', '*SRC-1']</t>
  </si>
  <si>
    <t>['*Coregulator', '*Drug development', '*Hormone-dependent cancer', '*Steroid receptor coactivator', '*Transcription']</t>
  </si>
  <si>
    <t>['*FGFR4', '*MYOD1', '*NCOA2', '*RAS', '*Rhabdomyosarcoma', '*VGLL2', '*fusion oncogene', '*gene amplification', '*molecular testing', '*risk stratification']</t>
  </si>
  <si>
    <t>['*IL-17', '*Isoflavones', '*RORgamma', '*STAT3']</t>
  </si>
  <si>
    <t>['Sex difference', 'estrogen', 'profiling', 'spinal cord injury', 'steroid receptor coactivator']</t>
  </si>
  <si>
    <t>['Androgen', 'Androgen Receptor', 'CXCL12', 'CXCR4', 'NCOA1', 'P53']</t>
  </si>
  <si>
    <t>['*breast cancer', '*data integration', '*endocrine disrupting chemicals', '*gene network analysis', '*personal care products']</t>
  </si>
  <si>
    <t>['*Actin polymerization', '*Estrogen receptor', '*Estrogens', '*Rictor', '*Spatial learning', '*Steroid receptor coactivator-1', '*mTORC2']</t>
  </si>
  <si>
    <t>['*Amino- and carboxyl-terminal interaction', '*Androgen receptor signaling', '*Bisphenol A', '*Nuclear receptor co-repressor', '*Silencing mediator for thyroid hormone receptor']</t>
  </si>
  <si>
    <t>['*coregulator', '*endocrine cancer', '*hormone', '*nuclear receptors', '*steroid hormone receptor', '*transcriptional regulation']</t>
  </si>
  <si>
    <t>['*advanced-stage', '*biomarker', '*creatine kinase mitochondrial 1 (CKMT1)', '*head and neck carcinoma', '*metal-regulatory transcription factor 1 (MTF1)', '*nuclear receptor coactivator 1 (NCOA1)', '*serum-amyloid A2 (SAA2)', '*survival']</t>
  </si>
  <si>
    <t>['Breast cancer', 'Chemical biology', 'Crystal structure', 'Nuclear receptor', 'Signal transduction']</t>
  </si>
  <si>
    <t>['Androgen receptor', 'Anti-androgen', 'Cypermethrin', 'Interleukin-6', 'Silencing mediator for retinoid and thyroid hormone receptors', 'Steroid receptor co-activator-1']</t>
  </si>
  <si>
    <t>['*NCOA1', '*PRKD1', '*antiandrogen', '*coactivator', '*motility', '*prostate cancer']</t>
  </si>
  <si>
    <t>['*Follicular thyroid cancer', '*Next generation sequencing', '*Somatic mutation']</t>
  </si>
  <si>
    <t>['androgen receptor', 'interleukin-6', 'silencing mediator for retinoid and thyroid hormone receptors', 'steroid receptor coactivator-1']</t>
  </si>
  <si>
    <t>['FOXO1', 'MAML3', 'NCOA1', 'PAX3', 'sinonasal sarcoma']</t>
  </si>
  <si>
    <t>['*Anterior cingulate cortex', '*Mood disorders', '*microRNA']</t>
  </si>
  <si>
    <t>['*Daidzein', '*ERE', '*IL-6', '*OPG', '*RANKL']</t>
  </si>
  <si>
    <t>['*Cancer cell lines', '*Cell culture', '*Invasion', '*Leptin resistance', '*Non-coding RNA', '*Obesity and cancer', '*Proliferation']</t>
  </si>
  <si>
    <t>['T cell activation', 'adaptive immune response', 'dendritic cell maturation', 'podosomes', 'protein tyrosine phosphatase 1B']</t>
  </si>
  <si>
    <t>['Adnectin', 'CCR1', 'PXR', 'SRC-1', 'nuclear receptor']</t>
  </si>
  <si>
    <t>['CAR', 'CYP2B6', 'CYP3A4', 'Nuclear receptor', 'PRMT5']</t>
  </si>
  <si>
    <t>['Forkhead-box transcription factor', 'acute myeloid leukemia', 'cardiovascular development', 'colorectal cancer', 'hepatocellular carcinoma', 'melanoma', 'microsatellite instability', 'myelodysplastic syndrome', 'ovarian cancer', 'pancreatic cancer']</t>
  </si>
  <si>
    <t>['Co-regulators', 'Hypothyroidism', 'Lactation', 'Mammary gland', 'Nuclear receptors']</t>
  </si>
  <si>
    <t>['APOPTOSIS', 'CEREBRAL ISCHEMIA/REPERFUSION INJURY', 'INFLAMMATORY', 'microRNA-22']</t>
  </si>
  <si>
    <t>['cardiac output', 'heart diseases', 'knockout mice', 'myocyte proliferation', 'nuclear receptor coactivator']</t>
  </si>
  <si>
    <t>['JAK3', 'STAT3', 'STAT5', 'cutaneous T-cell lymphoma (CTCL)', 'miR-22', 'mycosis fungoides (MF)']</t>
  </si>
  <si>
    <t>['NCOA1', 'VEGFa', 'breast cancer', 'transcriptional regulation']</t>
  </si>
  <si>
    <t>['Estrogen receptor (ER) isoforms', 'Interleukin-6 (IL-6)', 'Ovarian cancer (OVCA)', 'Steroid hormone receptor coactivator (SRC)-1', 'Tamoxifen (TAM) resistance']</t>
  </si>
  <si>
    <t>['Adverse effects', 'Aromatase inhibitor', 'Estrogen', 'Letrozole', 'Neuroendocrine', 'Steroid receptor coactivator-1']</t>
  </si>
  <si>
    <t>['Kawasaki disease (KD)', 'coronary artery aneurysm (CAA)', 'steroid receptor coactivator-1 (SRC-1)']</t>
  </si>
  <si>
    <t>['Breast cancer', 'Correlation', 'Prognosis.', 'SRC-1', 'Twist1']</t>
  </si>
  <si>
    <t>['CXCR1', 'CXCR2', 'Cancer metastasis', 'Gastric cancer', 'MMP9']</t>
  </si>
  <si>
    <t>['Breast cancer', 'Endocrine therapy', 'Gene expression', 'Progression-free survival', 'Tamoxifen']</t>
  </si>
  <si>
    <t>['decidualization', 'endometriosis', 'implantation', 'metabolism', 'placentation', 'steroid receptor coactivators', 'uterus']</t>
  </si>
  <si>
    <t>['Disrupted Axoneme Formation', 'Fertilization', 'Gene Expression', 'Gene Hypomorph', 'Gene Knockout', 'Male Infertility', 'Spermatogenesis', 'Ttll5/Stamp Targeted Mutation Mice', 'Tubulin', 'alpha-Tubulin Polyglutamylation']</t>
  </si>
  <si>
    <t>['Co-activator', 'Histone acetyltransferase activity', 'IFN', 'TRIM22', 'p300']</t>
  </si>
  <si>
    <t>['HPA axis', 'NCoA1', 'neuroendocrinology', 'steroid pharmacology', 'transcription regulation']</t>
  </si>
  <si>
    <t>['DSC', 'DSF', 'PXR', 'differential scanning calorimeter', 'differential scanning fluorometry', 'pregnane X receptor', 'reporter gene assay']</t>
  </si>
  <si>
    <t>['Hydrogen Deuterium Exchange Mass', 'Intrinsically Disordered Proteins', 'Mass Spectrometry (MS)', 'N-terminal Transcription Activation domain AF1', 'Progesterone', 'Progesterone Receptor', 'Protein Folding', 'Steroid Hormone Receptor', 'TATA-binding Protein']</t>
  </si>
  <si>
    <t>['AIB1', 'SRC-1', 'SRC-3', 'prostate cancer']</t>
  </si>
  <si>
    <t>['Non-programmatic']</t>
  </si>
  <si>
    <t>target_id</t>
  </si>
  <si>
    <t>disease_area</t>
  </si>
  <si>
    <t>disease_name</t>
  </si>
  <si>
    <t>overall_score</t>
  </si>
  <si>
    <t>genetic_association</t>
  </si>
  <si>
    <t>known_drug</t>
  </si>
  <si>
    <t>litterature_mining</t>
  </si>
  <si>
    <t>animal_model</t>
  </si>
  <si>
    <t>affected_pathway</t>
  </si>
  <si>
    <t>rna_expression</t>
  </si>
  <si>
    <t>somatic_mutation</t>
  </si>
  <si>
    <t>Q15788</t>
  </si>
  <si>
    <t>cell proliferation disorder</t>
  </si>
  <si>
    <t>reproductive system or breast disease,integumentary system disease,cell proliferation disorder,respiratory or thoracic disease</t>
  </si>
  <si>
    <t>nervous system disease,genetic, familial or congenital disease,musculoskeletal or connective tissue disease,cell proliferation disorder</t>
  </si>
  <si>
    <t>endocrine system disease,cell proliferation disorder</t>
  </si>
  <si>
    <t>cell proliferation disorder,hematologic disease</t>
  </si>
  <si>
    <t>integumentary system disease,cell proliferation disorder</t>
  </si>
  <si>
    <t>genetic, familial or congenital disease,cell proliferation disorder,hematologic disease</t>
  </si>
  <si>
    <t>immune system disease,genetic, familial or congenital disease,cell proliferation disorder,hematologic disease</t>
  </si>
  <si>
    <t>measurement</t>
  </si>
  <si>
    <t>nervous system disease,cell proliferation disorder</t>
  </si>
  <si>
    <t>endocrine system disease,integumentary system disease,cell proliferation disorder</t>
  </si>
  <si>
    <t>cell proliferation disorder,respiratory or thoracic disease</t>
  </si>
  <si>
    <t>cell proliferation disorder,gastrointestinal disease</t>
  </si>
  <si>
    <t>endocrine system disease,cell proliferation disorder,gastrointestinal disease</t>
  </si>
  <si>
    <t>cell proliferation disorder,urinary system disease</t>
  </si>
  <si>
    <t>reproductive system or breast disease,cell proliferation disorder,urinary system disease</t>
  </si>
  <si>
    <t>cell proliferation disorder,respiratory or thoracic disease,gastrointestinal disease</t>
  </si>
  <si>
    <t>immune system disease,musculoskeletal or connective tissue disease,cell proliferation disorder,hematologic disease</t>
  </si>
  <si>
    <t>endocrine system disease,reproductive system or breast disease,cell proliferation disorder,urinary system disease</t>
  </si>
  <si>
    <t>endocrine system disease,pancreas disease,cell proliferation disorder,gastrointestinal disease</t>
  </si>
  <si>
    <t>integumentary system disease,cell proliferation disorder,respiratory or thoracic disease,gastrointestinal disease</t>
  </si>
  <si>
    <t>immune system disease,genetic, familial or congenital disease,musculoskeletal or connective tissue disease,cell proliferation disorder,hematologic disease</t>
  </si>
  <si>
    <t>infectious disease</t>
  </si>
  <si>
    <t>reproductive system or breast disease,integumentary system disease,cell proliferation disorder,urinary system disease</t>
  </si>
  <si>
    <t>integumentary system disease,cell proliferation disorder,respiratory or thoracic disease</t>
  </si>
  <si>
    <t>endocrine system disease,cell proliferation disorder,respiratory or thoracic disease</t>
  </si>
  <si>
    <t>immune system disease,genetic, familial or congenital disease,infectious disease,cell proliferation disorder,hematologic disease</t>
  </si>
  <si>
    <t>integumentary system disease,cell proliferation disorder,gastrointestinal disease</t>
  </si>
  <si>
    <t>nutritional or metabolic disease</t>
  </si>
  <si>
    <t>nervous system disease,psychiatric disorder</t>
  </si>
  <si>
    <t>genetic, familial or congenital disease,nutritional or metabolic disease</t>
  </si>
  <si>
    <t>reproductive system or breast disease,urinary system disease</t>
  </si>
  <si>
    <t>endocrine system disease,genetic, familial or congenital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</si>
  <si>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</si>
  <si>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disease,reproductive system or breast disease,genetic, familial or congenital disease,urinary system disease</t>
  </si>
  <si>
    <t>nervous system disease,genetic, familial or congenital disease</t>
  </si>
  <si>
    <t>nervous system disease,psychiatric disorder,genetic, familial or congenital disease</t>
  </si>
  <si>
    <t>musculoskeletal or connective tissue disease</t>
  </si>
  <si>
    <t>genetic, familial or congenital disease,musculoskeletal or connective tissue disease</t>
  </si>
  <si>
    <t>endocrine system disease,reproductive system or breast disease,urinary system disease</t>
  </si>
  <si>
    <t>musculoskeletal or connective tissue disease,cell proliferation disorder</t>
  </si>
  <si>
    <t>pancreas disease,nutritional or metabolic disease</t>
  </si>
  <si>
    <t>nervous system disease,pregnancy or perinatal disease,genetic, familial or congenital disease</t>
  </si>
  <si>
    <t>nervous system disease,genetic, familial or congenital disease,musculoskeletal or connective tissue disease</t>
  </si>
  <si>
    <t>genetic, familial or congenital disease,cell proliferation disorder,urinary system disease</t>
  </si>
  <si>
    <t>cardiovascular disease,cell proliferation disorder</t>
  </si>
  <si>
    <t>immune system disease,genetic, familial or congenital disease,hematologic disease</t>
  </si>
  <si>
    <t>nervous system disease,disease of visual system,integumentary system disease,psychiatric disorder,genetic,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</si>
  <si>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</si>
  <si>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system,genetic, familial or congenital disease</t>
  </si>
  <si>
    <t>endocrine system disease,genetic, familial or congenital disease,pancreas disease,nutritional or metabolic disease</t>
  </si>
  <si>
    <t>immune system disease,genetic, familial or congenital disease</t>
  </si>
  <si>
    <t>integumentary system disease,genetic, familial or congenital disease,nutritional or metabolic disease,gastrointestinal disease</t>
  </si>
  <si>
    <t>nervous system disease,genetic, familial or congenital disease,nutritional or metabolic disease,gastrointestinal disease</t>
  </si>
  <si>
    <t>genetic, familial or congenital disease</t>
  </si>
  <si>
    <t>integumentary system disease,genetic, familial or congenital disease,musculoskeletal or connective tissue disease,cell proliferation disorder</t>
  </si>
  <si>
    <t>integumentary system disease,genetic, familial or congenital disease</t>
  </si>
  <si>
    <t>nervous system disease,psychiatric disorder,genetic, familial or congenital disease,nutritional or metabolic disease</t>
  </si>
  <si>
    <t>reproductive system or breast disease,genetic, familial or congenital disease,urinary system disease</t>
  </si>
  <si>
    <t>nervous system disease,phenotype,psychiatric disorder,genetic, familial or congenital disease</t>
  </si>
  <si>
    <t>nervous system disease,psychiatric disorder,genetic, familial or congenital disease,musculoskeletal or connective tissue disease,nutritional or metabolic disease</t>
  </si>
  <si>
    <t>cardiovascular disease,genetic, familial or congenital disease,respiratory or thoracic disease</t>
  </si>
  <si>
    <t>endocrine system disease,genetic, familial or congenital disease</t>
  </si>
  <si>
    <t>nervous system disease,genetic, familial or congenital disease,musculoskeletal or connective tissue disease,nutritional or metabolic disease,gastrointestinal disease</t>
  </si>
  <si>
    <t>nervous system disease,disease of visual system,psychiatric disorder,genetic, familial or congenital disease</t>
  </si>
  <si>
    <t>nervous system disease,endocrine system disease,psychiatric disorder,genetic, familial or congenital disease,pancreas disease,nutritional or metabolic disease</t>
  </si>
  <si>
    <t>phenotype</t>
  </si>
  <si>
    <t>nervous system disease,endocrine system disease,psychiatric disorder,genetic, familial or congenital disease,nutritional or metabolic disease</t>
  </si>
  <si>
    <t>nervous system disease,disease of visual system,endocrine system disease,psychiatric disorder,genetic, familial or congenital disease,nutritional or metabolic disease</t>
  </si>
  <si>
    <t>disease of visual system,integumentary system disease,genetic, familial or congenital disease</t>
  </si>
  <si>
    <t>nervous system disease,endocrine system disease,reproductive system or breast disease,genetic, familial or congenital disease,urinary system disease</t>
  </si>
  <si>
    <t>nervous system disease,psychiatric disorder,genetic, familial or congenital disease,musculoskeletal or connective tissue disease,respiratory or thoracic disease,urinary system disease</t>
  </si>
  <si>
    <t>integumentary system disease,musculoskeletal or connective tissue disease,cell proliferation disorder</t>
  </si>
  <si>
    <t>nervous system disease,genetic, familial or congenital disease,nutritional or metabolic disease</t>
  </si>
  <si>
    <t>genetic, familial or congenital disease,musculoskeletal or connective tissue disease,gastrointestinal disease</t>
  </si>
  <si>
    <t>nervous system disease,endocrine system disease,reproductive system or breast disease,genetic, familial or congenital disease,urinary system disease,nutritional or metabolic disease</t>
  </si>
  <si>
    <t>nervous system disease,disease of visual system,integumentary system disease,psychiatric disorder,genetic, familial or congenital disease,nutritional or metabolic disease</t>
  </si>
  <si>
    <t>integumentary system disease,genetic, familial or congenital disease,musculoskeletal or connective tissue disease,respiratory or thoracic disease,gastrointestinal disease</t>
  </si>
  <si>
    <t>integumentary system disease,genetic, familial or congenital disease,musculoskeletal or connective tissue disease</t>
  </si>
  <si>
    <t>biological process</t>
  </si>
  <si>
    <t>cardiovascular disease</t>
  </si>
  <si>
    <t>neoplasm</t>
  </si>
  <si>
    <t>cancer</t>
  </si>
  <si>
    <t>carcinoma</t>
  </si>
  <si>
    <t>breast neoplasm</t>
  </si>
  <si>
    <t>breast cancer</t>
  </si>
  <si>
    <t>breast carcinoma</t>
  </si>
  <si>
    <t>sarcoma</t>
  </si>
  <si>
    <t>soft tissue sarcoma</t>
  </si>
  <si>
    <t>rhabdomyosarcoma</t>
  </si>
  <si>
    <t>adenocarcinoma</t>
  </si>
  <si>
    <t>endocrine neoplasm</t>
  </si>
  <si>
    <t>lymphoid neoplasm</t>
  </si>
  <si>
    <t>skin carcinoma</t>
  </si>
  <si>
    <t>lymphoma</t>
  </si>
  <si>
    <t>non-Hodgkins lymphoma</t>
  </si>
  <si>
    <t>B-cell non-Hodgkins lymphoma</t>
  </si>
  <si>
    <t>anthropometric measurement</t>
  </si>
  <si>
    <t>neuroepithelial neoplasm</t>
  </si>
  <si>
    <t>melanoma</t>
  </si>
  <si>
    <t>body weights and measures</t>
  </si>
  <si>
    <t>squamous cell carcinoma</t>
  </si>
  <si>
    <t>lung cancer</t>
  </si>
  <si>
    <t>lung carcinoma</t>
  </si>
  <si>
    <t>alveolar rhabdomyosarcoma</t>
  </si>
  <si>
    <t>embryonal rhabdomyosarcoma</t>
  </si>
  <si>
    <t>Hepatobiliary Neoplasm</t>
  </si>
  <si>
    <t>breast adenocarcinoma</t>
  </si>
  <si>
    <t>liver neoplasm</t>
  </si>
  <si>
    <t>carcinoma of liver and intrahepatic biliary tract</t>
  </si>
  <si>
    <t>head and neck carcinoma</t>
  </si>
  <si>
    <t>colorectal carcinoma</t>
  </si>
  <si>
    <t>diffuse large B-cell lymphoma</t>
  </si>
  <si>
    <t>non-small cell lung carcinoma</t>
  </si>
  <si>
    <t>glioma</t>
  </si>
  <si>
    <t>colorectal adenocarcinoma</t>
  </si>
  <si>
    <t>stomach neoplasm</t>
  </si>
  <si>
    <t>kidney neoplasm</t>
  </si>
  <si>
    <t>gastric carcinoma</t>
  </si>
  <si>
    <t>tumor of uterus</t>
  </si>
  <si>
    <t>head and neck squamous cell carcinoma</t>
  </si>
  <si>
    <t>esophageal carcinoma</t>
  </si>
  <si>
    <t>gastric adenocarcinoma</t>
  </si>
  <si>
    <t>Meningioma</t>
  </si>
  <si>
    <t>prostate carcinoma</t>
  </si>
  <si>
    <t>leukemia</t>
  </si>
  <si>
    <t>ovarian carcinoma</t>
  </si>
  <si>
    <t>colon carcinoma</t>
  </si>
  <si>
    <t>renal cell adenocarcinoma</t>
  </si>
  <si>
    <t>oral cavity carcinoma</t>
  </si>
  <si>
    <t>colon adenocarcinoma</t>
  </si>
  <si>
    <t>Breast Carcinoma by Gene Expression Profile</t>
  </si>
  <si>
    <t>bile duct carcinoma</t>
  </si>
  <si>
    <t>pancreatic carcinoma</t>
  </si>
  <si>
    <t>lung adenocarcinoma</t>
  </si>
  <si>
    <t>astrocytoma</t>
  </si>
  <si>
    <t>glioblastoma multiforme</t>
  </si>
  <si>
    <t>cutaneous melanoma</t>
  </si>
  <si>
    <t>bladder carcinoma</t>
  </si>
  <si>
    <t>myeloid neoplasm</t>
  </si>
  <si>
    <t>physical activity measurement</t>
  </si>
  <si>
    <t>BMI-adjusted waist circumference</t>
  </si>
  <si>
    <t>body mass index</t>
  </si>
  <si>
    <t>grip strength measurement</t>
  </si>
  <si>
    <t>hepatocellular carcinoma</t>
  </si>
  <si>
    <t>prostate adenocarcinoma</t>
  </si>
  <si>
    <t>thyroid carcinoma</t>
  </si>
  <si>
    <t>esophageal squamous cell carcinoma</t>
  </si>
  <si>
    <t>acute myeloid leukemia</t>
  </si>
  <si>
    <t>endometrial carcinoma</t>
  </si>
  <si>
    <t>nasopharyngeal squamous cell carcinoma</t>
  </si>
  <si>
    <t>gastric intestinal type adenocarcinoma</t>
  </si>
  <si>
    <t>breast ductal adenocarcinoma</t>
  </si>
  <si>
    <t>acute lymphoblastic leukemia</t>
  </si>
  <si>
    <t>female breast carcinoma</t>
  </si>
  <si>
    <t>bile duct adenocarcinoma</t>
  </si>
  <si>
    <t>central nervous system primitive neuroectodermal neoplasm</t>
  </si>
  <si>
    <t>mucosal melanoma</t>
  </si>
  <si>
    <t>Uterine Carcinosarcoma</t>
  </si>
  <si>
    <t>Ovarian Endometrioid Adenocarcinoma with Squamous Differentiation</t>
  </si>
  <si>
    <t>HER2 Positive Breast Carcinoma</t>
  </si>
  <si>
    <t>Endometrial Endometrioid Adenocarcinoma</t>
  </si>
  <si>
    <t>cervical squamous cell carcinoma</t>
  </si>
  <si>
    <t>Atypical Meningioma</t>
  </si>
  <si>
    <t>Anaplastic (Malignant) Meningioma</t>
  </si>
  <si>
    <t>pancreatic neuroendocrine tumor</t>
  </si>
  <si>
    <t>cecum adenocarcinoma</t>
  </si>
  <si>
    <t>lobular breast carcinoma</t>
  </si>
  <si>
    <t>brain glioblastoma</t>
  </si>
  <si>
    <t>rectal adenocarcinoma</t>
  </si>
  <si>
    <t>basal cell carcinoma</t>
  </si>
  <si>
    <t>large cell lung carcinoma</t>
  </si>
  <si>
    <t>ovarian serous adenocarcinoma</t>
  </si>
  <si>
    <t>pancreatic ductal adenocarcinoma</t>
  </si>
  <si>
    <t>squamous cell lung carcinoma</t>
  </si>
  <si>
    <t>small cell lung carcinoma</t>
  </si>
  <si>
    <t>papillary renal cell carcinoma</t>
  </si>
  <si>
    <t>esophageal adenocarcinoma</t>
  </si>
  <si>
    <t>clear cell renal carcinoma</t>
  </si>
  <si>
    <t>Burkitts lymphoma</t>
  </si>
  <si>
    <t>bronchoalveolar adenocarcinoma</t>
  </si>
  <si>
    <t>oral squamous cell carcinoma</t>
  </si>
  <si>
    <t>chronic lymphocytic leukemia</t>
  </si>
  <si>
    <t>body height</t>
  </si>
  <si>
    <t>metabolic disease</t>
  </si>
  <si>
    <t>mental or behavioural disorder</t>
  </si>
  <si>
    <t>obesity</t>
  </si>
  <si>
    <t>Inborn errors of metabolism</t>
  </si>
  <si>
    <t>syndromic intellectual disability</t>
  </si>
  <si>
    <t>infertility</t>
  </si>
  <si>
    <t>Genetic obesity</t>
  </si>
  <si>
    <t>Bardet-Biedl syndrome</t>
  </si>
  <si>
    <t>villous adenoma of colon</t>
  </si>
  <si>
    <t>Kallmann syndrome</t>
  </si>
  <si>
    <t>Congenital hydrocephalus</t>
  </si>
  <si>
    <t>Autosomal dominant non-syndromic intellectual disability</t>
  </si>
  <si>
    <t>Normosmic congenital hypogonadotropic hypogonadism</t>
  </si>
  <si>
    <t>Autosomal recessive non-syndromic intellectual disability</t>
  </si>
  <si>
    <t>osteoporosis</t>
  </si>
  <si>
    <t>Multicentric osteolysis-nodulosis-arthropathy spectrum</t>
  </si>
  <si>
    <t>X-linked non-syndromic intellectual disability</t>
  </si>
  <si>
    <t>Osteogenesis imperfecta</t>
  </si>
  <si>
    <t>multiple myeloma</t>
  </si>
  <si>
    <t>primary ovarian insufficiency</t>
  </si>
  <si>
    <t>adrenal cortex neoplasm</t>
  </si>
  <si>
    <t>adrenocortical adenoma</t>
  </si>
  <si>
    <t>osteosarcoma</t>
  </si>
  <si>
    <t>diabetes mellitus</t>
  </si>
  <si>
    <t>Early infantile epileptic encephalopathy</t>
  </si>
  <si>
    <t>Megalencephaly - polymicrogyria - postaxial polydactyly - hydrocephalus</t>
  </si>
  <si>
    <t>kidney Wilms tumor</t>
  </si>
  <si>
    <t>hyaline fibromatosis syndrome</t>
  </si>
  <si>
    <t>Merkel cell skin cancer</t>
  </si>
  <si>
    <t>Mantle cell lymphoma</t>
  </si>
  <si>
    <t>small intestinal adenocarcinoma</t>
  </si>
  <si>
    <t>Rhabdoid Meningioma</t>
  </si>
  <si>
    <t>Malignant Germ Cell Tumor</t>
  </si>
  <si>
    <t>Cecum Villous Adenoma</t>
  </si>
  <si>
    <t>Benign Thyroid Gland Neoplasm</t>
  </si>
  <si>
    <t>Benign Brain Neoplasm</t>
  </si>
  <si>
    <t>metaplastic breast carcinoma</t>
  </si>
  <si>
    <t>plasmacytoma</t>
  </si>
  <si>
    <t>angiosarcoma</t>
  </si>
  <si>
    <t>anaplastic oligodendroglioma</t>
  </si>
  <si>
    <t>diffuse gastric adenocarcinoma</t>
  </si>
  <si>
    <t>Isolated agammaglobulinemia</t>
  </si>
  <si>
    <t>Cockayne syndrome</t>
  </si>
  <si>
    <t>Chudley-McCullough syndrome</t>
  </si>
  <si>
    <t>Glycerol kinase deficiency</t>
  </si>
  <si>
    <t>L1 syndrome</t>
  </si>
  <si>
    <t>cognitive disorder</t>
  </si>
  <si>
    <t>lean body mass</t>
  </si>
  <si>
    <t>fat body mass</t>
  </si>
  <si>
    <t>Familial avascular necrosis of femoral head</t>
  </si>
  <si>
    <t>Familial expansile osteolysis</t>
  </si>
  <si>
    <t>MORM syndrome</t>
  </si>
  <si>
    <t>Alexander disease</t>
  </si>
  <si>
    <t>MODY</t>
  </si>
  <si>
    <t>Combined immunodeficiency due to MALT1 deficiency</t>
  </si>
  <si>
    <t>Acrodermatitis enteropathica</t>
  </si>
  <si>
    <t>Intellectual disability - hypotonia - spasticity - sleep disorder</t>
  </si>
  <si>
    <t>Urban-Rogers-Meyer syndrome</t>
  </si>
  <si>
    <t>ALG13-CDG</t>
  </si>
  <si>
    <t>X-linked intellectual disability - dysmorphism - cerebral atrophy</t>
  </si>
  <si>
    <t>Xq27.3q28 duplication syndrome</t>
  </si>
  <si>
    <t>Autosomal dominant microcephaly</t>
  </si>
  <si>
    <t>Severe combined immunodeficiency due to CORO1A deficiency</t>
  </si>
  <si>
    <t>Obesity due to MC3R deficiency</t>
  </si>
  <si>
    <t>Juvenile hyaline fibromatosis</t>
  </si>
  <si>
    <t>Dermatoosteolysis, Kirghizian type</t>
  </si>
  <si>
    <t>Cerebellum agenesis - hydrocephaly</t>
  </si>
  <si>
    <t>Autosomal recessive spastic paraplegia type 26</t>
  </si>
  <si>
    <t>intellectual disability, autosomal dominant 52</t>
  </si>
  <si>
    <t>Shashi-Pena syndrome</t>
  </si>
  <si>
    <t>spastic tetraplegia-thin corpus callosum-progressive postnatal microcephaly syndrome</t>
  </si>
  <si>
    <t>Sertoli Cell-Only Syndrome</t>
  </si>
  <si>
    <t>mental retardation, autosomal dominant 52</t>
  </si>
  <si>
    <t>Bardet-Biedl syndrome 9</t>
  </si>
  <si>
    <t>Bardet-Biedl syndrome 7</t>
  </si>
  <si>
    <t>Bardet-Biedl syndrome 5</t>
  </si>
  <si>
    <t>Bardet-Biedl syndrome 12</t>
  </si>
  <si>
    <t>attention deficit hyperactivity disorder</t>
  </si>
  <si>
    <t>postmenopausal osteoporosis</t>
  </si>
  <si>
    <t>schizophrenia</t>
  </si>
  <si>
    <t>Bardet-Biedl syndrome 10</t>
  </si>
  <si>
    <t>Nodulosis-arthropathy-osteolysis syndrome</t>
  </si>
  <si>
    <t>Torg-Winchester syndrome</t>
  </si>
  <si>
    <t>Isolated NADH-CoQ reductase deficiency</t>
  </si>
  <si>
    <t>X-linked agammaglobulinemia</t>
  </si>
  <si>
    <t>FRAXE intellectual disability</t>
  </si>
  <si>
    <t>Obesity due to melanocortin 4 receptor deficiency</t>
  </si>
  <si>
    <t>Combined oxidative phosphorylation defect type 15</t>
  </si>
  <si>
    <t>Idiopathic juvenile osteoporosis</t>
  </si>
  <si>
    <t>coronary artery disease, autosomal dominant 2</t>
  </si>
  <si>
    <t>Hypoinsulinemic hypoglycemia and body hemihypertrophy</t>
  </si>
  <si>
    <t>spastic paraplegia-severe developmental delay-epilepsy syndrome</t>
  </si>
  <si>
    <t>neurodevelopmental disorder with non-specific brain abnormalities and with or without seizures</t>
  </si>
  <si>
    <t>TMEM165-CDG</t>
  </si>
  <si>
    <t>Micro syndrome</t>
  </si>
  <si>
    <t>Flynn-Aird syndrome</t>
  </si>
  <si>
    <t>COFS syndrome</t>
  </si>
  <si>
    <t>Beemer-Ertbruggen syndrome</t>
  </si>
  <si>
    <t>Primary microcephaly-mild intellectual disability-young-onset diabetes syndrome</t>
  </si>
  <si>
    <t>Growth delay due to insulin-like growth factor type 1 deficiency</t>
  </si>
  <si>
    <t>Intellectual disability-severe speech delay-mild dysmorphism syndrome</t>
  </si>
  <si>
    <t>mental retardation with language impairment</t>
  </si>
  <si>
    <t>Autosomal recessive primary microcephaly</t>
  </si>
  <si>
    <t>metabolic syndrome</t>
  </si>
  <si>
    <t>MEHMO syndrome</t>
  </si>
  <si>
    <t>Borjeson-Forssman-Lehmann syndrome</t>
  </si>
  <si>
    <t>neurodevelopmental disorder with or without variable brain abnormalities; NEDBA</t>
  </si>
  <si>
    <t>Rothmund-Thomson syndrome type 1</t>
  </si>
  <si>
    <t>glycosylphosphatidylinositol biosynthesis defect 15</t>
  </si>
  <si>
    <t>Isolated glycerol kinase deficiency</t>
  </si>
  <si>
    <t>Subcortical band heterotopia</t>
  </si>
  <si>
    <t>Obesity due to CEP19 deficiency</t>
  </si>
  <si>
    <t>Summitt syndrome</t>
  </si>
  <si>
    <t>isolated congenital growth hormone deficiency</t>
  </si>
  <si>
    <t>Microcephaly - seizures - developmental delay</t>
  </si>
  <si>
    <t>17p11.2 microduplication syndrome</t>
  </si>
  <si>
    <t>Simpson-Golabi-Behmel syndrome type 2</t>
  </si>
  <si>
    <t>X-linked intellectual disability - cubitus valgus - dysmorphism</t>
  </si>
  <si>
    <t>adiposis dolorosa</t>
  </si>
  <si>
    <t>Neurological conditions associated with aminoacylase 1 deficiency</t>
  </si>
  <si>
    <t>Aminoacylase 1 deficiency</t>
  </si>
  <si>
    <t>Osteogenesis imperfecta type 4</t>
  </si>
  <si>
    <t>squalene synthase deficiency</t>
  </si>
  <si>
    <t>Achondroplasia</t>
  </si>
  <si>
    <t>Craniosynostosis - Dandy-Walker malformation - hydrocephalus</t>
  </si>
  <si>
    <t>Morgagni-Stewart-Morel syndrome</t>
  </si>
  <si>
    <t>Testicular regression syndrome</t>
  </si>
  <si>
    <t>Intellectual disability-seizures-macrocephaly-obesity syndrome</t>
  </si>
  <si>
    <t>developmental delay, intellectual disability, obesity, and dysmorphic features</t>
  </si>
  <si>
    <t>Bilateral perisylvian polymicrogyria</t>
  </si>
  <si>
    <t>MASA syndrome</t>
  </si>
  <si>
    <t>Osteogenesis imperfecta type 3</t>
  </si>
  <si>
    <t>Hall-Riggs syndrome</t>
  </si>
  <si>
    <t>Perrault syndrome</t>
  </si>
  <si>
    <t>46,XX gonadal dysgenesis</t>
  </si>
  <si>
    <t>peripheral neuropathy, autosomal recessive, with or without impaired intellectual development</t>
  </si>
  <si>
    <t>intellectual disability, autosomal dominant 49</t>
  </si>
  <si>
    <t>Isolated cloverleaf skull syndrome</t>
  </si>
  <si>
    <t>Menkes disease</t>
  </si>
  <si>
    <t>Leydig cell hypoplasia due to LHB deficiency</t>
  </si>
  <si>
    <t>Ehlers-Danlos syndrome type 2</t>
  </si>
  <si>
    <t>ehlers-danlos syndrome, classic-like, 2</t>
  </si>
  <si>
    <t>blood pressure</t>
  </si>
  <si>
    <t>intelligence</t>
  </si>
  <si>
    <t>hypertension</t>
  </si>
  <si>
    <t>systolic blood pressure</t>
  </si>
  <si>
    <t>drug use measurement</t>
  </si>
  <si>
    <t>body fat percentage</t>
  </si>
  <si>
    <t>vital capacity</t>
  </si>
  <si>
    <t>endometriosis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</si>
  <si>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</si>
  <si>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</si>
  <si>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</si>
  <si>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</si>
  <si>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</si>
  <si>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</si>
  <si>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</si>
  <si>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</si>
  <si>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</si>
  <si>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</si>
  <si>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</si>
  <si>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</si>
  <si>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</si>
  <si>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</si>
  <si>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</si>
  <si>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NCOA1</t>
  </si>
  <si>
    <t>Homo sapiens (Human).</t>
  </si>
  <si>
    <t>2.3.1.48,BHLHE74,Class E basic helix-loop-helix protein 74,NCOA1,NCoA-1,Nuclear receptor coactivator 1,Protein Hin-2,RIP160,Renal carcinoma antigen NY-REN-52,SRC-1,SRC1,Steroid receptor coactivator 1,bHLHe74</t>
  </si>
  <si>
    <t>SRC family</t>
  </si>
  <si>
    <t>epigenetic regulator -&gt; writer -&gt; hat -&gt; src</t>
  </si>
  <si>
    <t>True</t>
  </si>
  <si>
    <t>No</t>
  </si>
  <si>
    <t>Activation of gene expression by SREBF (SREBP)</t>
  </si>
  <si>
    <t>BMAL1:CLOCK,NPAS2 activates circadian gene expression</t>
  </si>
  <si>
    <t>Bile acid and bile salt metabolism</t>
  </si>
  <si>
    <t>Biological oxidations</t>
  </si>
  <si>
    <t>Chromatin modifying enzymes</t>
  </si>
  <si>
    <t>Chromatin organization</t>
  </si>
  <si>
    <t>Circadian Clock</t>
  </si>
  <si>
    <t>Cytochrome P450 - arranged by substrate type</t>
  </si>
  <si>
    <t>Developmental Biology</t>
  </si>
  <si>
    <t>ESR-mediated signaling</t>
  </si>
  <si>
    <t>Endogenous sterols</t>
  </si>
  <si>
    <t>Estrogen-dependent gene expression</t>
  </si>
  <si>
    <t>HATs acetylate histones</t>
  </si>
  <si>
    <t>Metabolism</t>
  </si>
  <si>
    <t>Metabolism of lipids</t>
  </si>
  <si>
    <t>Metabolism of proteins</t>
  </si>
  <si>
    <t>Metabolism of steroids</t>
  </si>
  <si>
    <t>Mitochondrial biogenesis</t>
  </si>
  <si>
    <t>NR1H2 &amp; NR1H3 regulate gene expression to control bile acid homeostasis</t>
  </si>
  <si>
    <t>NR1H2 and NR1H3-mediated signaling</t>
  </si>
  <si>
    <t>NR1H3 &amp; NR1H2 regulate gene expression linked to cholesterol transport and efflux</t>
  </si>
  <si>
    <t>Organelle biogenesis and maintenance</t>
  </si>
  <si>
    <t>PPARA activates gene expression</t>
  </si>
  <si>
    <t>Phase I - Functionalization of compounds</t>
  </si>
  <si>
    <t>Post-translational protein modification</t>
  </si>
  <si>
    <t>RORA activates gene expression</t>
  </si>
  <si>
    <t>Recycling of bile acids and salts</t>
  </si>
  <si>
    <t>Regulation of cholesterol biosynthesis by SREBP (SREBF)</t>
  </si>
  <si>
    <t>Regulation of lipid metabolism by PPARalpha</t>
  </si>
  <si>
    <t>SUMO E3 ligases SUMOylate target proteins</t>
  </si>
  <si>
    <t>SUMOylation</t>
  </si>
  <si>
    <t>SUMOylation of transcription cofactors</t>
  </si>
  <si>
    <t>Signal Transduction</t>
  </si>
  <si>
    <t>Signaling by Nuclear Receptors</t>
  </si>
  <si>
    <t>Synthesis of bile acids and bile salts</t>
  </si>
  <si>
    <t>Synthesis of bile acids and bile salts via 27-hydroxycholesterol</t>
  </si>
  <si>
    <t>Synthesis of bile acids and bile salts via 7alpha-hydroxycholesterol</t>
  </si>
  <si>
    <t>Transcriptional activation of mitochondrial biogenesis</t>
  </si>
  <si>
    <t>Transcriptional regulation of white adipocyte differentiation</t>
  </si>
  <si>
    <t>DISEASE REGULATION</t>
  </si>
  <si>
    <t>GWAS</t>
  </si>
  <si>
    <t>disease</t>
  </si>
  <si>
    <t>t_stat</t>
  </si>
  <si>
    <t>std_dev_t</t>
  </si>
  <si>
    <t>n</t>
  </si>
  <si>
    <t>direction</t>
  </si>
  <si>
    <t>organism</t>
  </si>
  <si>
    <t>author</t>
  </si>
  <si>
    <t>year</t>
  </si>
  <si>
    <t>p_value</t>
  </si>
  <si>
    <t>pubmed_id</t>
  </si>
  <si>
    <t>hepatitis c</t>
  </si>
  <si>
    <t>UP</t>
  </si>
  <si>
    <t>Huntingtons disease</t>
  </si>
  <si>
    <t>bipolar disorder</t>
  </si>
  <si>
    <t>chronic myeloid leukemia</t>
  </si>
  <si>
    <t>brain tumor</t>
  </si>
  <si>
    <t>breast tumor</t>
  </si>
  <si>
    <t>alzheimers disease</t>
  </si>
  <si>
    <t>(empty)</t>
  </si>
  <si>
    <t>hiv infection</t>
  </si>
  <si>
    <t>Trauma, multiple organ failure</t>
  </si>
  <si>
    <t>juvenile dermatomyositis</t>
  </si>
  <si>
    <t>osteomyelitis</t>
  </si>
  <si>
    <t>Erythromyeloblastoid leukemia</t>
  </si>
  <si>
    <t>malaria</t>
  </si>
  <si>
    <t>acute quadriplegic myopathy</t>
  </si>
  <si>
    <t>urinary tract infection</t>
  </si>
  <si>
    <t>pneumonia</t>
  </si>
  <si>
    <t>facioscapulohumeral muscular dystrophy</t>
  </si>
  <si>
    <t>influenza</t>
  </si>
  <si>
    <t>precursor T lymphoblastic leukemia</t>
  </si>
  <si>
    <t>common variable immunodeficiency</t>
  </si>
  <si>
    <t>mitochondrial disorder</t>
  </si>
  <si>
    <t>uterine fibroid</t>
  </si>
  <si>
    <t>abscess</t>
  </si>
  <si>
    <t>carcinoma in situ, bladder tumor</t>
  </si>
  <si>
    <t>acute promyelocytic leukemia</t>
  </si>
  <si>
    <t>breast tumor, normal like</t>
  </si>
  <si>
    <t>malaria, experimentally infected</t>
  </si>
  <si>
    <t>duchenne muscular dystrophy</t>
  </si>
  <si>
    <t>malaria (treated malaria)</t>
  </si>
  <si>
    <t>placental choriocarcinoma</t>
  </si>
  <si>
    <t>acute rejection</t>
  </si>
  <si>
    <t>neuroblastoma-poorly differentiated</t>
  </si>
  <si>
    <t>choriocarcinoma</t>
  </si>
  <si>
    <t>meningioma</t>
  </si>
  <si>
    <t>polymyositis</t>
  </si>
  <si>
    <t>Emery-Dreifuss muscular dystrophy</t>
  </si>
  <si>
    <t>Ischemia</t>
  </si>
  <si>
    <t>meningitis</t>
  </si>
  <si>
    <t>heart transplant rejection</t>
  </si>
  <si>
    <t>ovarian tumor</t>
  </si>
  <si>
    <t>malignant peripheral nerve sheath tumor</t>
  </si>
  <si>
    <t>monophasic synovial sarcoma</t>
  </si>
  <si>
    <t>myocardial infarction</t>
  </si>
  <si>
    <t>pneumonia; empyema</t>
  </si>
  <si>
    <t>small cell lung cancer</t>
  </si>
  <si>
    <t>Anaplastic large cell lymphoma</t>
  </si>
  <si>
    <t>dermatomyositis</t>
  </si>
  <si>
    <t>inflammatory myopathy</t>
  </si>
  <si>
    <t>atrial fibrillation</t>
  </si>
  <si>
    <t>nonischemic cardiomyopathy</t>
  </si>
  <si>
    <t>atopic severe asthma</t>
  </si>
  <si>
    <t>calpainopathy</t>
  </si>
  <si>
    <t>dermatitis</t>
  </si>
  <si>
    <t>myositis</t>
  </si>
  <si>
    <t>respiratory distress</t>
  </si>
  <si>
    <t>germ cell tumor</t>
  </si>
  <si>
    <t>KSHV infection, 7 days</t>
  </si>
  <si>
    <t>DOWN</t>
  </si>
  <si>
    <t>chondroblastoma</t>
  </si>
  <si>
    <t>leiomyosarcoma</t>
  </si>
  <si>
    <t>periodontitis</t>
  </si>
  <si>
    <t>squamous cell carcinoma cell line, 4h after infection with wildtype Streptococcus pyogenes</t>
  </si>
  <si>
    <t>breast cancer, inflammatory</t>
  </si>
  <si>
    <t>breast tumor, luminal</t>
  </si>
  <si>
    <t>clear cell carcinoma</t>
  </si>
  <si>
    <t>neuroblastoma</t>
  </si>
  <si>
    <t>ovarian tumor, endometrioid</t>
  </si>
  <si>
    <t>T cell acute lymphoblastic leukemia</t>
  </si>
  <si>
    <t>Monocyte lymphoma</t>
  </si>
  <si>
    <t>ovarian tumor, mucinosus</t>
  </si>
  <si>
    <t>squamous cell carcinoma cell line, 2h after infection with fasX-mutant Streptococcus pyogenes</t>
  </si>
  <si>
    <t>acute lymphoblastic leukemia, chemotherapy response</t>
  </si>
  <si>
    <t>chondrosarcoma</t>
  </si>
  <si>
    <t>cystoadenocarcinoma (poolry differentiated)</t>
  </si>
  <si>
    <t>follicular thyroid carcinoma</t>
  </si>
  <si>
    <t>RJ2.2.5 Burkitts lymphoma cell line</t>
  </si>
  <si>
    <t>hepatocellular carcinoma, no satellite nodules</t>
  </si>
  <si>
    <t>hepatocellular carcinoma, satellite nodules</t>
  </si>
  <si>
    <t>squamous cell carcinoma cell line, control sample without infection after 8h</t>
  </si>
  <si>
    <t>Ewings Sarcoma</t>
  </si>
  <si>
    <t>follicular thyroid adenoma</t>
  </si>
  <si>
    <t>squamous cell carcinoma cell line, 8h after infection with fasX-mutant Streptococcus pyogenes</t>
  </si>
  <si>
    <t>esophageal cancer</t>
  </si>
  <si>
    <t>squamous cell carcinoma cell line, 6h after infection with fasX-mutant Streptococcus pyogenes</t>
  </si>
  <si>
    <t>colon cancer cells with intact PTEN</t>
  </si>
  <si>
    <t>progeria syndrome</t>
  </si>
  <si>
    <t>cystic fibrosis</t>
  </si>
  <si>
    <t>small cell cancer</t>
  </si>
  <si>
    <t>spindle cell tumor</t>
  </si>
  <si>
    <t>squamous cell cancer</t>
  </si>
  <si>
    <t>meningitis infected</t>
  </si>
  <si>
    <t>KSHV infection, 2 days</t>
  </si>
  <si>
    <t>colon adenocarcinoma, acterial infection</t>
  </si>
  <si>
    <t>lung cancer, cytotoxicity</t>
  </si>
  <si>
    <t>cockayne syndrome</t>
  </si>
  <si>
    <t>cololrectal tumor</t>
  </si>
  <si>
    <t>prostate cancer</t>
  </si>
  <si>
    <t>Lung adenocarcinoma, gemcitabine treated, gemcitabine resistant</t>
  </si>
  <si>
    <t>B-cell lymphoma</t>
  </si>
  <si>
    <t>Breast adenocarcinoma</t>
  </si>
  <si>
    <t>cervical carcinoma</t>
  </si>
  <si>
    <t>Body mass index</t>
  </si>
  <si>
    <t>H. sapiens</t>
  </si>
  <si>
    <t>Hoffmann TJ</t>
  </si>
  <si>
    <t>https://www.ncbi.nlm.nih.gov/pubmed/30108127</t>
  </si>
  <si>
    <t>30108127</t>
  </si>
  <si>
    <t>Breast Cancer in BRCA1 mutation carriers</t>
  </si>
  <si>
    <t>Milne RL</t>
  </si>
  <si>
    <t>https://www.ncbi.nlm.nih.gov/pubmed/29058716</t>
  </si>
  <si>
    <t>29058716</t>
  </si>
  <si>
    <t>Breast cancer</t>
  </si>
  <si>
    <t>Michailidou K</t>
  </si>
  <si>
    <t>https://www.ncbi.nlm.nih.gov/pubmed/29059683</t>
  </si>
  <si>
    <t>29059683</t>
  </si>
  <si>
    <t>Cognitive function</t>
  </si>
  <si>
    <t>Trampush JW</t>
  </si>
  <si>
    <t>https://www.ncbi.nlm.nih.gov/pubmed/28093568</t>
  </si>
  <si>
    <t>28093568</t>
  </si>
  <si>
    <t>Hand grip strength</t>
  </si>
  <si>
    <t>Tikkanen E</t>
  </si>
  <si>
    <t>https://www.ncbi.nlm.nih.gov/pubmed/29691431</t>
  </si>
  <si>
    <t>29691431</t>
  </si>
  <si>
    <t>Height</t>
  </si>
  <si>
    <t>Kichaev G</t>
  </si>
  <si>
    <t>https://www.ncbi.nlm.nih.gov/pubmed/30595370</t>
  </si>
  <si>
    <t>30595370</t>
  </si>
  <si>
    <t>Lung adenocarcinoma</t>
  </si>
  <si>
    <t>McKay JD</t>
  </si>
  <si>
    <t>https://www.ncbi.nlm.nih.gov/pubmed/28604730</t>
  </si>
  <si>
    <t>28604730</t>
  </si>
  <si>
    <t>Lung cancer</t>
  </si>
  <si>
    <t>Lung cancer in ever smokers</t>
  </si>
  <si>
    <t>Waist circumference adjusted for BMI (joint analysis main effects and physical activity interaction)</t>
  </si>
  <si>
    <t>Graff M</t>
  </si>
  <si>
    <t>https://www.ncbi.nlm.nih.gov/pubmed/28448500</t>
  </si>
  <si>
    <t>28448500</t>
  </si>
  <si>
    <t>Waist circumference adjusted for body mass index</t>
  </si>
  <si>
    <t>Selectivity</t>
  </si>
  <si>
    <t>ORGANS</t>
  </si>
  <si>
    <t>organ_name</t>
  </si>
  <si>
    <t>Total_value</t>
  </si>
  <si>
    <t>n_tissues</t>
  </si>
  <si>
    <t>avg_value</t>
  </si>
  <si>
    <t>Kidney &amp; urinary bladder</t>
  </si>
  <si>
    <t>Endocrine tissues</t>
  </si>
  <si>
    <t>Proximal digestive tract</t>
  </si>
  <si>
    <t>Gastrointestinal tract</t>
  </si>
  <si>
    <t>Pancreas</t>
  </si>
  <si>
    <t>Brain</t>
  </si>
  <si>
    <t>Bone marrow &amp; lymphoid tissues</t>
  </si>
  <si>
    <t>Female tissues</t>
  </si>
  <si>
    <t>Male tissues</t>
  </si>
  <si>
    <t>Muscle tissues</t>
  </si>
  <si>
    <t>Liver &amp; gallbladder</t>
  </si>
  <si>
    <t>Lung</t>
  </si>
  <si>
    <t>Skin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</si>
  <si>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</si>
  <si>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</si>
  <si>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</si>
  <si>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</si>
  <si>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</si>
  <si>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</si>
  <si>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</si>
  <si>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</si>
  <si>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</si>
  <si>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</si>
  <si>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</si>
  <si>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</si>
  <si>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</si>
  <si>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</si>
  <si>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</si>
  <si>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</si>
  <si>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</si>
  <si>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</si>
  <si>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</si>
  <si>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</si>
  <si>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</si>
  <si>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</si>
  <si>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</si>
  <si>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</si>
  <si>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</si>
  <si>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</si>
  <si>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</si>
  <si>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</si>
  <si>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</si>
  <si>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</si>
  <si>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</si>
  <si>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</si>
  <si>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</si>
  <si>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</si>
  <si>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</si>
  <si>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</si>
  <si>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</si>
  <si>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</si>
  <si>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</si>
  <si>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</si>
  <si>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</si>
  <si>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</si>
  <si>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</si>
  <si>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</si>
  <si>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</si>
  <si>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</si>
  <si>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</si>
  <si>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</si>
  <si>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</si>
  <si>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</si>
  <si>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</si>
  <si>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</si>
  <si>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</si>
  <si>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</si>
  <si>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</si>
  <si>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</si>
  <si>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</si>
  <si>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</si>
  <si>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</si>
  <si>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</si>
  <si>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</si>
  <si>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</si>
  <si>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</si>
  <si>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</si>
  <si>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</si>
  <si>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</si>
  <si>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</si>
  <si>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</si>
  <si>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</si>
  <si>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</si>
  <si>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</si>
  <si>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</si>
  <si>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</si>
  <si>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</si>
  <si>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</si>
  <si>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</si>
  <si>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</si>
  <si>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</si>
  <si>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</si>
  <si>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</si>
  <si>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</si>
  <si>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</si>
  <si>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</si>
  <si>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</si>
  <si>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</si>
  <si>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</si>
  <si>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</si>
  <si>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</si>
  <si>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</si>
  <si>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</si>
  <si>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</si>
  <si>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</si>
  <si>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</si>
  <si>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</si>
  <si>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</si>
  <si>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</si>
  <si>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</si>
  <si>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</si>
  <si>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</si>
  <si>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</si>
  <si>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</si>
  <si>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</si>
  <si>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</si>
  <si>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</si>
  <si>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</si>
  <si>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</si>
  <si>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</si>
  <si>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</si>
  <si>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</si>
  <si>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</si>
  <si>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</si>
  <si>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</si>
  <si>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</si>
  <si>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</si>
  <si>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</si>
  <si>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</si>
  <si>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</si>
  <si>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</si>
  <si>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</si>
  <si>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</si>
  <si>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</si>
  <si>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</si>
  <si>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decreased circulating cholesterol level</t>
  </si>
  <si>
    <t>decreased circulating glucose level</t>
  </si>
  <si>
    <t>decreased fasting circulating glucose level</t>
  </si>
  <si>
    <t>decreased lean body mass</t>
  </si>
  <si>
    <t>decreased total body fat amount</t>
  </si>
  <si>
    <t>hyperactivity</t>
  </si>
  <si>
    <t>increased bone mineral content</t>
  </si>
  <si>
    <t>increased lean body mass</t>
  </si>
  <si>
    <t>Ncoa1&lt;tm1.1(KOMP)Vlcg&gt;/Ncoa1&lt;tm1.1(KOMP)Vlcg&gt;</t>
  </si>
  <si>
    <t>HOMOZYGOTE</t>
  </si>
  <si>
    <t>Targeted, Null/knockout|Reporter</t>
  </si>
  <si>
    <t>Ncoa1&lt;tm1.1(KOMP)Vlcg&gt;</t>
  </si>
  <si>
    <t>abnormal bone remodeling</t>
  </si>
  <si>
    <t>abnormal urine homeostasis</t>
  </si>
  <si>
    <t>decreased bone mineral density</t>
  </si>
  <si>
    <t>decreased bone volume</t>
  </si>
  <si>
    <t>decreased circulating testosterone level</t>
  </si>
  <si>
    <t>increased bone resorption</t>
  </si>
  <si>
    <t>increased circulating alkaline phosphatase level</t>
  </si>
  <si>
    <t>increased circulating estradiol level</t>
  </si>
  <si>
    <t>increased circulating leptin level</t>
  </si>
  <si>
    <t>obese</t>
  </si>
  <si>
    <t>testis hypoplasia</t>
  </si>
  <si>
    <t>Ncoa1&lt;tm1.1Hkaw&gt;/Ncoa1&lt;tm1.1Hkaw&gt;</t>
  </si>
  <si>
    <t>Targeted, Null/knockout</t>
  </si>
  <si>
    <t>Ncoa1&lt;tm1.1Hkaw&gt;</t>
  </si>
  <si>
    <t>abnormal response/metabolism to endogenous compounds</t>
  </si>
  <si>
    <t>decreased circulating thyroid-stimulating hormone level</t>
  </si>
  <si>
    <t>increased circulating thyroid-stimulating hormone level</t>
  </si>
  <si>
    <t>increased circulating thyroxine level</t>
  </si>
  <si>
    <t>increased circulating triiodothyronine level</t>
  </si>
  <si>
    <t>Ncoa1&lt;tm1Bwo&gt;/Ncoa1&lt;tm1Bwo&gt;,Thra&lt;tm2Jas&gt;/Thra&lt;tm2Jas&gt;</t>
  </si>
  <si>
    <t>Ncoa1&lt;tm1Bwo&gt;/Ncoa1&lt;tm1Bwo&gt;,Thrb&lt;tm1Olc&gt;/Thrb&lt;tm1Olc&gt;</t>
  </si>
  <si>
    <t>HETEROZYGOTE</t>
  </si>
  <si>
    <t>abnormal Purkinje cell morphology</t>
  </si>
  <si>
    <t>abnormal cerebellar Purkinje cell layer</t>
  </si>
  <si>
    <t>abnormal cerebellum morphology</t>
  </si>
  <si>
    <t>abnormal decidualization</t>
  </si>
  <si>
    <t>abnormal female reproductive system morphology</t>
  </si>
  <si>
    <t>abnormal male reproductive system morphology</t>
  </si>
  <si>
    <t>abnormal mammary gland development</t>
  </si>
  <si>
    <t>abnormal spatial learning</t>
  </si>
  <si>
    <t>abnormal thyroid hormone level</t>
  </si>
  <si>
    <t>impaired coordination</t>
  </si>
  <si>
    <t>increased thyroxine level</t>
  </si>
  <si>
    <t>increased triiodothyronine level</t>
  </si>
  <si>
    <t>small prostate gland</t>
  </si>
  <si>
    <t>small testis</t>
  </si>
  <si>
    <t>Ncoa1&lt;tm1Bwo&gt;/Ncoa1&lt;tm1Bwo&gt;</t>
  </si>
  <si>
    <t>Ncoa1&lt;tm1Bwo&gt;/Ncoa1&lt;tm1Bwo&gt;,Ncoa2&lt;tm1.1Ipc&gt;/Ncoa2&lt;tm1.1Ipc&gt;,Pgr&lt;tm2(cre)Lyd&gt;/Pgr&lt;+&gt;</t>
  </si>
  <si>
    <t>NOT DECLARED</t>
  </si>
  <si>
    <t>Ncoa1&lt;tm1Bwo&gt;</t>
  </si>
  <si>
    <t>no abnormal phenotype detected</t>
  </si>
  <si>
    <t>Ncoa1&lt;tm1Hkaw&gt;/Ncoa1&lt;tm1Hkaw&gt;</t>
  </si>
  <si>
    <t>Targeted, Conditional ready|No functional change</t>
  </si>
  <si>
    <t>Ncoa1&lt;tm1Hkaw&gt;</t>
  </si>
  <si>
    <t>Ncoa1&lt;tm1Jkr&gt;/Ncoa1&lt;tm1Jkr&gt;</t>
  </si>
  <si>
    <t>Ncoa1&lt;tm1Jkr&gt;</t>
  </si>
  <si>
    <t>NCOA1-1</t>
  </si>
  <si>
    <t>Is Canonical</t>
  </si>
  <si>
    <t>Yes</t>
  </si>
  <si>
    <t>Similarity</t>
  </si>
  <si>
    <t>number of residues</t>
  </si>
  <si>
    <t>SEQUENCE</t>
  </si>
  <si>
    <t>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QVQQVQVFADVQCTVNLVGGDPYLNQPGPLGTQKPTSGPQTPQAQQKSLLQQLLTE</t>
  </si>
  <si>
    <t>start</t>
  </si>
  <si>
    <t>stop</t>
  </si>
  <si>
    <t>previous_seq</t>
  </si>
  <si>
    <t>modification_type</t>
  </si>
  <si>
    <t>new_seq</t>
  </si>
  <si>
    <t>in_domains</t>
  </si>
  <si>
    <t>comments</t>
  </si>
  <si>
    <t>NCOA1-2</t>
  </si>
  <si>
    <t>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DKKTEEFFSVVTTD</t>
  </si>
  <si>
    <t>QVQQVQVFADVQCTVNLVGGDPYLNQPGPLGTQKPTSGPQTPQAQQKSLLQQLLTE</t>
  </si>
  <si>
    <t>replace</t>
  </si>
  <si>
    <t>DKKTEEFFSVVTTD</t>
  </si>
  <si>
    <t xml:space="preserve">(in isoform 2) </t>
  </si>
  <si>
    <t>NCOA1-3</t>
  </si>
  <si>
    <t>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VQQVQVFADVQCTVNLVGGDPYLNQPGPLGTQKPTSGPQTPQAQQKSLLQQLLTE</t>
  </si>
  <si>
    <t>remove</t>
  </si>
  <si>
    <t xml:space="preserve">(in isoform 3) </t>
  </si>
  <si>
    <t>VARIANTS</t>
  </si>
  <si>
    <t>Q</t>
  </si>
  <si>
    <t>K</t>
  </si>
  <si>
    <t xml:space="preserve">(in dbSNP:rs1049015) </t>
  </si>
  <si>
    <t>N</t>
  </si>
  <si>
    <t xml:space="preserve">(in dbSNP:rs1049016) </t>
  </si>
  <si>
    <t>S</t>
  </si>
  <si>
    <t>P</t>
  </si>
  <si>
    <t>NCOA_u2</t>
  </si>
  <si>
    <t xml:space="preserve">(in dbSNP:rs1049018) </t>
  </si>
  <si>
    <t>I</t>
  </si>
  <si>
    <t>T</t>
  </si>
  <si>
    <t xml:space="preserve">(in dbSNP:rs1049020) </t>
  </si>
  <si>
    <t>E</t>
  </si>
  <si>
    <t>A</t>
  </si>
  <si>
    <t>SRC-1</t>
  </si>
  <si>
    <t xml:space="preserve">(in dbSNP:rs1049021) </t>
  </si>
  <si>
    <t xml:space="preserve">(in dbSNP:rs1049025) </t>
  </si>
  <si>
    <t>F</t>
  </si>
  <si>
    <t xml:space="preserve">(in dbSNP:rs1049032) </t>
  </si>
  <si>
    <t>M</t>
  </si>
  <si>
    <t>DUF1518</t>
  </si>
  <si>
    <t xml:space="preserve">(in dbSNP:rs1049038) </t>
  </si>
  <si>
    <t>V</t>
  </si>
  <si>
    <t xml:space="preserve">(in dbSNP:rs56099330) </t>
  </si>
  <si>
    <t xml:space="preserve">(in dbSNP:rs1804645) </t>
  </si>
  <si>
    <t>MUTANTS</t>
  </si>
  <si>
    <t>LL</t>
  </si>
  <si>
    <t>AA</t>
  </si>
  <si>
    <t xml:space="preserve"> Slightly affects interactions with steroidreceptors. Abolishes interactions with steroid receptors;when associated with A-693; A-694; A-752 and A-753. (ECO:0000269|PubMed:9427757)</t>
  </si>
  <si>
    <t xml:space="preserve"> Slightly affects interactions with steroidreceptors. Abolishes interactions with steroid receptors;when associated with A-636; A-637; A-752 and A-753. (ECO:0000269|PubMed:9427757)</t>
  </si>
  <si>
    <t>R</t>
  </si>
  <si>
    <t xml:space="preserve"> Abolishes sumoylation; when associated with R-774. (ECO:0000269|PubMed:12529333)</t>
  </si>
  <si>
    <t xml:space="preserve"> Slightly affects interactions with steroidreceptors. Abolishes interactions with steroid receptors;when associated with A-636; A-637; A-693 and A-694. (ECO:0000269|PubMed:9427757)</t>
  </si>
  <si>
    <t xml:space="preserve"> Abolishes sumoylation; when associated with R-732. (ECO:0000269|PubMed:12529333)</t>
  </si>
  <si>
    <t xml:space="preserve"> Does not affect sumoylation of the protein. (ECO:0000269|PubMed:12529333)</t>
  </si>
  <si>
    <t>DOMAINS</t>
  </si>
  <si>
    <t>Domain_name</t>
  </si>
  <si>
    <t>length</t>
  </si>
  <si>
    <t>source</t>
  </si>
  <si>
    <t>bHLH</t>
  </si>
  <si>
    <t>PAS</t>
  </si>
  <si>
    <t>HLH</t>
  </si>
  <si>
    <t>Nuc_rec_co-act</t>
  </si>
  <si>
    <t>PAS_11</t>
  </si>
  <si>
    <t>Uniprot</t>
  </si>
  <si>
    <t>Pfam-A</t>
  </si>
  <si>
    <t>DOMAINS - DrugEbillity</t>
  </si>
  <si>
    <t>pdb_list</t>
  </si>
  <si>
    <t>domain_fold</t>
  </si>
  <si>
    <t>domain_superfamily</t>
  </si>
  <si>
    <t>tractable</t>
  </si>
  <si>
    <t>druggable</t>
  </si>
  <si>
    <t>2PRG</t>
  </si>
  <si>
    <t>2C52</t>
  </si>
  <si>
    <t>1FM6,1FM9,1K4W,1K74,1K7L,1KV6,1N4H,1NQ7,1NRL,1P8D,1PZL,1RDT,1TFC,1U3R,1U3S,1X76,1X78,1X7B,1X7J,1XIU,1XV9,1XVP,1YY4,1YYE,1ZAF,2A3I,2FVJ,2GTK,2HBH,2HC4,2HCD,2HFP,2NPA,2NV7,2P54,2PRG,3BEJ,3BQD,3CTB,3CWD,3DCT,3DCU,3DR1,3ET1,3ET3,3FEI,3FEJ,3FUR,3FXV,3G8I,3G9E,3H0A,3HVL,3IPQ,3IPS,3IPU,3KMR,3LMP,3OKH,3OKI,3OLF,3OLL,3OLS,3OMK,3OMM,3OMO,3OMP,3OMQ,3OOF,3OOK,3P88,3P89,3RUT,3RUU,3RVF</t>
  </si>
  <si>
    <t>1FM6,1FM9,1K4W,1K74,1K7L,1KV6,1N4H,1NQ7,1NRL,1P8D,1PZL,1RDT,1TFC,1U3R,1U3S,1X76,1X78,1X7B,1X7J,1XIU,1XV9,1XVP,1YY4,1YYE,1ZAF,2A3I,2C52,2FVJ,2GTK,2HBH,2HC4,2HCD,2HFP,2NPA,2NV7,2P54,2PRG,3BEJ,3BQD,3CWD,3DCT,3DCU,3DR1,3ET1,3ET3,3FEI,3FEJ,3FUR,3FXV,3G8I,3G9E,3GYT,3GYU,3H0A,3HC5,3HC6,3IPQ,3IPS,3IPU,3KMR,3LMP,3OKH,3OKI,3OLF,3OLL,3OLS,3OMK,3OMM,3OMO,3OMP,3OMQ,3OOF,3OOK,3P88,3P89,3RUT,3RUU,3RVF</t>
  </si>
  <si>
    <t>Nuclear receptor coactivator Src-1</t>
  </si>
  <si>
    <t>Nuclear receptor coactivator interlocking domain</t>
  </si>
  <si>
    <t>Nuclear receptor ligand-binding domain</t>
  </si>
  <si>
    <t>UNMATCHED</t>
  </si>
  <si>
    <t>PDB BLAST</t>
  </si>
  <si>
    <t>PDB_code</t>
  </si>
  <si>
    <t>Chain</t>
  </si>
  <si>
    <t>similarity</t>
  </si>
  <si>
    <t>gene</t>
  </si>
  <si>
    <t>species</t>
  </si>
  <si>
    <t>SITES_tractable</t>
  </si>
  <si>
    <t>SITES_druggable</t>
  </si>
  <si>
    <t>5Y7W</t>
  </si>
  <si>
    <t>1OJ5</t>
  </si>
  <si>
    <t>O61202</t>
  </si>
  <si>
    <t>MOUSE</t>
  </si>
  <si>
    <t>257</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</si>
  <si>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</si>
  <si>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</si>
  <si>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</si>
  <si>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</si>
  <si>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</si>
  <si>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</si>
  <si>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</si>
  <si>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</si>
  <si>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</si>
  <si>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</si>
  <si>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</si>
  <si>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</si>
  <si>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</si>
  <si>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</si>
  <si>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</si>
  <si>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</si>
  <si>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1FM6</t>
  </si>
  <si>
    <t>1FM9</t>
  </si>
  <si>
    <t>1K4W</t>
  </si>
  <si>
    <t>1K74</t>
  </si>
  <si>
    <t>1K7L</t>
  </si>
  <si>
    <t>1KV6</t>
  </si>
  <si>
    <t>1N4H</t>
  </si>
  <si>
    <t>1NQ7</t>
  </si>
  <si>
    <t>1NRL</t>
  </si>
  <si>
    <t>1P8D</t>
  </si>
  <si>
    <t>1PZL</t>
  </si>
  <si>
    <t>1RDT</t>
  </si>
  <si>
    <t>1TFC</t>
  </si>
  <si>
    <t>1U3R</t>
  </si>
  <si>
    <t>1U3S</t>
  </si>
  <si>
    <t>1X76</t>
  </si>
  <si>
    <t>1X78</t>
  </si>
  <si>
    <t>1X7B</t>
  </si>
  <si>
    <t>1X7J</t>
  </si>
  <si>
    <t>1XIU</t>
  </si>
  <si>
    <t>1XV9</t>
  </si>
  <si>
    <t>1XVP</t>
  </si>
  <si>
    <t>1YY4</t>
  </si>
  <si>
    <t>1YYE</t>
  </si>
  <si>
    <t>1ZAF</t>
  </si>
  <si>
    <t>2A3I</t>
  </si>
  <si>
    <t>2FVJ</t>
  </si>
  <si>
    <t>2GTK</t>
  </si>
  <si>
    <t>2HBH</t>
  </si>
  <si>
    <t>2HC4</t>
  </si>
  <si>
    <t>2HCD</t>
  </si>
  <si>
    <t>2HFP</t>
  </si>
  <si>
    <t>2NPA</t>
  </si>
  <si>
    <t>2NV7</t>
  </si>
  <si>
    <t>2P54</t>
  </si>
  <si>
    <t>3BEJ</t>
  </si>
  <si>
    <t>3BQD</t>
  </si>
  <si>
    <t>3CTB</t>
  </si>
  <si>
    <t>3CWD</t>
  </si>
  <si>
    <t>3DCT</t>
  </si>
  <si>
    <t>3DCU</t>
  </si>
  <si>
    <t>3DR1</t>
  </si>
  <si>
    <t>3ET1</t>
  </si>
  <si>
    <t>3ET3</t>
  </si>
  <si>
    <t>3FEI</t>
  </si>
  <si>
    <t>3FEJ</t>
  </si>
  <si>
    <t>3FUR</t>
  </si>
  <si>
    <t>3FXV</t>
  </si>
  <si>
    <t>3G8I</t>
  </si>
  <si>
    <t>3G9E</t>
  </si>
  <si>
    <t>3GYT</t>
  </si>
  <si>
    <t>3GYU</t>
  </si>
  <si>
    <t>3H0A</t>
  </si>
  <si>
    <t>3HC5</t>
  </si>
  <si>
    <t>3HC6</t>
  </si>
  <si>
    <t>3HVL</t>
  </si>
  <si>
    <t>3IPQ</t>
  </si>
  <si>
    <t>3IPS</t>
  </si>
  <si>
    <t>3IPU</t>
  </si>
  <si>
    <t>3KMR</t>
  </si>
  <si>
    <t>3LMP</t>
  </si>
  <si>
    <t>3OKH</t>
  </si>
  <si>
    <t>3OKI</t>
  </si>
  <si>
    <t>3OLF</t>
  </si>
  <si>
    <t>3OLL</t>
  </si>
  <si>
    <t>3OLS</t>
  </si>
  <si>
    <t>3OMK</t>
  </si>
  <si>
    <t>3OMM</t>
  </si>
  <si>
    <t>3OMO</t>
  </si>
  <si>
    <t>3OMP</t>
  </si>
  <si>
    <t>3OMQ</t>
  </si>
  <si>
    <t>3OOF</t>
  </si>
  <si>
    <t>3OOK</t>
  </si>
  <si>
    <t>3P88</t>
  </si>
  <si>
    <t>3P89</t>
  </si>
  <si>
    <t>3QT0</t>
  </si>
  <si>
    <t>3RUT</t>
  </si>
  <si>
    <t>3RUU</t>
  </si>
  <si>
    <t>3RVF</t>
  </si>
  <si>
    <t>3S9S</t>
  </si>
  <si>
    <t>3T03</t>
  </si>
  <si>
    <t>3UU7</t>
  </si>
  <si>
    <t>3UUA</t>
  </si>
  <si>
    <t>3UUD</t>
  </si>
  <si>
    <t>3V9Y</t>
  </si>
  <si>
    <t>3VN2</t>
  </si>
  <si>
    <t>4DK7</t>
  </si>
  <si>
    <t>4DK8</t>
  </si>
  <si>
    <t>4DM6</t>
  </si>
  <si>
    <t>4DM8</t>
  </si>
  <si>
    <t>4DQM</t>
  </si>
  <si>
    <t>4F9M</t>
  </si>
  <si>
    <t>4FGY</t>
  </si>
  <si>
    <t>4G1D</t>
  </si>
  <si>
    <t>4G1Y</t>
  </si>
  <si>
    <t>4G1Z</t>
  </si>
  <si>
    <t>4G20</t>
  </si>
  <si>
    <t>4G21</t>
  </si>
  <si>
    <t>4G2H</t>
  </si>
  <si>
    <t>4HEE</t>
  </si>
  <si>
    <t>4J5X</t>
  </si>
  <si>
    <t>4JYG</t>
  </si>
  <si>
    <t>4JYH</t>
  </si>
  <si>
    <t>4JYI</t>
  </si>
  <si>
    <t>4MG5</t>
  </si>
  <si>
    <t>4MG6</t>
  </si>
  <si>
    <t>4MG7</t>
  </si>
  <si>
    <t>4MG8</t>
  </si>
  <si>
    <t>4MG9</t>
  </si>
  <si>
    <t>4MGA</t>
  </si>
  <si>
    <t>4MGB</t>
  </si>
  <si>
    <t>4MGC</t>
  </si>
  <si>
    <t>4MGD</t>
  </si>
  <si>
    <t>4RUJ</t>
  </si>
  <si>
    <t>4RUP</t>
  </si>
  <si>
    <t>4TUZ</t>
  </si>
  <si>
    <t>4TV1</t>
  </si>
  <si>
    <t>4UDA</t>
  </si>
  <si>
    <t>4UDB</t>
  </si>
  <si>
    <t>4Y29</t>
  </si>
  <si>
    <t>5A86</t>
  </si>
  <si>
    <t>5AVI</t>
  </si>
  <si>
    <t>5AVL</t>
  </si>
  <si>
    <t>5AZT</t>
  </si>
  <si>
    <t>5DSH</t>
  </si>
  <si>
    <t>5DV3</t>
  </si>
  <si>
    <t>5DV6</t>
  </si>
  <si>
    <t>5DV8</t>
  </si>
  <si>
    <t>5DVC</t>
  </si>
  <si>
    <t>5DWL</t>
  </si>
  <si>
    <t>5E7V</t>
  </si>
  <si>
    <t>5GTN</t>
  </si>
  <si>
    <t>5GTO</t>
  </si>
  <si>
    <t>5GTP</t>
  </si>
  <si>
    <t>5HJS</t>
  </si>
  <si>
    <t>5JI0</t>
  </si>
  <si>
    <t>5JMM</t>
  </si>
  <si>
    <t>5L7E</t>
  </si>
  <si>
    <t>5L7G</t>
  </si>
  <si>
    <t>5L7H</t>
  </si>
  <si>
    <t>5MWP</t>
  </si>
  <si>
    <t>5MWY</t>
  </si>
  <si>
    <t>5NKY</t>
  </si>
  <si>
    <t>5NMA</t>
  </si>
  <si>
    <t>5NWM</t>
  </si>
  <si>
    <t>5OW7</t>
  </si>
  <si>
    <t>5OW9</t>
  </si>
  <si>
    <t>5OWD</t>
  </si>
  <si>
    <t>5Q0J</t>
  </si>
  <si>
    <t>5Q0K</t>
  </si>
  <si>
    <t>5Q0L</t>
  </si>
  <si>
    <t>5Q0M</t>
  </si>
  <si>
    <t>5Q0N</t>
  </si>
  <si>
    <t>5Q0O</t>
  </si>
  <si>
    <t>5Q0P</t>
  </si>
  <si>
    <t>5Q0Q</t>
  </si>
  <si>
    <t>5Q0R</t>
  </si>
  <si>
    <t>5Q0S</t>
  </si>
  <si>
    <t>5Q0T</t>
  </si>
  <si>
    <t>5Q0U</t>
  </si>
  <si>
    <t>5Q0V</t>
  </si>
  <si>
    <t>5Q0W</t>
  </si>
  <si>
    <t>5Q0X</t>
  </si>
  <si>
    <t>5Q0Y</t>
  </si>
  <si>
    <t>5Q0Z</t>
  </si>
  <si>
    <t>5Q10</t>
  </si>
  <si>
    <t>5Q11</t>
  </si>
  <si>
    <t>5Q12</t>
  </si>
  <si>
    <t>5Q13</t>
  </si>
  <si>
    <t>5Q14</t>
  </si>
  <si>
    <t>5Q15</t>
  </si>
  <si>
    <t>5Q16</t>
  </si>
  <si>
    <t>5Q18</t>
  </si>
  <si>
    <t>5Q19</t>
  </si>
  <si>
    <t>5Q1A</t>
  </si>
  <si>
    <t>5Q1B</t>
  </si>
  <si>
    <t>5Q1C</t>
  </si>
  <si>
    <t>5Q1D</t>
  </si>
  <si>
    <t>5Q1E</t>
  </si>
  <si>
    <t>5Q1F</t>
  </si>
  <si>
    <t>5Q1G</t>
  </si>
  <si>
    <t>5Q1H</t>
  </si>
  <si>
    <t>5Q1I</t>
  </si>
  <si>
    <t>5X0R</t>
  </si>
  <si>
    <t>5X8U</t>
  </si>
  <si>
    <t>5X8W</t>
  </si>
  <si>
    <t>5Y44</t>
  </si>
  <si>
    <t>5YCN</t>
  </si>
  <si>
    <t>5YCP</t>
  </si>
  <si>
    <t>5YP6</t>
  </si>
  <si>
    <t>6A5W</t>
  </si>
  <si>
    <t>6A5X</t>
  </si>
  <si>
    <t>6A5Y</t>
  </si>
  <si>
    <t>6A5Z</t>
  </si>
  <si>
    <t>6A60</t>
  </si>
  <si>
    <t>6BNS</t>
  </si>
  <si>
    <t>6E3G</t>
  </si>
  <si>
    <t>6FO7</t>
  </si>
  <si>
    <t>6FO8</t>
  </si>
  <si>
    <t>6FO9</t>
  </si>
  <si>
    <t>6FOB</t>
  </si>
  <si>
    <t>6FOD</t>
  </si>
  <si>
    <t>6GEV</t>
  </si>
  <si>
    <t>6GG8</t>
  </si>
  <si>
    <t>6HTY</t>
  </si>
  <si>
    <t>6ICJ</t>
  </si>
  <si>
    <t>6IJR</t>
  </si>
  <si>
    <t>6IJS</t>
  </si>
  <si>
    <t>6ILQ</t>
  </si>
  <si>
    <t>6ITM</t>
  </si>
  <si>
    <t>6JNR</t>
  </si>
  <si>
    <t>6JQ7</t>
  </si>
  <si>
    <t>6KTM</t>
  </si>
  <si>
    <t>6KTN</t>
  </si>
  <si>
    <t>6L96</t>
  </si>
  <si>
    <t>6NX1</t>
  </si>
  <si>
    <t>6P9F</t>
  </si>
  <si>
    <t>6SSQ</t>
  </si>
  <si>
    <t>6T2M</t>
  </si>
  <si>
    <t>6TFI</t>
  </si>
  <si>
    <t>6U25</t>
  </si>
  <si>
    <t>6W9H</t>
  </si>
  <si>
    <t>6W9I</t>
  </si>
  <si>
    <t>6XP9</t>
  </si>
  <si>
    <t>7BPY</t>
  </si>
  <si>
    <t>7BPZ</t>
  </si>
  <si>
    <t>7BQ0</t>
  </si>
  <si>
    <t>7BQ1</t>
  </si>
  <si>
    <t>7BQ2</t>
  </si>
  <si>
    <t>7BQ3</t>
  </si>
  <si>
    <t>7BQ4</t>
  </si>
  <si>
    <t>7JYM</t>
  </si>
  <si>
    <t>X-ray</t>
  </si>
  <si>
    <t>NMR</t>
  </si>
  <si>
    <t>2.10 A</t>
  </si>
  <si>
    <t>1.90 A</t>
  </si>
  <si>
    <t>2.30 A</t>
  </si>
  <si>
    <t>2.50 A</t>
  </si>
  <si>
    <t>2.70 A</t>
  </si>
  <si>
    <t>1.50 A</t>
  </si>
  <si>
    <t>2.00 A</t>
  </si>
  <si>
    <t>2.80 A</t>
  </si>
  <si>
    <t>2.40 A</t>
  </si>
  <si>
    <t>2.21 A</t>
  </si>
  <si>
    <t>2.20 A</t>
  </si>
  <si>
    <t>2.60 A</t>
  </si>
  <si>
    <t>2.03 A</t>
  </si>
  <si>
    <t>1.95 A</t>
  </si>
  <si>
    <t>-</t>
  </si>
  <si>
    <t>1.99 A</t>
  </si>
  <si>
    <t>2.65 A</t>
  </si>
  <si>
    <t>1.79 A</t>
  </si>
  <si>
    <t>2.95 A</t>
  </si>
  <si>
    <t>2.01 A</t>
  </si>
  <si>
    <t>2.26 A</t>
  </si>
  <si>
    <t>3.20 A</t>
  </si>
  <si>
    <t>1.80 A</t>
  </si>
  <si>
    <t>2.05 A</t>
  </si>
  <si>
    <t>1.97 A</t>
  </si>
  <si>
    <t>2.29 A</t>
  </si>
  <si>
    <t>3.00 A</t>
  </si>
  <si>
    <t>3.10 A</t>
  </si>
  <si>
    <t>2.55 A</t>
  </si>
  <si>
    <t>1.60 A</t>
  </si>
  <si>
    <t>2.18 A</t>
  </si>
  <si>
    <t>2.45 A</t>
  </si>
  <si>
    <t>2.75 A</t>
  </si>
  <si>
    <t>2.84 A</t>
  </si>
  <si>
    <t>2.90 A</t>
  </si>
  <si>
    <t>2.85 A</t>
  </si>
  <si>
    <t>2.35 A</t>
  </si>
  <si>
    <t>2.15 A</t>
  </si>
  <si>
    <t>1.85 A</t>
  </si>
  <si>
    <t>2.36 A</t>
  </si>
  <si>
    <t>1.98 A</t>
  </si>
  <si>
    <t>2.25 A</t>
  </si>
  <si>
    <t>3.45 A</t>
  </si>
  <si>
    <t>1.72 A</t>
  </si>
  <si>
    <t>1.86 A</t>
  </si>
  <si>
    <t>1.84 A</t>
  </si>
  <si>
    <t>1.82 A</t>
  </si>
  <si>
    <t>1.75 A</t>
  </si>
  <si>
    <t>1.91 A</t>
  </si>
  <si>
    <t>2.14 A</t>
  </si>
  <si>
    <t>1.87 A</t>
  </si>
  <si>
    <t>1.89 A</t>
  </si>
  <si>
    <t>2.67 A</t>
  </si>
  <si>
    <t>2.88 A</t>
  </si>
  <si>
    <t>3.05 A</t>
  </si>
  <si>
    <t>2.56 A</t>
  </si>
  <si>
    <t>2.59 A</t>
  </si>
  <si>
    <t>1.54 A</t>
  </si>
  <si>
    <t>2.22 A</t>
  </si>
  <si>
    <t>2.48 A</t>
  </si>
  <si>
    <t>2.41 A</t>
  </si>
  <si>
    <t>2.27 A</t>
  </si>
  <si>
    <t>2.61 A</t>
  </si>
  <si>
    <t>1.61 A</t>
  </si>
  <si>
    <t>2.09 A</t>
  </si>
  <si>
    <t>2.43 A</t>
  </si>
  <si>
    <t>1.77 A</t>
  </si>
  <si>
    <t>1.52 A</t>
  </si>
  <si>
    <t>1.62 A</t>
  </si>
  <si>
    <t>B,V,E,Y</t>
  </si>
  <si>
    <t>B,E</t>
  </si>
  <si>
    <t>B</t>
  </si>
  <si>
    <t>B,D,F,H</t>
  </si>
  <si>
    <t>C,D</t>
  </si>
  <si>
    <t>E,F</t>
  </si>
  <si>
    <t>E,F,G,H</t>
  </si>
  <si>
    <t>B,D</t>
  </si>
  <si>
    <t>C</t>
  </si>
  <si>
    <t>A,B</t>
  </si>
  <si>
    <t>P,Q</t>
  </si>
  <si>
    <t>Z</t>
  </si>
  <si>
    <t>H</t>
  </si>
  <si>
    <t>F,G</t>
  </si>
  <si>
    <t>Y</t>
  </si>
  <si>
    <t>D,C</t>
  </si>
  <si>
    <t>C,G</t>
  </si>
  <si>
    <t>B,F</t>
  </si>
  <si>
    <t>E,F,G,I</t>
  </si>
  <si>
    <t>inf</t>
  </si>
  <si>
    <t>676-700</t>
  </si>
  <si>
    <t>675-701</t>
  </si>
  <si>
    <t>686-700</t>
  </si>
  <si>
    <t>680-700</t>
  </si>
  <si>
    <t>687-696</t>
  </si>
  <si>
    <t>687-700</t>
  </si>
  <si>
    <t>685-697</t>
  </si>
  <si>
    <t>630-640</t>
  </si>
  <si>
    <t>1430-1441</t>
  </si>
  <si>
    <t>920-970</t>
  </si>
  <si>
    <t>628-640</t>
  </si>
  <si>
    <t>631-640</t>
  </si>
  <si>
    <t>683-697</t>
  </si>
  <si>
    <t>686-696</t>
  </si>
  <si>
    <t>623-710</t>
  </si>
  <si>
    <t>1429-1441</t>
  </si>
  <si>
    <t>130-434 | 678-700</t>
  </si>
  <si>
    <t>685-700</t>
  </si>
  <si>
    <t>741-761</t>
  </si>
  <si>
    <t>681-696</t>
  </si>
  <si>
    <t>680-695</t>
  </si>
  <si>
    <t>744-756</t>
  </si>
  <si>
    <t>629-640</t>
  </si>
  <si>
    <t>686-698</t>
  </si>
  <si>
    <t>744-757</t>
  </si>
  <si>
    <t>683-701</t>
  </si>
  <si>
    <t>745-755</t>
  </si>
  <si>
    <t>683-700</t>
  </si>
  <si>
    <t>745-756</t>
  </si>
  <si>
    <t>1432-1441</t>
  </si>
  <si>
    <t>227-462 | 678-700</t>
  </si>
  <si>
    <t>1427-1441</t>
  </si>
  <si>
    <t>682-698</t>
  </si>
  <si>
    <t>535-549</t>
  </si>
  <si>
    <t>257-385</t>
  </si>
  <si>
    <t>594-605</t>
  </si>
  <si>
    <t>594-604</t>
  </si>
  <si>
    <t>534-549</t>
  </si>
  <si>
    <t>130-434 | 678-710</t>
  </si>
  <si>
    <t>129-434 | 678-700</t>
  </si>
  <si>
    <t>265-508 | 683-696</t>
  </si>
  <si>
    <t>129-434 | 681-700</t>
  </si>
  <si>
    <t>Protein - Ligand</t>
  </si>
  <si>
    <t>Protein - Protein</t>
  </si>
  <si>
    <t>Ki</t>
  </si>
  <si>
    <t>IC50</t>
  </si>
  <si>
    <t>Kd</t>
  </si>
  <si>
    <t xml:space="preserve"> =</t>
  </si>
  <si>
    <t xml:space="preserve"> &gt;</t>
  </si>
  <si>
    <t>nM</t>
  </si>
  <si>
    <t>uM</t>
  </si>
  <si>
    <t>(570)</t>
  </si>
  <si>
    <t>(REA)</t>
  </si>
  <si>
    <t>(ARL)</t>
  </si>
  <si>
    <t>(L79)</t>
  </si>
  <si>
    <t>(338)</t>
  </si>
  <si>
    <t>(797)</t>
  </si>
  <si>
    <t>(697)</t>
  </si>
  <si>
    <t>(244)</t>
  </si>
  <si>
    <t>(041)</t>
  </si>
  <si>
    <t>(4NA)</t>
  </si>
  <si>
    <t>(196)</t>
  </si>
  <si>
    <t>(789)</t>
  </si>
  <si>
    <t>(12-mer) MR bound to the SRC1-4 motif with a highest affinity IC50=0.9uM</t>
  </si>
  <si>
    <t>(208)</t>
  </si>
  <si>
    <t>(NSI)</t>
  </si>
  <si>
    <t>(555) IC50=5+/-2nM, polymer 2: Nuclear receptor coactivator 1, EC. No. 2.3.1.48</t>
  </si>
  <si>
    <t>(064) ligand is compound GW4064</t>
  </si>
  <si>
    <t>(CTM)</t>
  </si>
  <si>
    <t>(Z12) PPARg with INT131, displace [3H]-rosiglitazone with a Ki of 10 nM</t>
  </si>
  <si>
    <t>(643) FXR binding to compound 7a</t>
  </si>
  <si>
    <t>(RO7) PPAR alpha and compound (S)-2Aa, IC50=0.038uM</t>
  </si>
  <si>
    <t>(RO7) PPAR gamma and compound (S)-2Aa</t>
  </si>
  <si>
    <t>(D30) PPARgamma, Retinoic Acid Receptor Alpha (RXRa) Complex with compound 21 and peptide</t>
  </si>
  <si>
    <t>(965) ligand is compound GW3965; Ki=27+/-4nM</t>
  </si>
  <si>
    <t>(O90) compound f3methylAA; Ki=64+/-6nM</t>
  </si>
  <si>
    <t>(O40) ligand is compound benzisoxazole urea; Ki=48+/-4nM</t>
  </si>
  <si>
    <t>(CEK)</t>
  </si>
  <si>
    <t>(OKH) compound 1r; with incomplete 14-mer coactivator</t>
  </si>
  <si>
    <t>(OKI) compound 1a; with incomplete 14-mer coactivator</t>
  </si>
  <si>
    <t>(OLF) compound 7i, SPA method, mutation E281A, E354A</t>
  </si>
  <si>
    <t>(OMM) compound 7g, SPA method, mutation E281A, E354A</t>
  </si>
  <si>
    <t>(OOF) compound 7d, SPA method, mutation E281A, E354A</t>
  </si>
  <si>
    <t>(OOK) compound 7l, SPA method, mutation E281A, E354A</t>
  </si>
  <si>
    <t>(3T0) ligand is GQ-16; another ligand is nuclear receptor coactivator 1(18-mer)</t>
  </si>
  <si>
    <t>(0KS) Ca-containing, the crystal contains Nuclear receptor coactivator 1</t>
  </si>
  <si>
    <t>(0KT) Ca-containing, the crystal contains Nuclear receptor coactivator 1</t>
  </si>
  <si>
    <t>(25-mer) The SRC-1 NR2 peptide binds to RAR-beta LBD with a stoichiometry of 2 (2 NR2 peptides per homodimer) and a mean Kd of 1.5 uM.Kd=1.5+/-0.1uM</t>
  </si>
  <si>
    <t>(11-mer)</t>
  </si>
  <si>
    <t>(27E) ligand is compound chlordecone</t>
  </si>
  <si>
    <t>(27G) ligand is compound benzylbutylphtalate, BBP</t>
  </si>
  <si>
    <t>(27H) ligand is compound ferutinine</t>
  </si>
  <si>
    <t>(27J) ligand is compound alpha-zearalanol</t>
  </si>
  <si>
    <t>(27K) ligand is compound butylparaben</t>
  </si>
  <si>
    <t>(27L) ligand is compound 4-tert-octylphenol, 4-OP</t>
  </si>
  <si>
    <t>(XDH) ligand is compound TCBPA</t>
  </si>
  <si>
    <t>(27M) ligand is compound benzophenone-2, BP-2</t>
  </si>
  <si>
    <t>(27N) ligand is compound HPTE</t>
  </si>
  <si>
    <t>(DEX) ligand is Dexa, dexamethasone;</t>
  </si>
  <si>
    <t>(CV7) ligand is dibC, desisobutyrylciclesonide</t>
  </si>
  <si>
    <t>(CTI) ligand is chelerythrine</t>
  </si>
  <si>
    <t>(4KM)  ligand is compound 4</t>
  </si>
  <si>
    <t>(M7E) [Uncommon element] ligand is carborane 1, include ten uncommon B atoms</t>
  </si>
  <si>
    <t>(6Q0) ligand is compound 1; pKi=6.6, pIC50=5.9</t>
  </si>
  <si>
    <t>(6QE) ligand is compound 25d; pKi=7.8, pIC50=6.3</t>
  </si>
  <si>
    <t>(6QG) ligand is compound 44; pKi=7.3, pIC50=6.6</t>
  </si>
  <si>
    <t>(ECV) pKi = 7.5 +/- 0.1, ligand is AZD9977</t>
  </si>
  <si>
    <t>(YNU) pKi = 7.0 +/- 0.1, ligand is eplerenone</t>
  </si>
  <si>
    <t>(32-mer) data from reference</t>
  </si>
  <si>
    <t>(9KV) comp.7</t>
  </si>
  <si>
    <t>(9KY) comp.8</t>
  </si>
  <si>
    <t>(9L1) comp.34</t>
  </si>
  <si>
    <t>(9L4) comp.27</t>
  </si>
  <si>
    <t>(9L7) comp.13</t>
  </si>
  <si>
    <t>(9LA) comp.29</t>
  </si>
  <si>
    <t>(9LD) comp.17</t>
  </si>
  <si>
    <t>(9LG) comp.15</t>
  </si>
  <si>
    <t>(9LJ) comp.25</t>
  </si>
  <si>
    <t>(9LM) comp.16</t>
  </si>
  <si>
    <t>(9LP) comp.35</t>
  </si>
  <si>
    <t>(9LS) comp.24</t>
  </si>
  <si>
    <t>(9LV) comp.12</t>
  </si>
  <si>
    <t>(643) comp.33</t>
  </si>
  <si>
    <t>(9LY) comp.26</t>
  </si>
  <si>
    <t>(9M1) comp.5</t>
  </si>
  <si>
    <t>(9M4) comp.18</t>
  </si>
  <si>
    <t>(9M7) comp.4</t>
  </si>
  <si>
    <t>(9MA) comp.2</t>
  </si>
  <si>
    <t>(9MD) comp.19</t>
  </si>
  <si>
    <t>(9MM) comp.28</t>
  </si>
  <si>
    <t>(9MP) comp.22</t>
  </si>
  <si>
    <t>(9MS) comp.20</t>
  </si>
  <si>
    <t>(9MY) comp.32</t>
  </si>
  <si>
    <t>(9N1) comp.6</t>
  </si>
  <si>
    <t>(9N4) comp.14</t>
  </si>
  <si>
    <t>(9N7) comp.36</t>
  </si>
  <si>
    <t>(9NA) comp.31</t>
  </si>
  <si>
    <t>(9ND) comp.21</t>
  </si>
  <si>
    <t>(9NG) comp.11</t>
  </si>
  <si>
    <t>(9NJ) comp.30</t>
  </si>
  <si>
    <t>(9NM) comp.3</t>
  </si>
  <si>
    <t>(9NP) comp.9</t>
  </si>
  <si>
    <t>(9O1) comp.23</t>
  </si>
  <si>
    <t>(4CX) ligand is 6, pIC50&lt;4.6</t>
  </si>
  <si>
    <t>(LX3) [Different protein in assay: X-ray(Danio rerio); IC50(human)] ligand is compound 2c</t>
  </si>
  <si>
    <t>(DZT) [Different protein in assay: X-ray(Danio rerio); IC50(human)] ligand is compound 2d</t>
  </si>
  <si>
    <t>(E0E) [Different protein in assay: X-ray(Danio rerio); IC50(human)] ligand is compound 2b</t>
  </si>
  <si>
    <t>(DZW) [Different protein in assay: X-ray(Danio rerio); IC50(human)] ligand is compound 2e</t>
  </si>
  <si>
    <t>(E05) [Different protein in assay: X-ray(Danio rerio); IC50(human)] ligand is compound 2a</t>
  </si>
  <si>
    <t>druggability_score</t>
  </si>
  <si>
    <t>pocket_score</t>
  </si>
  <si>
    <t>pocket_number</t>
  </si>
  <si>
    <t>volume</t>
  </si>
  <si>
    <t>area</t>
  </si>
  <si>
    <t>fraction_apolar</t>
  </si>
  <si>
    <t>domains</t>
  </si>
  <si>
    <t>p2</t>
  </si>
  <si>
    <t>p1</t>
  </si>
  <si>
    <t>p3</t>
  </si>
  <si>
    <t>p4</t>
  </si>
  <si>
    <t>p6</t>
  </si>
  <si>
    <t>p7</t>
  </si>
  <si>
    <t>p12</t>
  </si>
  <si>
    <t>PAS_11 (8.0%)</t>
  </si>
  <si>
    <t>PAS_11 (19.0%)</t>
  </si>
  <si>
    <t>PAS_11 (16.0%)</t>
  </si>
  <si>
    <t>PAS_11 (10.0%)</t>
  </si>
  <si>
    <t>PAS_11 (7.0%)</t>
  </si>
  <si>
    <t>PAS_11 (6.0%)</t>
  </si>
  <si>
    <t>PAS_11 (11.0%)</t>
  </si>
  <si>
    <t>PAS_11 (15.0%),NCOA_u2 (2.0%)</t>
  </si>
  <si>
    <t>PAS_11 (5.0%)</t>
  </si>
  <si>
    <t>PAS_11 (14.0%)</t>
  </si>
  <si>
    <t>PAS_11 (5.0%),NCOA_u2 (2.0%)</t>
  </si>
  <si>
    <t>PAS_11 (11.0%),NCOA_u2 (2.0%)</t>
  </si>
  <si>
    <t>SRC-1 (1.0%)</t>
  </si>
  <si>
    <t>PAS_11 (6.0%),NCOA_u2 (2.0%)</t>
  </si>
  <si>
    <t>DRUGGABLE POCKETS</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</si>
  <si>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</si>
  <si>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</si>
  <si>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</si>
  <si>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</si>
  <si>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</si>
  <si>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</si>
  <si>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</si>
  <si>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</si>
  <si>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</si>
  <si>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</si>
  <si>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</si>
  <si>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</si>
  <si>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</si>
  <si>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</si>
  <si>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</si>
  <si>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</si>
  <si>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</si>
  <si>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</si>
  <si>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</si>
  <si>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</si>
  <si>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</si>
  <si>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</si>
  <si>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</si>
  <si>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</si>
  <si>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</si>
  <si>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</si>
  <si>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</si>
  <si>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</si>
  <si>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</si>
  <si>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</si>
  <si>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</si>
  <si>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</si>
  <si>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</si>
  <si>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</si>
  <si>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</si>
  <si>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</si>
  <si>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</si>
  <si>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CHEMBL1808264</t>
  </si>
  <si>
    <t>Binding</t>
  </si>
  <si>
    <t>Inhibition of Src1</t>
  </si>
  <si>
    <t>CHEMBL1811523</t>
  </si>
  <si>
    <t>CC(C)c1nc(c2ccc(F)c(NS(=O)(=O)c3c(F)cccc3F)c2)c(s1)c4ccnc(Nc5ccc(nc5)N6CCOCC6)n4</t>
  </si>
  <si>
    <t>NEUTRAL</t>
  </si>
  <si>
    <t>10.1016/j.bmcl.2011.06.021</t>
  </si>
  <si>
    <t>CHEMBL1615387</t>
  </si>
  <si>
    <t>Bioactivity info</t>
  </si>
  <si>
    <t>Assay info</t>
  </si>
  <si>
    <t>Structure</t>
  </si>
  <si>
    <t>Ligand properties</t>
  </si>
  <si>
    <t>Ligand info</t>
  </si>
  <si>
    <t>References</t>
  </si>
  <si>
    <t>ZincID</t>
  </si>
  <si>
    <t>IC50(nM)</t>
  </si>
  <si>
    <t>EC50(nM)</t>
  </si>
  <si>
    <t>Kd(nM)</t>
  </si>
  <si>
    <t>Ki(nM)</t>
  </si>
  <si>
    <t>kon(M-1s-1)</t>
  </si>
  <si>
    <t>koff(s-1)</t>
  </si>
  <si>
    <t>pH</t>
  </si>
  <si>
    <t>Temp</t>
  </si>
  <si>
    <t>Source</t>
  </si>
  <si>
    <t>DOI</t>
  </si>
  <si>
    <t>Patent_number</t>
  </si>
  <si>
    <t>Institution</t>
  </si>
  <si>
    <t>ligand_name</t>
  </si>
  <si>
    <t>ZINC04410747</t>
  </si>
  <si>
    <t>ZINC00902336</t>
  </si>
  <si>
    <t>ZINC04092907</t>
  </si>
  <si>
    <t>ZINC00901088</t>
  </si>
  <si>
    <t>ZINC01241101</t>
  </si>
  <si>
    <t>ZINC00184257</t>
  </si>
  <si>
    <t>ZINC20025943</t>
  </si>
  <si>
    <t>ZINC02343264</t>
  </si>
  <si>
    <t>ZINC02448058</t>
  </si>
  <si>
    <t>ZINC20357485</t>
  </si>
  <si>
    <t>ZINC02326570</t>
  </si>
  <si>
    <t>ZINC02650498</t>
  </si>
  <si>
    <t>ZINC12728707</t>
  </si>
  <si>
    <t>ZINC03248238</t>
  </si>
  <si>
    <t>ZINC13150453</t>
  </si>
  <si>
    <t>ZINC04004568</t>
  </si>
  <si>
    <t>ZINC04100401</t>
  </si>
  <si>
    <t>ZINC12469865</t>
  </si>
  <si>
    <t>ZINC02483591</t>
  </si>
  <si>
    <t>ZINC08914268</t>
  </si>
  <si>
    <t>ZINC01074228</t>
  </si>
  <si>
    <t>ZINC02845616</t>
  </si>
  <si>
    <t>ZINC01053342</t>
  </si>
  <si>
    <t>ZINC01121167</t>
  </si>
  <si>
    <t>ZINC03656289</t>
  </si>
  <si>
    <t>ZINC02467170</t>
  </si>
  <si>
    <t>ZINC02904294</t>
  </si>
  <si>
    <t>ZINC01355169</t>
  </si>
  <si>
    <t>ZINC00803762</t>
  </si>
  <si>
    <t>ZINC00481714</t>
  </si>
  <si>
    <t>ZINC00046252</t>
  </si>
  <si>
    <t>ZINC03047517</t>
  </si>
  <si>
    <t>ZINC01388943</t>
  </si>
  <si>
    <t>ZINC19851582</t>
  </si>
  <si>
    <t>ZINC04275752</t>
  </si>
  <si>
    <t>ZINC13110811</t>
  </si>
  <si>
    <t>ZINC02715632</t>
  </si>
  <si>
    <t>ZINC00545923</t>
  </si>
  <si>
    <t>ZINC00662325</t>
  </si>
  <si>
    <t>ZINC00662328</t>
  </si>
  <si>
    <t>ZINC02317564</t>
  </si>
  <si>
    <t>ZINC02231042</t>
  </si>
  <si>
    <t>ZINC00387926</t>
  </si>
  <si>
    <t>ZINC12619664</t>
  </si>
  <si>
    <t>ZINC03280120</t>
  </si>
  <si>
    <t>ZINC01054552</t>
  </si>
  <si>
    <t>ZINC00447991</t>
  </si>
  <si>
    <t>ZINC01074885</t>
  </si>
  <si>
    <t>ZINC13111205</t>
  </si>
  <si>
    <t>ZINC03380913</t>
  </si>
  <si>
    <t>ZINC00691381</t>
  </si>
  <si>
    <t>ZINC00385203</t>
  </si>
  <si>
    <t>ZINC00932266</t>
  </si>
  <si>
    <t>ZINC08829318</t>
  </si>
  <si>
    <t>ZINC08659914</t>
  </si>
  <si>
    <t>ZINC20218961</t>
  </si>
  <si>
    <t>ZINC00871372</t>
  </si>
  <si>
    <t>ZINC00658482</t>
  </si>
  <si>
    <t>ZINC00623068</t>
  </si>
  <si>
    <t>ZINC13477672</t>
  </si>
  <si>
    <t>ZINC08828916</t>
  </si>
  <si>
    <t>ZINC00887564</t>
  </si>
  <si>
    <t>ZINC06474363</t>
  </si>
  <si>
    <t>ZINC01382200</t>
  </si>
  <si>
    <t>ZINC03029460</t>
  </si>
  <si>
    <t>ZINC03029464</t>
  </si>
  <si>
    <t>ZINC03069997</t>
  </si>
  <si>
    <t>ZINC01388163</t>
  </si>
  <si>
    <t>ZINC04848897</t>
  </si>
  <si>
    <t>ZINC02074585</t>
  </si>
  <si>
    <t>ZINC00483533</t>
  </si>
  <si>
    <t>ZINC06378703</t>
  </si>
  <si>
    <t>ZINC13236607</t>
  </si>
  <si>
    <t>ZINC00320305</t>
  </si>
  <si>
    <t>ZINC16971458</t>
  </si>
  <si>
    <t>ZINC03581803</t>
  </si>
  <si>
    <t>ZINC02721178</t>
  </si>
  <si>
    <t>ZINC08684501</t>
  </si>
  <si>
    <t>ZINC13139372</t>
  </si>
  <si>
    <t>ZINC13136219</t>
  </si>
  <si>
    <t>ZINC03220999</t>
  </si>
  <si>
    <t>ZINC08693991</t>
  </si>
  <si>
    <t>ZINC03426092</t>
  </si>
  <si>
    <t>ZINC03234027</t>
  </si>
  <si>
    <t>ZINC13118224</t>
  </si>
  <si>
    <t>ZINC00468982</t>
  </si>
  <si>
    <t>ZINC00270082</t>
  </si>
  <si>
    <t>ZINC13146816</t>
  </si>
  <si>
    <t>ZINC04106912</t>
  </si>
  <si>
    <t>ZINC17948583</t>
  </si>
  <si>
    <t>ZINC12378336</t>
  </si>
  <si>
    <t>ZINC19944729</t>
  </si>
  <si>
    <t>ZINC00529471</t>
  </si>
  <si>
    <t>ZINC00532217</t>
  </si>
  <si>
    <t>ZINC08606892</t>
  </si>
  <si>
    <t>ZINC04035739</t>
  </si>
  <si>
    <t>ZINC00978708</t>
  </si>
  <si>
    <t>ZINC01428761</t>
  </si>
  <si>
    <t>ZINC00469454</t>
  </si>
  <si>
    <t>ZINC00516057</t>
  </si>
  <si>
    <t>ZINC06549845</t>
  </si>
  <si>
    <t>ZINC02950478</t>
  </si>
  <si>
    <t>ZINC19691603</t>
  </si>
  <si>
    <t>ZINC00479868</t>
  </si>
  <si>
    <t>ZINC01397973</t>
  </si>
  <si>
    <t>ZINC01399333</t>
  </si>
  <si>
    <t>ZINC17995580</t>
  </si>
  <si>
    <t>ZINC00616194</t>
  </si>
  <si>
    <t>ZINC00135600</t>
  </si>
  <si>
    <t>ZINC18114067</t>
  </si>
  <si>
    <t>ZINC00481576</t>
  </si>
  <si>
    <t>ZINC01403804</t>
  </si>
  <si>
    <t>ZINC00897882</t>
  </si>
  <si>
    <t>ZINC00886876</t>
  </si>
  <si>
    <t>ZINC01170463</t>
  </si>
  <si>
    <t>ZINC00998448</t>
  </si>
  <si>
    <t>ZINC04952806</t>
  </si>
  <si>
    <t>ZINC00133414</t>
  </si>
  <si>
    <t>ZINC02845160</t>
  </si>
  <si>
    <t>ZINC00801077</t>
  </si>
  <si>
    <t>ZINC13483550</t>
  </si>
  <si>
    <t>ZINC13483547</t>
  </si>
  <si>
    <t>ZINC17441051</t>
  </si>
  <si>
    <t>ZINC04672287</t>
  </si>
  <si>
    <t>ZINC03895317</t>
  </si>
  <si>
    <t>ZINC02497074</t>
  </si>
  <si>
    <t>ZINC03068449</t>
  </si>
  <si>
    <t>ZINC61695520</t>
  </si>
  <si>
    <t>ZINC03882585</t>
  </si>
  <si>
    <t>ZINC02334703</t>
  </si>
  <si>
    <t>ZINC17862688</t>
  </si>
  <si>
    <t>ZINC00643493</t>
  </si>
  <si>
    <t>ZINC04224498</t>
  </si>
  <si>
    <t>ZINC08684919</t>
  </si>
  <si>
    <t>ZINC37869016</t>
  </si>
  <si>
    <t>ZINC09440434</t>
  </si>
  <si>
    <t>ZINC00383892</t>
  </si>
  <si>
    <t>ZINC08830304</t>
  </si>
  <si>
    <t>ZINC00442317</t>
  </si>
  <si>
    <t>ZINC01422706</t>
  </si>
  <si>
    <t>ZINC04036530</t>
  </si>
  <si>
    <t>ZINC00616986</t>
  </si>
  <si>
    <t>ZINC15961748</t>
  </si>
  <si>
    <t>ZINC00417849</t>
  </si>
  <si>
    <t>ZINC04185242</t>
  </si>
  <si>
    <t>ZINC02950268</t>
  </si>
  <si>
    <t>ZINC04348698</t>
  </si>
  <si>
    <t>ZINC03105599</t>
  </si>
  <si>
    <t>ZINC01384284</t>
  </si>
  <si>
    <t>ZINC01390263</t>
  </si>
  <si>
    <t>ZINC02159920</t>
  </si>
  <si>
    <t>ZINC03347912</t>
  </si>
  <si>
    <t>ZINC38178142</t>
  </si>
  <si>
    <t>ZINC00163537</t>
  </si>
  <si>
    <t>ZINC33761861</t>
  </si>
  <si>
    <t>ZINC04863704</t>
  </si>
  <si>
    <t>ZINC00170277</t>
  </si>
  <si>
    <t>ZINC19929835</t>
  </si>
  <si>
    <t>ZINC01835894</t>
  </si>
  <si>
    <t>ZINC12504544</t>
  </si>
  <si>
    <t>ZINC19842584</t>
  </si>
  <si>
    <t>ZINC12414014</t>
  </si>
  <si>
    <t>ZINC11535692</t>
  </si>
  <si>
    <t>ZINC01878036</t>
  </si>
  <si>
    <t>ZINC01298401</t>
  </si>
  <si>
    <t>ZINC04092701</t>
  </si>
  <si>
    <t>ZINC19563468</t>
  </si>
  <si>
    <t>ZINC01625746</t>
  </si>
  <si>
    <t>ZINC01046176</t>
  </si>
  <si>
    <t>ZINC00171642</t>
  </si>
  <si>
    <t>ZINC00152719</t>
  </si>
  <si>
    <t>ZINC00482374</t>
  </si>
  <si>
    <t>ZINC00090443</t>
  </si>
  <si>
    <t>ZINC02994172</t>
  </si>
  <si>
    <t>ZINC00869233</t>
  </si>
  <si>
    <t>ZINC03894237</t>
  </si>
  <si>
    <t>ZINC00844509</t>
  </si>
  <si>
    <t>ZINC18046717</t>
  </si>
  <si>
    <t>ZINC06624405</t>
  </si>
  <si>
    <t>ZINC01397439</t>
  </si>
  <si>
    <t>ZINC00225063</t>
  </si>
  <si>
    <t>ZINC02956478</t>
  </si>
  <si>
    <t>ZINC15942536</t>
  </si>
  <si>
    <t>ZINC15935617</t>
  </si>
  <si>
    <t>ZINC06893569</t>
  </si>
  <si>
    <t>ZINC06811705</t>
  </si>
  <si>
    <t>ZINC13786083</t>
  </si>
  <si>
    <t>ZINC06337726</t>
  </si>
  <si>
    <t>ZINC04646762</t>
  </si>
  <si>
    <t>ZINC38142880</t>
  </si>
  <si>
    <t>ZINC22395005</t>
  </si>
  <si>
    <t>ZINC07155430</t>
  </si>
  <si>
    <t>ZINC24630991</t>
  </si>
  <si>
    <t>ZINC36388630</t>
  </si>
  <si>
    <t>ZINC03509949</t>
  </si>
  <si>
    <t>ZINC00361259</t>
  </si>
  <si>
    <t>ZINC00520394</t>
  </si>
  <si>
    <t>ZINC01283249</t>
  </si>
  <si>
    <t>ZINC13127145</t>
  </si>
  <si>
    <t>ZINC00072455</t>
  </si>
  <si>
    <t>ZINC03430638</t>
  </si>
  <si>
    <t>ZINC95393419</t>
  </si>
  <si>
    <t>ZINC04001898</t>
  </si>
  <si>
    <t>ZINC00098977</t>
  </si>
  <si>
    <t>ZINC20026981</t>
  </si>
  <si>
    <t>ZINC00489632</t>
  </si>
  <si>
    <t>ZINC01766166</t>
  </si>
  <si>
    <t>ZINC00189898</t>
  </si>
  <si>
    <t>ZINC06015197</t>
  </si>
  <si>
    <t>ZINC03116846</t>
  </si>
  <si>
    <t>ZINC03116847</t>
  </si>
  <si>
    <t>ZINC35529744</t>
  </si>
  <si>
    <t>ZINC09118150</t>
  </si>
  <si>
    <t>ZINC20386362</t>
  </si>
  <si>
    <t>ZINC01398455</t>
  </si>
  <si>
    <t>ZINC13122825</t>
  </si>
  <si>
    <t>ZINC08682406</t>
  </si>
  <si>
    <t>ZINC08829645</t>
  </si>
  <si>
    <t>ZINC03083861</t>
  </si>
  <si>
    <t>ZINC13119168</t>
  </si>
  <si>
    <t>ZINC13123378</t>
  </si>
  <si>
    <t>ZINC12561510</t>
  </si>
  <si>
    <t>ZINC02253755</t>
  </si>
  <si>
    <t>ZINC01776159</t>
  </si>
  <si>
    <t>ZINC01244862</t>
  </si>
  <si>
    <t>ZINC13122640</t>
  </si>
  <si>
    <t>ZINC00481001</t>
  </si>
  <si>
    <t>ZINC00551696</t>
  </si>
  <si>
    <t>ZINC00448113</t>
  </si>
  <si>
    <t>ZINC03234418</t>
  </si>
  <si>
    <t>ZINC02652829</t>
  </si>
  <si>
    <t>ZINC00704650</t>
  </si>
  <si>
    <t>ZINC20028428</t>
  </si>
  <si>
    <t>ZINC18323582</t>
  </si>
  <si>
    <t>ZINC15962182</t>
  </si>
  <si>
    <t>ZINC13518595</t>
  </si>
  <si>
    <t>ZINC15962095</t>
  </si>
  <si>
    <t>ZINC02872915</t>
  </si>
  <si>
    <t>ZINC02826538</t>
  </si>
  <si>
    <t>ZINC55100242</t>
  </si>
  <si>
    <t>ZINC00243339</t>
  </si>
  <si>
    <t>ZINC00897976</t>
  </si>
  <si>
    <t>ZINC06382024</t>
  </si>
  <si>
    <t>ZINC00077349</t>
  </si>
  <si>
    <t>ZINC13116636</t>
  </si>
  <si>
    <t>ZINC01403741</t>
  </si>
  <si>
    <t>ZINC06453899</t>
  </si>
  <si>
    <t>ZINC03052474</t>
  </si>
  <si>
    <t>ZINC34858357</t>
  </si>
  <si>
    <t>ZINC12411384</t>
  </si>
  <si>
    <t>ZINC58161345</t>
  </si>
  <si>
    <t>ZINC05668565</t>
  </si>
  <si>
    <t>ZINC02212525</t>
  </si>
  <si>
    <t>ZINC13597432</t>
  </si>
  <si>
    <t>ZINC13109814</t>
  </si>
  <si>
    <t>ZINC19707855</t>
  </si>
  <si>
    <t>ZINC01048835</t>
  </si>
  <si>
    <t>ZINC15924081</t>
  </si>
  <si>
    <t>ZINC04347667</t>
  </si>
  <si>
    <t>ZINC03795098</t>
  </si>
  <si>
    <t>ZINC13113930</t>
  </si>
  <si>
    <t>ZINC04625182</t>
  </si>
  <si>
    <t>ZINC04678440</t>
  </si>
  <si>
    <t>ZINC00060590</t>
  </si>
  <si>
    <t>ZINC00921279</t>
  </si>
  <si>
    <t>PubChem</t>
  </si>
  <si>
    <t>10.1016/j.bioorg.2016.07.007</t>
  </si>
  <si>
    <t>The Scripps Research Institute Molecular Screening Center</t>
  </si>
  <si>
    <t>5-Acetyl-2-(2-{5-[(4-fluoro-phenylamino)-methyl]-[1,3,4]oxadiazol-2-ylsulfanyl}-acetylamino)-4-methyl-thiophene-3-carboxylic acid ethyl ester::5-acetyl-2-[[2-[[5-[(4-fluoroanilino)methyl]-1,3,4-oxadiazol-2-yl]thio]-1-oxoethyl]amino]-4-methyl-3-thiophenecarboxylic acid ethyl ester::5-acetyl-2-[[2-[[5-[(4-fluoroanilino)methyl]-1,3,4-oxadiazol-2-yl]thio]acetyl]amino]-4-methyl-thiophene-3-carboxylic acid ethyl ester::MLS000071990::SMR000001674::cid_648650::ethyl 5-acetyl-2-[[2-[[5-[(4-fluoroanilino)methyl]-1,3,4-oxadiazol-2-yl]sulfanyl]acetyl]amino]-4-methylthiophene-3-carboxylate::ethyl 5-ethanoyl-2-[2-[[5-[[(4-fluorophenyl)amino]methyl]-1,3,4-oxadiazol-2-yl]sulfanyl]ethanoylamino]-4-methyl-thiophene-3-carboxylate</t>
  </si>
  <si>
    <t>MLS000071775::N-(3,4-Dimethyl-phenyl)-2-{5-[4-(pyrrolidine-1-sulfonyl)-phenyl]-[1,3,4]oxadiazol-2-ylsulfanyl}-acetamide::N-(3,4-dimethylphenyl)-2-[[5-(4-pyrrolidin-1-ylsulfonylphenyl)-1,3,4-oxadiazol-2-yl]sulfanyl]acetamide::N-(3,4-dimethylphenyl)-2-[[5-(4-pyrrolidin-1-ylsulfonylphenyl)-1,3,4-oxadiazol-2-yl]sulfanyl]ethanamide::N-(3,4-dimethylphenyl)-2-[[5-(4-pyrrolidinosulfonylphenyl)-1,3,4-oxadiazol-2-yl]thio]acetamide::N-(3,4-dimethylphenyl)-2-[[5-[4-(1-pyrrolidinylsulfonyl)phenyl]-1,3,4-oxadiazol-2-yl]thio]acetamide::SMR000002605::cid_650562</t>
  </si>
  <si>
    <t>(7-Cyano-[1,3]dioxolo[4,5-g]quinolin-6-ylsulfanyl)-acetic acid methyl ester::2-[(7-cyano-[1,3]dioxolo[4,5-g]quinolin-6-yl)thio]acetic acid methyl ester::MLS000032027::SMR000004812::cid_651585::methyl 2-[(7-cyano-[1,3]dioxolo[4,5-g]quinolin-6-yl)sulfanyl]acetate::methyl 2-[(7-cyano-[1,3]dioxolo[4,5-g]quinolin-6-yl)sulfanyl]ethanoate</t>
  </si>
  <si>
    <t>1-(4-Methoxy-phenyl)-2-{5-[4-(morpholine-4-sulfonyl)-phenyl]-[1,3,4]oxadiazol-2-ylsulfanyl}-ethanone::1-(4-methoxyphenyl)-2-[[5-(4-morpholin-4-ylsulfonylphenyl)-1,3,4-oxadiazol-2-yl]sulfanyl]ethanone::1-(4-methoxyphenyl)-2-[[5-(4-morpholinosulfonylphenyl)-1,3,4-oxadiazol-2-yl]thio]ethanone::1-(4-methoxyphenyl)-2-[[5-[4-(4-morpholinylsulfonyl)phenyl]-1,3,4-oxadiazol-2-yl]thio]ethanone::MLS000070168::SMR000002588::cid_653411</t>
  </si>
  <si>
    <t>4-[2-(furan-2-yl)-4-(phenylsulfonyl)-1,3-oxazol-5-yl]morpholine::4-[4-(benzenesulfonyl)-2-(2-furanyl)-5-oxazolyl]morpholine::4-[4-(benzenesulfonyl)-2-(furan-2-yl)-1,3-oxazol-5-yl]morpholine::4-[4-besyl-2-(2-furyl)oxazol-5-yl]morpholine::MLS000068819::SMR000037742::cid_659168</t>
  </si>
  <si>
    <t>3,4-dimethyl-N-(5-thiophen-2-yl-1,3,4-thiadiazol-2-yl)benzamide::3,4-dimethyl-N-[5-(2-thienyl)-1,3,4-thiadiazol-2-yl]benzamide::MLS000078788::SMR000040563::cid_659514</t>
  </si>
  <si>
    <t>2-[(6-amino-3,5-dicyano-4-p-phenetyl-2-pyridyl)thio]acetic acid butyl ester::2-[[6-amino-3,5-dicyano-4-(4-ethoxyphenyl)-2-pyridinyl]thio]acetic acid butyl ester::MLS000079557::SMR000034261::butyl 2-[6-amino-3,5-dicyano-4-(4-ethoxyphenyl)pyridin-2-yl]sulfanylacetate::butyl 2-[6-azanyl-3,5-dicyano-4-(4-ethoxyphenyl)pyridin-2-yl]sulfanylethanoate::cid_659844</t>
  </si>
  <si>
    <t>MLS000040305::N-[(1S)-1-[5-[(3-fluorobenzyl)thio]-1,3,4-oxadiazol-2-yl]-2-methyl-propyl]carbamic acid tert-butyl ester::N-[(1S)-1-[5-[(3-fluorophenyl)methylthio]-1,3,4-oxadiazol-2-yl]-2-methylpropyl]carbamic acid tert-butyl ester::SMR000042980::cid_662313::tert-butyl N-[(1S)-1-[5-[(3-fluorophenyl)methylsulfanyl]-1,3,4-oxadiazol-2-yl]-2-methyl-propyl]carbamate::tert-butyl N-[(1S)-1-[5-[(3-fluorophenyl)methylsulfanyl]-1,3,4-oxadiazol-2-yl]-2-methylpropyl]carbamate</t>
  </si>
  <si>
    <t>2-(4-chloranyl-3-methyl-phenoxy)-N-(2-pyridin-4-yl-1,3-benzoxazol-5-yl)ethanamide::2-(4-chloro-3-methyl-phenoxy)-N-[2-(4-pyridyl)-1,3-benzoxazol-5-yl]acetamide::2-(4-chloro-3-methylphenoxy)-N-(2-pyridin-4-yl-1,3-benzoxazol-5-yl)acetamide::MLS000040007::SMR000043272::cid_662539</t>
  </si>
  <si>
    <t>2-[6-amino-4-(4-chlorophenyl)-3,5-dicyanopyridin-2-yl]sulfanyl-N-cyclohexylacetamide::2-[6-azanyl-4-(4-chlorophenyl)-3,5-dicyano-pyridin-2-yl]sulfanyl-N-cyclohexyl-ethanamide::2-[[6-amino-4-(4-chlorophenyl)-3,5-dicyano-2-pyridinyl]thio]-N-cyclohexylacetamide::2-[[6-amino-4-(4-chlorophenyl)-3,5-dicyano-2-pyridyl]thio]-N-cyclohexyl-acetamide::MLS000081017::SMR000044162::cid_663432</t>
  </si>
  <si>
    <t>3-(4-ethylphenyl)-6-keto-8-(2-thienyl)-2,4,7,8-tetrahydropyrido[2,1-b][1,3,5]thiadiazine-9-carbonitrile::3-(4-ethylphenyl)-6-oxidanylidene-8-thiophen-2-yl-2,4,7,8-tetrahydropyrido[2,1-b][1,3,5]thiadiazine-9-carbonitrile::3-(4-ethylphenyl)-6-oxo-8-thiophen-2-yl-2,4,7,8-tetrahydropyrido[2,1-b][1,3,5]thiadiazine-9-carbonitrile::MLS000080651::SMR000035440::cid_666848</t>
  </si>
  <si>
    <t>2-[[5-(2-bromophenyl)-1,3,4-oxadiazol-2-yl]sulfanyl]-1-(2,4,5-trimethylphenyl)ethanone::2-[[5-(2-bromophenyl)-1,3,4-oxadiazol-2-yl]thio]-1-(2,4,5-trimethylphenyl)ethanone::MLS000054918::SMR000066839::cid_2113703</t>
  </si>
  <si>
    <t>3,4-dimethyl-2-(3,4,5-trimethoxybenzoyl)imino-4-thiazoline-5-carboxylic acid ethyl ester::3,4-dimethyl-2-[oxo-(3,4,5-trimethoxyphenyl)methyl]imino-5-thiazolecarboxylic acid ethyl ester::MLS000055733::SMR000060770::cid_2326307::ethyl 3,4-dimethyl-2-(3,4,5-trimethoxybenzoyl)imino-1,3-thiazole-5-carboxylate::ethyl 3,4-dimethyl-2-(3,4,5-trimethoxyphenyl)carbonylimino-1,3-thiazole-5-carboxylate</t>
  </si>
  <si>
    <t>2-(1,3-benzoxazol-2-ylsulfanyl)-1-(3,4,5-trimethoxyphenyl)ethanone::2-(1,3-benzoxazol-2-ylthio)-1-(3,4,5-trimethoxyphenyl)ethanone::MLS000082210::SMR000061646::cid_2365424</t>
  </si>
  <si>
    <t>2-[(3-methoxyphenyl)-oxomethyl]imino-3,4-dimethyl-5-thiazolecarboxylic acid ethyl ester::2-m-anisoylimino-3,4-dimethyl-4-thiazoline-5-carboxylic acid ethyl ester::MLS000087872::SMR000024191::cid_3236505::ethyl (2Z)-2-[(3-methoxybenzoyl)imino]-3,4-dimethyl-2,3-dihydro-1,3-thiazole-5-carboxylate::ethyl 2-(3-methoxybenzoyl)imino-3,4-dimethyl-1,3-thiazole-5-carboxylate::ethyl 2-(3-methoxyphenyl)carbonylimino-3,4-dimethyl-1,3-thiazole-5-carboxylate</t>
  </si>
  <si>
    <t>6-(4-fluorophenyl)-3-methyl-N-(6-methyl-2-pyridinyl)-2-imidazo[2,1-b]thiazolecarboxamide::6-(4-fluorophenyl)-3-methyl-N-(6-methyl-2-pyridyl)imidazo[2,1-b]thiazole-2-carboxamide::6-(4-fluorophenyl)-3-methyl-N-(6-methylpyridin-2-yl)imidazo[2,1-b][1,3]thiazole-2-carboxamide::MLS000089463::SMR000027827::cid_3240065</t>
  </si>
  <si>
    <t>2-[4-(1,3-benzothiazol-2-yl)-1-piperazinyl]-4-methoxy-1,3-benzothiazole::2-[4-(1,3-benzothiazol-2-yl)piperazin-1-yl]-4-methoxy-1,3-benzothiazole::2-[4-(1,3-benzothiazol-2-yl)piperazino]-4-methoxy-1,3-benzothiazole::MLS000045481::SMR000027238::cid_3240147</t>
  </si>
  <si>
    <t>2-[(3,4-dimethoxyphenyl)-oxomethyl]imino-3,4-dimethyl-5-thiazolecarboxylic acid ethyl ester::3,4-dimethyl-2-veratroylimino-4-thiazoline-5-carboxylic acid ethyl ester::MLS000087874::SMR000024193::cid_3240209::ethyl (2Z)-2-[(3,4-dimethoxybenzoyl)imino]-3,4-dimethyl-2,3-dihydro-1,3-thiazole-5-carboxylate::ethyl 2-(3,4-dimethoxybenzoyl)imino-3,4-dimethyl-1,3-thiazole-5-carboxylate::ethyl 2-(3,4-dimethoxyphenyl)carbonylimino-3,4-dimethyl-1,3-thiazole-5-carboxylate</t>
  </si>
  <si>
    <t>MLS000087892::N-(2-methylsulfanyl-[1,3]thiazolo[4,5-g][1,3]benzothiazol-7-yl)thiophene-2-carboxamide::N-[2-(methylthio)-7-thiazolo[4,5-g][1,3]benzothiazolyl]-2-thiophenecarboxamide::N-[2-(methylthio)thiazolo[4,5-g][1,3]benzothiazol-7-yl]thiophene-2-carboxamide::N-[7-(methylthio)[1,3]thiazolo[4,5-g][1,3]benzothiazol-2-yl]thiophene-2-carboxamide::SMR000024211::cid_3244010</t>
  </si>
  <si>
    <t>CHEMBL566064::N-(4-(4-(azepan-1-ylsulfonyl)phenyl)thiazol-2-yl)thiophene-2-carboxamide::cid_1161245</t>
  </si>
  <si>
    <t>MLS000051238::N-[4-(1,3-benzoxazol-2-yl)phenyl]-3-(1,3-dioxo-1,3-dihydro-2H-isoindol-2-yl)propanamide::N-[4-(1,3-benzoxazol-2-yl)phenyl]-3-(1,3-dioxo-2-isoindolyl)propanamide::N-[4-(1,3-benzoxazol-2-yl)phenyl]-3-(1,3-dioxoisoindol-2-yl)propanamide::N-[4-(1,3-benzoxazol-2-yl)phenyl]-3-[1,3-bis(oxidanylidene)isoindol-2-yl]propanamide::N-[4-(1,3-benzoxazol-2-yl)phenyl]-3-phthalimido-propionamide::SMR000079222::cid_1262031</t>
  </si>
  <si>
    <t>2,3,4,5,6-pentafluoro-N-(2-pyridin-4-yl-1,3-benzoxazol-5-yl)benzamide::2,3,4,5,6-pentafluoro-N-[2-(4-pyridinyl)-1,3-benzoxazol-5-yl]benzamide::2,3,4,5,6-pentafluoro-N-[2-(4-pyridyl)-1,3-benzoxazol-5-yl]benzamide::2,3,4,5,6-pentakis(fluoranyl)-N-(2-pyridin-4-yl-1,3-benzoxazol-5-yl)benzamide::MLS000049380::SMR000075300::cid_2200224</t>
  </si>
  <si>
    <t>8-ethoxy-2-keto-N-(5-methylisoxazol-3-yl)chromene-3-carboxamide::8-ethoxy-N-(5-methyl-1,2-oxazol-3-yl)-2-oxidanylidene-chromene-3-carboxamide::8-ethoxy-N-(5-methyl-1,2-oxazol-3-yl)-2-oxochromene-3-carboxamide::8-ethoxy-N-(5-methyl-3-isoxazolyl)-2-oxo-1-benzopyran-3-carboxamide::8-ethoxy-N-(5-methyl-3-isoxazolyl)-2-oxo-2H-chromene-3-carboxamide::MLS000065635::SMR000080275::cid_1245020</t>
  </si>
  <si>
    <t>5-(5-bromanylfuran-2-yl)-3-(3,4-dimethoxyphenyl)-1,2,4-oxadiazole::5-(5-bromo-2-furanyl)-3-(3,4-dimethoxyphenyl)-1,2,4-oxadiazole::5-(5-bromo-2-furyl)-3-(3,4-dimethoxyphenyl)-1,2,4-oxadiazole::5-(5-bromofuran-2-yl)-3-(3,4-dimethoxyphenyl)-1,2,4-oxadiazole::MLS000063446::SMR000072103::cid_1297856</t>
  </si>
  <si>
    <t>2-(4-chloranyl-3-methyl-phenoxy)-N-[2-methyl-5-(3-methyl-[1,2,4]triazolo[3,4-b][1,3,4]thiadiazol-6-yl)phenyl]ethanamide::2-(4-chloro-3-methyl-phenoxy)-N-[2-methyl-5-(3-methyl-[1,2,4]triazolo[3,4-b][1,3,4]thiadiazol-6-yl)phenyl]acetamide::2-(4-chloro-3-methylphenoxy)-N-[2-methyl-5-(3-methyl-[1,2,4]triazolo[3,4-b][1,3,4]thiadiazol-6-yl)phenyl]acetamide::MLS000115713::SMR000092747::cid_4454678</t>
  </si>
  <si>
    <t>2-(4-benzofuro[3,2-d]pyrimidinylthio)-N-(5-ethyl-1,3,4-thiadiazol-2-yl)acetamide::2-([1]benzofuro[3,2-d]pyrimidin-4-ylsulfanyl)-N-(5-ethyl-1,3,4-thiadiazol-2-yl)acetamide::2-([1]benzofuro[3,2-d]pyrimidin-4-ylsulfanyl)-N-(5-ethyl-1,3,4-thiadiazol-2-yl)ethanamide::2-(benzofuro[3,2-d]pyrimidin-4-ylthio)-N-(5-ethyl-1,3,4-thiadiazol-2-yl)acetamide::MLS000101477::SMR000017053::cid_2054017</t>
  </si>
  <si>
    <t>5-[(5-carbomethoxy-2-thienyl)sulfonyl]thiophene-2-carboxylic acid methyl ester::5-[(5-methoxycarbonyl-2-thiophenyl)sulfonyl]-2-thiophenecarboxylic acid methyl ester::MLS000107311::SMR000111682::cid_2251704::methyl 5-(5-methoxycarbonylthiophen-2-yl)sulfonylthiophene-2-carboxylate</t>
  </si>
  <si>
    <t>(7-Cyano-[1,3]dioxolo[4,5-g]quinolin-6-ylsulfanyl)-acetic acid isopropyl ester::2-[(7-cyano-[1,3]dioxolo[4,5-g]quinolin-6-yl)thio]acetic acid isopropyl ester::2-[(7-cyano-[1,3]dioxolo[4,5-g]quinolin-6-yl)thio]acetic acid propan-2-yl ester::MLS000121901::SMR000119314::cid_1450739::propan-2-yl 2-[(7-cyano-[1,3]dioxolo[4,5-g]quinolin-6-yl)sulfanyl]acetate::propan-2-yl 2-[(7-cyano-[1,3]dioxolo[4,5-g]quinolin-6-yl)sulfanyl]ethanoate</t>
  </si>
  <si>
    <t>2-(4-Methyl-benzylsulfanyl)-6,7-dihydro-5H-[1]pyrindine-3-carbonitrile::2-[(4-methylbenzyl)thio]-1-pyrindan-3-carbonitrile::2-[(4-methylphenyl)methylsulfanyl]-6,7-dihydro-5H-cyclopenta[b]pyridine-3-carbonitrile::2-[(4-methylphenyl)methylthio]-6,7-dihydro-5H-cyclopenta[b]pyridine-3-carbonitrile::MLS000527741::SMR000120315::cid_1086226</t>
  </si>
  <si>
    <t>2-ethyl-N-(4-methylphenyl)-5-thieno[2,3-b]thiophenecarboxamide::2-ethyl-N-(4-methylphenyl)thieno[2,3-b]thiophene-5-carboxamide::2-ethyl-N-(p-tolyl)thieno[2,3-b]thiophene-5-carboxamide::5-ethyl-N-(4-methylphenyl)thieno[2,3-b]thiophene-2-carboxamide::MLS000549172::SMR000114651::cid_902244</t>
  </si>
  <si>
    <t>2-(benzylsulfanyl)-6,7-dihydro-5H-cyclopenta[b]pyridine-3-carbonitrile::2-(benzylthio)-1-pyrindan-3-carbonitrile::2-(phenylmethylsulfanyl)-6,7-dihydro-5H-cyclopenta[b]pyridine-3-carbonitrile::2-(phenylmethylthio)-6,7-dihydro-5H-cyclopenta[b]pyridine-3-carbonitrile::2-benzylsulfanyl-6,7-dihydro-5H-cyclopenta[b]pyridine-3-carbonitrile::MLS000547061::SMR000114226::cid_681250</t>
  </si>
  <si>
    <t>2-[2-(2-chlorophenyl)-4-phenyl-1,3-thiazol-5-yl]-N-phenyl-ethanamide::2-[2-(2-chlorophenyl)-4-phenyl-1,3-thiazol-5-yl]-N-phenylacetamide::2-[2-(2-chlorophenyl)-4-phenyl-5-thiazolyl]-N-phenylacetamide::2-[2-(2-chlorophenyl)-4-phenyl-thiazol-5-yl]-N-phenyl-acetamide::MLS000540239::SMR000125497::cid_4329755</t>
  </si>
  <si>
    <t>1-benzyl-6-(4-chlorophenyl)-2-keto-4-(methylthio)nicotinonitrile::1-benzyl-6-(4-chlorophenyl)-4-(methylsulfanyl)-2-oxo-1,2-dihydro-3-pyridinecarbonitrile::1-benzyl-6-(4-chlorophenyl)-4-methylsulfanyl-2-oxopyridine-3-carbonitrile::6-(4-chlorophenyl)-4-(methylthio)-2-oxo-1-(phenylmethyl)-3-pyridinecarbonitrile::6-(4-chlorophenyl)-4-methylsulfanyl-2-oxidanylidene-1-(phenylmethyl)pyridine-3-carbonitrile::MLS000540375::SMR000125633::cid_1476696</t>
  </si>
  <si>
    <t>2-(2-Adamantan-1-yl-2-oxo-ethylsulfanyl)-6-amino-4-(4-chloro-phenyl)-pyridine-3,5-dicarbonitrile::2-[2-(1-adamantyl)-2-oxidanylidene-ethyl]sulfanyl-6-azanyl-4-(4-chlorophenyl)pyridine-3,5-dicarbonitrile::2-[2-(1-adamantyl)-2-oxoethyl]sulfanyl-6-amino-4-(4-chlorophenyl)pyridine-3,5-dicarbonitrile::2-[[2-(1-adamantyl)-2-keto-ethyl]thio]-6-amino-4-(4-chlorophenyl)dinicotinonitrile::2-[[2-(1-adamantyl)-2-oxoethyl]thio]-6-amino-4-(4-chlorophenyl)pyridine-3,5-dicarbonitrile::MLS000552640::SMR000146155::cid_3767937</t>
  </si>
  <si>
    <t>2-[[4-(4-methylpiperidin-1-yl)sulfonylbenzoyl]amino]thiophene-3-carboxamide::2-[[4-(4-methylpiperidin-1-yl)sulfonylphenyl]carbonylamino]thiophene-3-carboxamide::2-[[4-(4-methylpiperidino)sulfonylbenzoyl]amino]thiophene-3-carboxamide::2-[[[4-[(4-methyl-1-piperidinyl)sulfonyl]phenyl]-oxomethyl]amino]-3-thiophenecarboxamide::MLS000529645::SMR000127217::cid_7164095</t>
  </si>
  <si>
    <t>2-[[5-(4-ketocyclohexa-2,5-dien-1-ylidene)-3-isoxazoline-3-carbonyl]amino]benzoic acid methyl ester::2-[[oxo-[5-(4-oxo-1-cyclohexa-2,5-dienylidene)-2H-isoxazol-3-yl]methyl]amino]benzoic acid methyl ester::MLS000522877::SMR000128143::cid_9551347::methyl 2-[[5-(4-oxidanylidenecyclohexa-2,5-dien-1-ylidene)-2H-1,2-oxazol-3-yl]carbonylamino]benzoate::methyl 2-[[5-(4-oxocyclohexa-2,5-dien-1-ylidene)-2H-1,2-oxazole-3-carbonyl]amino]benzoate</t>
  </si>
  <si>
    <t>5-chloranyl-N-(4-methoxy-3-prop-2-ynyl-1,3-benzothiazol-2-ylidene)thiophene-2-carboxamide::5-chloro-N-(4-methoxy-3-prop-2-ynyl-1,3-benzothiazol-2-ylidene)-2-thiophenecarboxamide::5-chloro-N-(4-methoxy-3-prop-2-ynyl-1,3-benzothiazol-2-ylidene)thiophene-2-carboxamide::5-chloro-N-(4-methoxy-3-propargyl-1,3-benzothiazol-2-ylidene)thiophene-2-carboxamide::MLS000530135::SMR000127142::cid_2151362</t>
  </si>
  <si>
    <t>4-(4-Methoxy-phenyl)-2-methyl-5-oxo-5H-indeno[1,2-b]pyridine-3-carbonitrile::4-(4-methoxyphenyl)-2-methyl-5-oxidanylidene-indeno[1,2-b]pyridine-3-carbonitrile::4-(4-methoxyphenyl)-2-methyl-5-oxo-3-indeno[1,2-b]pyridinecarbonitrile::4-(4-methoxyphenyl)-2-methyl-5-oxoindeno[1,2-b]pyridine-3-carbonitrile::5-keto-4-(4-methoxyphenyl)-2-methyl-indeno[1,2-b]pyridine-3-carbonitrile::MLS000554940::SMR000147057::cid_947086</t>
  </si>
  <si>
    <t>2-[3-Cyano-6-(4-methoxy-phenyl)-4-thiophen-2-yl-pyridin-2-ylsulfanyl]-N-(2-methoxy-benzyl)-acetamide::2-[3-cyano-6-(4-methoxyphenyl)-4-thiophen-2-yl-pyridin-2-yl]sulfanyl-N-[(2-methoxyphenyl)methyl]ethanamide::2-[3-cyano-6-(4-methoxyphenyl)-4-thiophen-2-ylpyridin-2-yl]sulfanyl-N-[(2-methoxyphenyl)methyl]acetamide::2-[[3-cyano-6-(4-methoxyphenyl)-4-(2-thienyl)-2-pyridyl]thio]-N-o-anisyl-acetamide::2-[[3-cyano-6-(4-methoxyphenyl)-4-thiophen-2-yl-2-pyridinyl]thio]-N-[(2-methoxyphenyl)methyl]acetamide::MLS000555971::SMR000147488::cid_1004498</t>
  </si>
  <si>
    <t>2-[3-cyano-6-(4-methoxyphenyl)-4-thiophen-2-yl-pyridin-2-yl]sulfanyl-N-(phenylmethyl)ethanamide::2-[[3-cyano-6-(4-methoxyphenyl)-4-thiophen-2-yl-2-pyridinyl]thio]-N-(phenylmethyl)acetamide::MLS000555973::N-Benzyl-2-[3-cyano-6-(4-methoxy-phenyl)-4-thiophen-2-yl-pyridin-2-ylsulfanyl]-acetamide::N-benzyl-2-[3-cyano-6-(4-methoxyphenyl)-4-thiophen-2-ylpyridin-2-yl]sulfanylacetamide::N-benzyl-2-[[3-cyano-6-(4-methoxyphenyl)-4-(2-thienyl)-2-pyridyl]thio]acetamide::SMR000147490::cid_1004501</t>
  </si>
  <si>
    <t>3-(carbophenoxyamino)-5,6-dimethoxy-1H-indole-2-carboxylic acid methyl ester::5,6-Dimethoxy-3-phenoxycarbonylamino-1H-indole-2-carboxylic acid methyl ester::5,6-dimethoxy-3-[[oxo(phenoxy)methyl]amino]-1H-indole-2-carboxylic acid methyl ester::MLS000554033::SMR000146350::cid_1934041::methyl 5,6-dimethoxy-3-(phenoxycarbonylamino)-1H-indole-2-carboxylate</t>
  </si>
  <si>
    <t>MLS000556530::N-[2-Methoxy-5-(3-methyl-4-oxo-3,4-dihydro-phthalazin-1-yl)-phenyl]-2-(4-methoxy-phenoxy)-acetamide::N-[2-methoxy-5-(3-methyl-4-oxidanylidene-phthalazin-1-yl)phenyl]-2-(4-methoxyphenoxy)ethanamide::N-[2-methoxy-5-(3-methyl-4-oxo-1-phthalazinyl)phenyl]-2-(4-methoxyphenoxy)acetamide::N-[2-methoxy-5-(3-methyl-4-oxophthalazin-1-yl)phenyl]-2-(4-methoxyphenoxy)acetamide::N-[5-(4-keto-3-methyl-phthalazin-1-yl)-2-methoxy-phenyl]-2-(4-methoxyphenoxy)acetamide::SMR000147847::cid_1862698</t>
  </si>
  <si>
    <t>2-Ethoxy-6-phenyl-3-(5-thiophen-2-yl-[1,2,4]oxadiazol-3-yl)-pyridine::3-(2-ethoxy-6-phenyl-3-pyridinyl)-5-thiophen-2-yl-1,2,4-oxadiazole::3-(2-ethoxy-6-phenyl-3-pyridyl)-5-(2-thienyl)-1,2,4-oxadiazole::3-(2-ethoxy-6-phenyl-pyridin-3-yl)-5-thiophen-2-yl-1,2,4-oxadiazole::3-(2-ethoxy-6-phenylpyridin-3-yl)-5-thiophen-2-yl-1,2,4-oxadiazole::MLS000558065::SMR000148781::cid_852900</t>
  </si>
  <si>
    <t>4-bromanyl-N-(1-propylbenzimidazol-2-yl)benzamide::4-bromo-N-(1-propyl-2-benzimidazolyl)benzamide::4-bromo-N-(1-propylbenzimidazol-2-yl)benzamide::MLS000564842::SMR000152119::cid_5233279</t>
  </si>
  <si>
    <t>6-amino-5-[1-(4-chlorophenyl)-3-methyl-thieno[2,3-c]pyrazole-5-carbonyl]-1,3-dimethyl-pyrimidine-2,4-quinone::6-amino-5-[1-(4-chlorophenyl)-3-methylthieno[2,3-c]pyrazole-5-carbonyl]-1,3-dimethylpyrimidine-2,4-dione::6-amino-5-[[1-(4-chlorophenyl)-3-methyl-5-thieno[2,3-c]pyrazolyl]-oxomethyl]-1,3-dimethylpyrimidine-2,4-dione::6-azanyl-5-[1-(4-chlorophenyl)-3-methyl-thieno[2,3-c]pyrazol-5-yl]carbonyl-1,3-dimethyl-pyrimidine-2,4-dione::MLS000564164::SMR000151741::cid_2395593</t>
  </si>
  <si>
    <t>3-[(5-bromothiophene-2-carbonyl)amino]thiophene-2-carboxylic acid methyl ester::3-[[(5-bromo-2-thiophenyl)-oxomethyl]amino]-2-thiophenecarboxylic acid methyl ester::MLS000538431::SMR000144468::cid_1246013::methyl 3-[(5-bromanylthiophen-2-yl)carbonylamino]thiophene-2-carboxylate::methyl 3-[(5-bromothiophene-2-carbonyl)amino]thiophene-2-carboxylate::methyl 3-{[(5-bromo-2-thienyl)carbonyl]amino}-2-thiophenecarboxylate</t>
  </si>
  <si>
    <t>3-ethoxy-N-(5-thiophen-2-yl-1,3,4-thiadiazol-2-yl)benzamide::3-ethoxy-N-[5-(2-thienyl)-1,3,4-thiadiazol-2-yl]benzamide::MLS000533707::SMR000141145::cid_878458</t>
  </si>
  <si>
    <t>2-[[5-(1-benzofuran-2-yl)-4-methyl-1,2,4-triazol-3-yl]sulfanyl]-N-(3-bromophenyl)acetamide::2-[[5-(1-benzofuran-2-yl)-4-methyl-1,2,4-triazol-3-yl]sulfanyl]-N-(3-bromophenyl)ethanamide::2-[[5-(2-benzofuranyl)-4-methyl-1,2,4-triazol-3-yl]thio]-N-(3-bromophenyl)acetamide::2-[[5-(benzofuran-2-yl)-4-methyl-1,2,4-triazol-3-yl]thio]-N-(3-bromophenyl)acetamide::2-{[5-(1-benzofuran-2-yl)-4-methyl-4H-1,2,4-triazol-3-yl]thio}-N-(3-bromophenyl)acetamide::MLS000537326::SMR000143743::cid_1262634</t>
  </si>
  <si>
    <t>6-bromanyl-2-[(2-fluorophenyl)methylsulfanyl]-1H-imidazo[4,5-b]pyridine::6-bromo-2-[(2-fluorobenzyl)thio]-1H-imidazo[4,5-b]pyridine::6-bromo-2-[(2-fluorobenzyl)thio]-3H-imidazo[4,5-b]pyridine::6-bromo-2-[(2-fluorophenyl)methylsulfanyl]-1H-imidazo[4,5-b]pyridine::6-bromo-2-[(2-fluorophenyl)methylthio]-1H-imidazo[4,5-b]pyridine::MLS000533677::SMR000141122::cid_882270</t>
  </si>
  <si>
    <t>(E)-3-(2-quinoxalinyl)-2-propenoic acid [2-[[(3-methylbutylamino)-oxomethyl]amino]-2-oxoethyl] ester::(E)-3-quinoxalin-2-ylacrylic acid [2-(isoamylcarbamoylamino)-2-keto-ethyl] ester::MLS000567757::SMR000154269::[2-(3-methylbutylcarbamoylamino)-2-oxidanylidene-ethyl] (E)-3-quinoxalin-2-ylprop-2-enoate::[2-(3-methylbutylcarbamoylamino)-2-oxoethyl] (E)-3-quinoxalin-2-ylprop-2-enoate::cid_2499177</t>
  </si>
  <si>
    <t>2-({5-[2-(4-bromophenyl)-2-oxoethyl]-3-cyano-4,6-dimethyl-2-pyridinyl}sulfanyl)-N-(4-fluorophenyl)acetamide::2-[5-[2-(4-bromophenyl)-2-oxidanylidene-ethyl]-3-cyano-4,6-dimethyl-pyridin-2-yl]sulfanyl-N-(4-fluorophenyl)ethanamide::2-[5-[2-(4-bromophenyl)-2-oxoethyl]-3-cyano-4,6-dimethylpyridin-2-yl]sulfanyl-N-(4-fluorophenyl)acetamide::2-[[5-[2-(4-bromophenyl)-2-keto-ethyl]-3-cyano-4,6-dimethyl-2-pyridyl]thio]-N-(4-fluorophenyl)acetamide::2-[[5-[2-(4-bromophenyl)-2-oxoethyl]-3-cyano-4,6-dimethyl-2-pyridinyl]thio]-N-(4-fluorophenyl)acetamide::MLS000537439::SMR000161056::cid_1025062</t>
  </si>
  <si>
    <t>5-methyl-1-(4-methyl-1,3-benzothiazol-2-yl)-4-pyrazolecarboxylic acid methyl ester::5-methyl-1-(4-methyl-1,3-benzothiazol-2-yl)pyrazole-4-carboxylic acid methyl ester::MLS000538075::SMR000161504::cid_850531::methyl 5-methyl-1-(4-methyl-1,3-benzothiazol-2-yl)-1H-pyrazole-4-carboxylate::methyl 5-methyl-1-(4-methyl-1,3-benzothiazol-2-yl)pyrazole-4-carboxylate</t>
  </si>
  <si>
    <t>2-[[1-(3,5-dimethoxyphenyl)-1,2,3,4-tetrazol-5-yl]sulfanyl]-N-(4-ethanoylphenyl)ethanamide::MLS000120949::N-(4-Acetyl-phenyl)-2-[1-(3,5-dimethoxy-phenyl)-1H-tetrazol-5-ylsulfanyl]-acetamide::N-(4-acetylphenyl)-2-[1-(3,5-dimethoxyphenyl)tetrazol-5-yl]sulfanylacetamide::N-(4-acetylphenyl)-2-[[1-(3,5-dimethoxyphenyl)-5-tetrazolyl]thio]acetamide::N-(4-acetylphenyl)-2-[[1-(3,5-dimethoxyphenyl)tetrazol-5-yl]thio]acetamide::SMR000118398::cid_1175547</t>
  </si>
  <si>
    <t>2,3-Dihydro-benzo[1,4]dioxine-6-carboxylic acid (2-naphthalen-2-yl-benzooxazol-5-yl)-amide::MLS000558441::N-(2-naphthalen-2-yl-1,3-benzoxazol-5-yl)-2,3-dihydro-1,4-benzodioxine-6-carboxamide::N-[2-(2-naphthalenyl)-1,3-benzoxazol-5-yl]-2,3-dihydro-1,4-benzodioxin-6-carboxamide::N-[2-(2-naphthyl)-1,3-benzoxazol-5-yl]-2,3-dihydro-1,4-benzodioxin-6-carboxamide::SMR000148957::cid_4378441</t>
  </si>
  <si>
    <t>3-(3-chloranyl-4-methoxy-phenyl)-4-oxidanylidene-N-[2-oxidanylidene-2-(pyridin-2-ylamino)ethyl]phthalazine-1-carboxamide::3-(3-chloro-4-methoxy-phenyl)-4-keto-N-[2-keto-2-(2-pyridylamino)ethyl]phthalazine-1-carboxamide::3-(3-chloro-4-methoxyphenyl)-4-oxo-N-[2-oxo-2-(2-pyridinylamino)ethyl]-1-phthalazinecarboxamide::3-(3-chloro-4-methoxyphenyl)-4-oxo-N-[2-oxo-2-(pyridin-2-ylamino)ethyl]phthalazine-1-carboxamide::MLS000519682::SMR000130100::cid_11957249</t>
  </si>
  <si>
    <t>3,6-bis(chloranyl)-1-[2-[[3-chloranyl-5-(trifluoromethyl)pyridin-2-yl]amino]ethyl]quinoxalin-2-one::3,6-dichloro-1-(2-{[3-chloro-5-(trifluoromethyl)-2-pyridinyl]amino}ethyl)-2(1H)-quinoxalinone::3,6-dichloro-1-[2-[[3-chloro-5-(trifluoromethyl)-2-pyridinyl]amino]ethyl]-2-quinoxalinone::3,6-dichloro-1-[2-[[3-chloro-5-(trifluoromethyl)-2-pyridyl]amino]ethyl]quinoxalin-2-one::3,6-dichloro-1-[2-[[3-chloro-5-(trifluoromethyl)pyridin-2-yl]amino]ethyl]quinoxalin-2-one::MLS000326012::SMR000170129::cid_1471937</t>
  </si>
  <si>
    <t>4-Cyano-3-methyl-5-(2-o-tolyloxy-acetylamino)-thiophene-2-carboxylic acid (2,3-dimethyl-phenyl)-amide::4-cyano-N-(2,3-dimethylphenyl)-3-methyl-5-[2-(2-methylphenoxy)ethanoylamino]thiophene-2-carboxamide::4-cyano-N-(2,3-dimethylphenyl)-3-methyl-5-[[2-(2-methylphenoxy)-1-oxoethyl]amino]-2-thiophenecarboxamide::4-cyano-N-(2,3-dimethylphenyl)-3-methyl-5-[[2-(2-methylphenoxy)acetyl]amino]thiophene-2-carboxamide::MLS000568684::SMR000177593::cid_1130973</t>
  </si>
  <si>
    <t>2-(3-phenanthro[9,10-e][1,2,4]triazinylthio)-N-phenylacetamide::2-(phenanthro[9,10-e][1,2,4]triazin-3-ylsulfanyl)-N-phenylacetamide::2-(phenanthro[9,10-e][1,2,4]triazin-3-ylthio)-N-phenyl-acetamide::2-phenanthro[9,10-e][1,2,4]triazin-3-ylsulfanyl-N-phenyl-ethanamide::2-phenanthro[9,10-e][1,2,4]triazin-3-ylsulfanyl-N-phenylacetamide::MLS000541172::SMR000160386::cid_6401820</t>
  </si>
  <si>
    <t>2-[2-oxidanylidene-2-(2-oxidanylidenechromen-3-yl)ethyl]sulfanyl-6-phenyl-pyridine-3-carbonitrile::2-[2-oxo-2-(2-oxochromen-3-yl)ethyl]sulfanyl-6-phenylpyridine-3-carbonitrile::2-[[2-keto-2-(2-ketochromen-3-yl)ethyl]thio]-6-phenyl-nicotinonitrile::2-[[2-oxo-2-(2-oxo-1-benzopyran-3-yl)ethyl]thio]-6-phenyl-3-pyridinecarbonitrile::2-{[2-oxo-2-(2-oxo-2H-chromen-3-yl)ethyl]sulfanyl}-6-phenylnicotinonitrile::MLS000544625::SMR000162928::cid_979025</t>
  </si>
  <si>
    <t>3-(4-Chloro-phenyl)-1-cyclopropyl-1-(7-ethyl-1,2,3,9b-tetraaza-cyclopenta[a]naphthalen-4-ylmethyl)-thiourea::3-(4-chlorophenyl)-1-cyclopropyl-1-[(7-ethyl-4-tetrazolo[1,5-a]quinolinyl)methyl]thiourea::3-(4-chlorophenyl)-1-cyclopropyl-1-[(7-ethyl-[1,2,3,4]tetrazolo[1,5-a]quinolin-4-yl)methyl]thiourea::3-(4-chlorophenyl)-1-cyclopropyl-1-[(7-ethyltetrazolo[1,5-a]quinolin-4-yl)methyl]thiourea::MLS000556783::SMR000173535::cid_1454926</t>
  </si>
  <si>
    <t>10-methoxy-5H-[1]benzothiolo[2,3-c]quinolin-6-one::10-methoxy-5H-benzothiopheno[2,3-c]quinolin-6-one::10-methoxy[1]benzothieno[2,3-c]quinolin-6(5H)-one::MLS000540154::SMR000162291::cid_1779937</t>
  </si>
  <si>
    <t>2-(6-Methoxy-2-methyl-quinolin-4-ylsulfanyl)-N-(2,4,6-trimethyl-phenyl)-acetamide::2-(6-methoxy-2-methyl-quinolin-4-yl)sulfanyl-N-(2,4,6-trimethylphenyl)ethanamide::2-(6-methoxy-2-methylquinolin-4-yl)sulfanyl-N-(2,4,6-trimethylphenyl)acetamide::2-[(6-methoxy-2-methyl-4-quinolinyl)thio]-N-(2,4,6-trimethylphenyl)acetamide::MLS000553279::N-mesityl-2-[(6-methoxy-2-methyl-4-quinolyl)thio]acetamide::SMR000177790::cid_1143752</t>
  </si>
  <si>
    <t>4,6-Diphenyl-2-(5-phenyl-[1,3,4]oxadiazol-2-ylmethylsulfanyl)-nicotinonitrile::4,6-diphenyl-2-[(5-phenyl-1,3,4-oxadiazol-2-yl)methylsulfanyl]pyridine-3-carbonitrile::4,6-diphenyl-2-[(5-phenyl-1,3,4-oxadiazol-2-yl)methylthio]-3-pyridinecarbonitrile::4,6-diphenyl-2-[(5-phenyl-1,3,4-oxadiazol-2-yl)methylthio]nicotinonitrile::MLS000551172::SMR000176174::cid_3120414</t>
  </si>
  <si>
    <t>3-(3,5-dichlorophenoxy)-1-methyl-2(1H)-quinoxalinone::3-(3,5-dichlorophenoxy)-1-methyl-2-quinoxalinone::3-(3,5-dichlorophenoxy)-1-methyl-quinoxalin-2-one::3-(3,5-dichlorophenoxy)-1-methylquinoxalin-2-one::3-[3,5-bis(chloranyl)phenoxy]-1-methyl-quinoxalin-2-one::MLS000325654::SMR000169943::cid_1471093</t>
  </si>
  <si>
    <t>MLS000543203::SMR000169172::[2-(4-chlorophenyl)-1,3-thiazol-5-yl](phenyl)methanone::[2-(4-chlorophenyl)-1,3-thiazol-5-yl]-phenyl-methanone::[2-(4-chlorophenyl)-1,3-thiazol-5-yl]-phenylmethanone::[2-(4-chlorophenyl)-5-thiazolyl]-phenylmethanone::[2-(4-chlorophenyl)thiazol-5-yl]-phenyl-methanone::cid_3789019</t>
  </si>
  <si>
    <t>MLS000543206::SMR000169175::[2-(4-chlorophenyl)-1,3-thiazol-5-yl](2,4-dichlorophenyl)methanone::[2-(4-chlorophenyl)-1,3-thiazol-5-yl]-(2,4-dichlorophenyl)methanone::[2-(4-chlorophenyl)-5-thiazolyl]-(2,4-dichlorophenyl)methanone::[2-(4-chlorophenyl)thiazol-5-yl]-(2,4-dichlorophenyl)methanone::cid_3851581</t>
  </si>
  <si>
    <t>4-[4-(2,4-dichlorophenyl)-1,3-thiazol-2-yl]-N-prop-2-enyl-benzamide::4-[4-(2,4-dichlorophenyl)-1,3-thiazol-2-yl]-N-prop-2-enylbenzamide::4-[4-(2,4-dichlorophenyl)-2-thiazolyl]-N-prop-2-enylbenzamide::MLS000546249::N-allyl-4-[4-(2,4-dichlorophenyl)-1,3-thiazol-2-yl]benzenecarboxamide::N-allyl-4-[4-(2,4-dichlorophenyl)thiazol-2-yl]benzamide::SMR000169419::cid_3722334</t>
  </si>
  <si>
    <t>4-(4-chlorophenyl)sulfanyl-1-(trifluoromethyl)-[1,2,4]triazolo[4,3-a]quinoxaline::4-[(4-chlorophenyl)thio]-1-(trifluoromethyl)-[1,2,4]triazolo[4,3-a]quinoxaline::4-chlorophenyl 1-(trifluoromethyl)[1,2,4]triazolo[4,3-a]quinoxalin-4-yl sulfide::MLS000543337::SMR000169306::cid_1475980</t>
  </si>
  <si>
    <t>2-(3-Cyano-6-methyl-quinolin-2-ylsulfanyl)-N-thiophen-2-ylmethyl-acetamide::2-(3-cyano-6-methyl-quinolin-2-yl)sulfanyl-N-(thiophen-2-ylmethyl)ethanamide::2-(3-cyano-6-methylquinolin-2-yl)sulfanyl-N-(thiophen-2-ylmethyl)acetamide::2-[(3-cyano-6-methyl-2-quinolinyl)thio]-N-(thiophen-2-ylmethyl)acetamide::2-[(3-cyano-6-methyl-2-quinolyl)thio]-N-(2-thenyl)acetamide::MLS000555648::SMR000173141::cid_3207506</t>
  </si>
  <si>
    <t>(4-Ethyl-phenoxy)-acetic acid N&amp;#39;-[2-(5,6-dimethyl-thieno[2,3-d]pyrimidin-4-ylsulfanyl)-acetyl]-hydrazide::MLS000555363::N'-[2-(5,6-dimethylthieno[2,3-d]pyrimidin-4-yl)sulfanylacetyl]-2-(4-ethylphenoxy)acetohydrazide::N'-[2-(5,6-dimethylthieno[2,3-d]pyrimidin-4-yl)sulfanylethanoyl]-2-(4-ethylphenoxy)ethanehydrazide::N'-[2-[(5,6-dimethyl-4-thieno[2,3-d]pyrimidinyl)thio]-1-oxoethyl]-2-(4-ethylphenoxy)acetohydrazide::N'-[2-[(5,6-dimethylthieno[2,3-d]pyrimidin-4-yl)thio]acetyl]-2-(4-ethylphenoxy)acetohydrazide::SMR000177511::cid_1735895</t>
  </si>
  <si>
    <t>3-chloranyl-N-(5-methylpyridin-2-yl)-1-benzothiophene-2-carboxamide::3-chloro-N-(5-methyl-2-pyridinyl)-1-benzothiophene-2-carboxamide::3-chloro-N-(5-methyl-2-pyridyl)benzothiophene-2-carboxamide::3-chloro-N-(5-methylpyridin-2-yl)-1-benzothiophene-2-carboxamide::MLS000572006::SMR000194166::cid_903387</t>
  </si>
  <si>
    <t>4-[[4-(4-chlorophenyl)-3-cyano-6-phenyl-2-pyridinyl]thio]-3-oxobutanoic acid ethyl ester::4-[[4-(4-chlorophenyl)-3-cyano-6-phenyl-2-pyridyl]thio]-3-keto-butyric acid ethyl ester::MLS000581826::SMR000200428::cid_2216871::ethyl 4-[4-(4-chlorophenyl)-3-cyano-6-phenyl-pyridin-2-yl]sulfanyl-3-oxidanylidene-butanoate::ethyl 4-[4-(4-chlorophenyl)-3-cyano-6-phenylpyridin-2-yl]sulfanyl-3-oxobutanoate::ethyl 4-{[4-(4-chlorophenyl)-3-cyano-6-phenyl-2-pyridinyl]thio}-3-oxobutanoate</t>
  </si>
  <si>
    <t>2-Bromo-4-phenyl-6-p-tolyl-nicotinonitrile::2-bromanyl-6-(4-methylphenyl)-4-phenyl-pyridine-3-carbonitrile::2-bromo-4-phenyl-6-(p-tolyl)nicotinonitrile::2-bromo-6-(4-methylphenyl)-4-phenyl-3-pyridinecarbonitrile::2-bromo-6-(4-methylphenyl)-4-phenylpyridine-3-carbonitrile::MLS000590280::SMR000217334::cid_1871785</t>
  </si>
  <si>
    <t>MLS000560834::N'-(2-naphthalen-2-yloxyacetyl)-2-phenylacetohydrazide::N'-(2-naphthalen-2-yloxyethanoyl)-2-phenyl-ethanehydrazide::N'-[2-(2-naphthalenyloxy)-1-oxoethyl]-2-phenylacetohydrazide::N'-[2-(2-naphthoxy)acetyl]-2-phenyl-acetohydrazide::Phenyl-acetic acid N&amp;#39;-[2-(naphthalen-2-yloxy)-acetyl]-hydrazide::SMR000175174::cid_809243</t>
  </si>
  <si>
    <t>2-(benzylthio)-6-(4-chlorophenyl)-8H-pyrimido[4,5-d]pyrimidine-5,7-quinone::2-benzylsulfanyl-6-(4-chlorophenyl)-8H-pyrimido[4,5-d]pyrimidine-5,7-dione::6-(4-chlorophenyl)-2-(phenylmethylsulfanyl)-8H-pyrimido[4,5-d]pyrimidine-5,7-dione::6-(4-chlorophenyl)-2-(phenylmethylthio)-8H-pyrimido[4,5-d]pyrimidine-5,7-dione::7-Benzylsulfanyl-3-(4-chloro-phenyl)-1H-pyrimido[4,5-d]pyrimidine-2,4-dione::MLS000332007::SMR000221525::cid_1972542</t>
  </si>
  <si>
    <t>2-[2-[(1-methylindol-3-yl)thio]propanoylamino]-5,6-dihydro-4H-cyclopenta[b]thiophene-3-carboxylic acid ethyl ester::2-[[2-[(1-methyl-3-indolyl)thio]-1-oxopropyl]amino]-5,6-dihydro-4H-cyclopenta[b]thiophene-3-carboxylic acid ethyl ester::MLS000696938::SMR000237362::cid_4459199::ethyl 2-[2-(1-methylindol-3-yl)sulfanylpropanoylamino]-5,6-dihydro-4H-cyclopenta[b]thiophene-3-carboxylate</t>
  </si>
  <si>
    <t>MLS000696911::N-[2-[[2-(4-methoxyphenyl)-1H-indol-3-yl]sulfanyl]ethyl]benzamide::N-[2-[[2-(4-methoxyphenyl)-1H-indol-3-yl]thio]ethyl]benzamide::SMR000237389::cid_2156540</t>
  </si>
  <si>
    <t>2-[[3-(4-chlorophenyl)-[1,2,4]triazolo[4,3-b]pyridazin-6-yl]sulfanyl]-1-(3,4-dihydro-2H-quinolin-1-yl)ethanone::2-[[3-(4-chlorophenyl)-[1,2,4]triazolo[4,3-b]pyridazin-6-yl]thio]-1-(3,4-dihydro-2H-quinolin-1-yl)ethanone::MLS000720431::SMR000236264::cid_12006071</t>
  </si>
  <si>
    <t>2,5-bis(chloranyl)-N-[3-(2-ethoxyethyl)-6-sulfamoyl-1,3-benzothiazol-2-ylidene]thiophene-3-carboxamide::2,5-dichloro-N-[3-(2-ethoxyethyl)-6-sulfamoyl-1,3-benzothiazol-2-ylidene]-3-thiophenecarboxamide::2,5-dichloro-N-[3-(2-ethoxyethyl)-6-sulfamoyl-1,3-benzothiazol-2-ylidene]thiophene-3-carboxamide::MLS000697109::SMR000237867::cid_4142608</t>
  </si>
  <si>
    <t>2-[2-(3-chlorobenzothiophene-2-carbonyl)imino-6-sulfamoyl-1,3-benzothiazol-3-yl]acetic acid ethyl ester::2-[2-[(3-chloro-1-benzothiophen-2-yl)-oxomethyl]imino-6-sulfamoyl-1,3-benzothiazol-3-yl]acetic acid ethyl ester::MLS000697082::SMR000237894::cid_4625720::ethyl 2-[2-(3-chloro-1-benzothiophene-2-carbonyl)imino-6-sulfamoyl-1,3-benzothiazol-3-yl]acetate::ethyl 2-[2-[(3-chloranyl-1-benzothiophen-2-yl)carbonylimino]-6-sulfamoyl-1,3-benzothiazol-3-yl]ethanoate</t>
  </si>
  <si>
    <t>3-chloro-1-benzothiophene-2-carboxylic acid [2-[(3,5-dichloro-2-pyridinyl)amino]-2-oxoethyl] ester::3-chlorobenzothiophene-2-carboxylic acid [2-[(3,5-dichloro-2-pyridyl)amino]-2-keto-ethyl] ester::MLS000390240::SMR000259504::[2-[(3,5-dichloropyridin-2-yl)amino]-2-oxoethyl] 3-chloro-1-benzothiophene-2-carboxylate::[2-[[3,5-bis(chloranyl)pyridin-2-yl]amino]-2-oxidanylidene-ethyl] 3-chloranyl-1-benzothiophene-2-carboxylate::cid_2339538</t>
  </si>
  <si>
    <t>2-(3-bromophenyl)-4-quinolinecarboxylic acid [2-[3-(dimethylsulfamoyl)anilino]-2-oxoethyl] ester::2-(3-bromophenyl)cinchoninic acid [2-[3-(dimethylsulfamoyl)anilino]-2-keto-ethyl] ester::MLS000409164::SMR000248508::[2-[3-(dimethylsulfamoyl)anilino]-2-oxoethyl] 2-(3-bromophenyl)quinoline-4-carboxylate::[2-[[3-(dimethylsulfamoyl)phenyl]amino]-2-oxidanylidene-ethyl] 2-(3-bromophenyl)quinoline-4-carboxylate::cid_4173883</t>
  </si>
  <si>
    <t>MLS000393139::SMR000247460::cid_4840482</t>
  </si>
  <si>
    <t>2-(4-bromanyl-8-chloranyl-naphthalen-1-yl)sulfanyl-N-[4-(1,3-thiazol-2-ylsulfamoyl)phenyl]ethanamide::2-(4-bromo-8-chloronaphthalen-1-yl)sulfanyl-N-[4-(1,3-thiazol-2-ylsulfamoyl)phenyl]acetamide::2-[(4-bromo-8-chloro-1-naphthalenyl)thio]-N-[4-(2-thiazolylsulfamoyl)phenyl]acetamide::2-[(4-bromo-8-chloro-1-naphthyl)thio]-N-[4-(thiazol-2-ylsulfamoyl)phenyl]acetamide::MLS000336743::SMR000244058::cid_2351884</t>
  </si>
  <si>
    <t>2-[(5Z)-4-keto-5-[(2Z)-2-(3-methylthiazolidin-2-ylidene)ethylidene]-2-thioxo-thiazolidin-3-yl]acetic acid::2-[(5Z)-5-[(2Z)-2-(3-methyl-1,3-thiazolidin-2-ylidene)ethylidene]-4-oxidanylidene-2-sulfanylidene-1,3-thiazolidin-3-yl]ethanoic acid::2-[(5Z)-5-[(2Z)-2-(3-methyl-1,3-thiazolidin-2-ylidene)ethylidene]-4-oxo-2-sulfanylidene-1,3-thiazolidin-3-yl]acetic acid::2-[(5Z)-5-[(2Z)-2-(3-methyl-2-thiazolidinylidene)ethylidene]-4-oxo-2-sulfanylidene-3-thiazolidinyl]acetic acid::MLS000703412::SMR000273876::cid_1734123</t>
  </si>
  <si>
    <t>5-bromanyl-N-(phenylcarbamothioyl)furan-2-carboxamide::5-bromo-N-(phenylcarbamothioyl)furan-2-carboxamide::5-bromo-N-(phenylthiocarbamoyl)-2-furamide::MLS000676159::N-(anilinocarbonothioyl)-5-bromo-2-furamide::N-[anilino(sulfanylidene)methyl]-5-bromo-2-furancarboxamide::SMR000271902::cid_892808</t>
  </si>
  <si>
    <t>1-(1,3-benzodioxol-5-ylmethyl)-3-(2,1,3-benzothiadiazol-5-yl)urea::1-piazthiol-5-yl-3-piperonyl-urea::MLS000677397::SMR000286220::cid_778346</t>
  </si>
  <si>
    <t>2-(4-isopropoxybenzoyl)imino-3,4-dimethyl-4-thiazoline-5-carboxylic acid ethyl ester::3,4-dimethyl-2-[oxo-(4-propan-2-yloxyphenyl)methyl]imino-5-thiazolecarboxylic acid ethyl ester::MLS000703542::SMR000323353::cid_3341993::ethyl 3,4-dimethyl-2-(4-propan-2-yloxybenzoyl)imino-1,3-thiazole-5-carboxylate::ethyl 3,4-dimethyl-2-(4-propan-2-yloxyphenyl)carbonylimino-1,3-thiazole-5-carboxylate</t>
  </si>
  <si>
    <t>4-fluoranyl-N-(2-phenylquinazolin-4-yl)benzamide::4-fluoro-N-(2-phenyl-4-quinazolinyl)benzamide::4-fluoro-N-(2-phenyl-4-quinazolinyl)benzenecarboxamide::4-fluoro-N-(2-phenylquinazolin-4-yl)benzamide::MLS000755733::SMR000337405::cid_4616002</t>
  </si>
  <si>
    <t>7-Cyclopropyl-8H-imidazo[4&amp;#39;,5&amp;#39;:3,4]benzo[1,2-c][1,2,5]thiadiazole::7-cyclopropyl-3H-imidazo[4,5-e][2,1,3]benzothiadiazole::MLS000030244::SMR000015066::cid_647662</t>
  </si>
  <si>
    <t>(9Z)-9-hydroximinofluorene-4-carboxylic acid methyl ester::9-[(Z)-Hydroxyimino]-9H-fluorene-4-carboxylic acid methyl ester::9-hydroximinofluorene-4-carboxylic acid methyl ester::9-hydroxyimino-4-fluorenecarboxylic acid methyl ester::MLS000070237::SMR000009569::cid_6398908::methyl 9-hydroxyiminofluorene-4-carboxylate</t>
  </si>
  <si>
    <t>4-amino-6-methyl-2-(trifluoromethyl)-3-quinolinecarbonitrile::4-amino-6-methyl-2-(trifluoromethyl)quinoline-3-carbonitrile::4-azanyl-6-methyl-2-(trifluoromethyl)quinoline-3-carbonitrile::MLS000078155::SMR000036800::cid_660762</t>
  </si>
  <si>
    <t>6-cyclohexyl-3-(3-methoxyphenyl)-[1,2,4]triazolo[3,4-b][1,3,4]thiadiazole::MLS000081210::SMR000043363::cid_662755</t>
  </si>
  <si>
    <t>3-(4-pyridyl)-6-(2-thenyl)-[1,2,4]triazolo[3,4-b][1,3,4]thiadiazole::3-pyridin-4-yl-6-(thiophen-2-ylmethyl)-[1,2,4]triazolo[3,4-b][1,3,4]thiadiazole::VU0247748-2::cid_663172</t>
  </si>
  <si>
    <t>MLS000040549::N-cyclohexyl-N-[(2-keto-1H-quinolin-3-yl)methyl]isonicotinamide::N-cyclohexyl-N-[(2-oxidanylidene-1H-quinolin-3-yl)methyl]pyridine-4-carboxamide::N-cyclohexyl-N-[(2-oxo-1H-quinolin-3-yl)methyl]-4-pyridinecarboxamide::N-cyclohexyl-N-[(2-oxo-1H-quinolin-3-yl)methyl]pyridine-4-carboxamide::SMR000044678::cid_663857</t>
  </si>
  <si>
    <t>1-(3-acetylphenyl)-3-(3-keto-4-methyl-1,4-benzothiazin-6-yl)urea::1-(3-acetylphenyl)-3-(4-methyl-3-oxo-1,4-benzothiazin-6-yl)urea::1-(3-ethanoylphenyl)-3-(4-methyl-3-oxidanylidene-1,4-benzothiazin-6-yl)urea::MLS000093567::N-(3-acetylphenyl)-N&amp;#39;-(4-methyl-3-oxo-3,4-dihydro-2H-1,4-benzothiazin-6-yl)urea::SMR000029185::cid_3243309</t>
  </si>
  <si>
    <t>9-dimethylamino-3-(4-methoxy-phenyl)-3H-pyrido[3',2':4,5]thieno[3,2-d]pyrimidin-4-one::CHEMBL428909::cid_1208332</t>
  </si>
  <si>
    <t>5-hydroxy-1-(4-methoxyphenyl)-2-methyl-3-indolecarboxylic acid methyl ester::5-hydroxy-1-(4-methoxyphenyl)-2-methyl-indole-3-carboxylic acid methyl ester::MLS000051536::SMR000079967::cid_1508818::methyl 1-(4-methoxyphenyl)-2-methyl-5-oxidanyl-indole-3-carboxylate::methyl 5-hydroxy-1-(4-methoxyphenyl)-2-methyl-1H-indole-3-carboxylate::methyl 5-hydroxy-1-(4-methoxyphenyl)-2-methylindole-3-carboxylate</t>
  </si>
  <si>
    <t>3-amino-4-(2-furyl)-6,7-dihydro-5H-cyclopenta[b]thieno[3,2-e]pyridine-2-carboxamide::MLS000099222::SMR000073423::cid_893110</t>
  </si>
  <si>
    <t>2-[5-(2-naphthyl)-1,2,4-oxadiazol-3-yl]pyridine::5-(2-naphthalenyl)-3-(2-pyridinyl)-1,2,4-oxadiazole::5-(2-naphthyl)-3-(2-pyridyl)-1,2,4-oxadiazole::5-naphthalen-2-yl-3-pyridin-2-yl-1,2,4-oxadiazole::MLS000063880::SMR000076702::cid_926663</t>
  </si>
  <si>
    <t>MLS000101270::N-ethyl-N-(3-methylphenyl)-7H-purin-6-amine::SMR000017664::cid_756728::ethyl-(m-tolyl)-(7H-purin-6-yl)amine</t>
  </si>
  <si>
    <t>1-(6-Allyloxy-7-methyl-6H-2-oxa-1,3,6-triaza-as-indacen-8-yl)-ethanone::1-(6-allyloxy-7-methyl-pyrrolo[2,3-g][2,1,3]benzoxadiazol-8-yl)ethanone::1-(7-methyl-6-prop-2-enoxy-8-pyrrolo[2,3-g][2,1,3]benzoxadiazolyl)ethanone::1-(7-methyl-6-prop-2-enoxy-pyrrolo[2,3-g][2,1,3]benzoxadiazol-8-yl)ethanone::1-(7-methyl-6-prop-2-enoxypyrrolo[2,3-g][2,1,3]benzoxadiazol-8-yl)ethanone::MLS000526854::SMR000117328::cid_2268220</t>
  </si>
  <si>
    <t>5-(4-chlorophenyl)-N-(2-morpholin-4-ylethyl)thieno[2,3-d]pyrimidin-4-amine::5-(4-chlorophenyl)-N-[2-(4-morpholinyl)ethyl]-4-thieno[2,3-d]pyrimidinamine::MLS000528887::SMR000121362::[5-(4-Chloro-phenyl)-thieno[2,3-d]pyrimidin-4-yl]-(2-morpholin-4-yl-ethyl)-amine::[5-(4-chlorophenyl)thieno[2,3-d]pyrimidin-4-yl]-(2-morpholinoethyl)amine::cid_1078331</t>
  </si>
  <si>
    <t>3-bromanyl-5-ethoxy-4-methoxy-benzamide::3-bromo-5-ethoxy-4-methoxy-benzamide::3-bromo-5-ethoxy-4-methoxybenzamide::MLS000594441::SMR000114541::cid_900806</t>
  </si>
  <si>
    <t>MLS000541562::N-cyclohexyl-6-phenyl-3-(2-pyridinyl)-1,2,4-triazin-5-amine::N-cyclohexyl-6-phenyl-3-pyridin-2-yl-1,2,4-triazin-5-amine::SMR000126420::cid_6404647::cyclohexyl-[6-phenyl-3-(2-pyridyl)-1,2,4-triazin-5-yl]amine</t>
  </si>
  <si>
    <t>2-chloranyl-N-(3-quinoxalin-2-ylphenyl)ethanamide::2-chloro-N-(3-quinoxalin-2-ylphenyl)acetamide::2-chloro-N-[3-(2-quinoxalinyl)phenyl]acetamide::MLS000541295::SMR000126153::US8592415, 1::cid_1485433</t>
  </si>
  <si>
    <t>MLS000531259::N&amp;#39;-(4-hydroxy-3-methoxybenzylidene)-N-(4-methylphenyl)-1,3-benzothiazole-2-carbohydrazonamide::N-[[(E)-(3-methoxy-4-oxidanylidene-cyclohexa-2,5-dien-1-ylidene)methyl]amino]-N'-(4-methylphenyl)-1,3-benzothiazole-2-carboximidamide::N-[[(E)-(3-methoxy-4-oxo-1-cyclohexa-2,5-dienylidene)methyl]amino]-N'-(4-methylphenyl)-1,3-benzothiazole-2-carboximidamide::N-[[(E)-(3-methoxy-4-oxocyclohexa-2,5-dien-1-ylidene)methyl]amino]-N'-(4-methylphenyl)-1,3-benzothiazole-2-carboximidamide::N-[[(E)-(4-keto-3-methoxy-cyclohexa-2,5-dien-1-ylidene)methyl]amino]-N'-(p-tolyl)-1,3-benzothiazole-2-carboxamidine::SMR000136237::cid_5735441</t>
  </si>
  <si>
    <t>4-methyl-N-(3-quinolinyl)benzamide::4-methyl-N-(3-quinolyl)benzamide::4-methyl-N-3-quinolinylbenzamide::4-methyl-N-quinolin-3-yl-benzamide::4-methyl-N-quinolin-3-ylbenzamide::MLS000534931::SMR000142366::cid_974969</t>
  </si>
  <si>
    <t>6072484::cid_726942</t>
  </si>
  <si>
    <t>MLS000554094::N&amp;#39;-(4-Cyano-5-ethyl-5H-pyrido[4,3-b]indol-3-yl)-N,N-dimethyl-formamidine::N'-(4-cyano-5-ethyl-3-pyrido[4,3-b]indolyl)-N,N-dimethylmethanimidamide::N'-(4-cyano-5-ethyl-pyrid[4,3-b]indol-3-yl)-N,N-dimethyl-formamidine::N'-(4-cyano-5-ethyl-pyrido[4,3-b]indol-3-yl)-N,N-dimethyl-methanimidamide::N'-(4-cyano-5-ethylpyrido[4,3-b]indol-3-yl)-N,N-dimethylmethanimidamide::SMR000146411::cid_3707292</t>
  </si>
  <si>
    <t>1-[3-(3-methylbut-2-enyl)-4-oxidanyl-phenyl]propan-1-one::1-[4-hydroxy-3-(3-methyl-2-butenyl)phenyl]-1-propanone::1-[4-hydroxy-3-(3-methylbut-2-enyl)phenyl]-1-propanone::1-[4-hydroxy-3-(3-methylbut-2-enyl)phenyl]propan-1-one::MLS000541220::SMR000162130::cid_902152</t>
  </si>
  <si>
    <t>4-amino-5-benzoyl-2-(3-methylphenoxy)-3-thiophenecarbonitrile::4-amino-5-benzoyl-2-(3-methylphenoxy)thiophene-3-carbonitrile::4-azanyl-2-(3-methylphenoxy)-5-(phenylcarbonyl)thiophene-3-carbonitrile::MLS000326907::SMR000179506::cid_1489036</t>
  </si>
  <si>
    <t>4-[2-(4-Chloro-phenoxy)-acetylamino]-N-pyridin-3-ylmethyl-benzamide::4-[2-(4-chloranylphenoxy)ethanoylamino]-N-(pyridin-3-ylmethyl)benzamide::4-[[2-(4-chlorophenoxy)-1-oxoethyl]amino]-N-(3-pyridinylmethyl)benzamide::4-[[2-(4-chlorophenoxy)acetyl]amino]-N-(3-pyridylmethyl)benzamide::4-[[2-(4-chlorophenoxy)acetyl]amino]-N-(pyridin-3-ylmethyl)benzamide::MLS000557102::SMR000172649::cid_1150809</t>
  </si>
  <si>
    <t>1-[4-(2,4-Dichloro-benzyloxy)-phenyl]-3-phenyl-thiourea::1-[4-(2,4-dichlorobenzyl)oxyphenyl]-3-phenyl-thiourea::1-[4-[(2,4-dichlorophenyl)methoxy]phenyl]-3-phenyl-thiourea::1-[4-[(2,4-dichlorophenyl)methoxy]phenyl]-3-phenylthiourea::MLS000555361::SMR000172461::cid_1143231</t>
  </si>
  <si>
    <t>4-chloranyl-N-[2,2,2-tris(chloranyl)-1-(morpholin-4-ylcarbothioylamino)ethyl]benzamide::4-chloro-N-[2,2,2-trichloro-1-(morpholine-4-carbothioylamino)ethyl]benzamide::4-chloro-N-[2,2,2-trichloro-1-[[4-morpholinyl(sulfanylidene)methyl]amino]ethyl]benzamide::4-chloro-N-{2,2,2-trichloro-1-[(4-morpholinylcarbonothioyl)amino]ethyl}benzamide::MLS000573497::SMR000194999::cid_2898047</t>
  </si>
  <si>
    <t>2-chloranyl-5-nitro-N-(2-phenoxyphenyl)benzamide::2-chloro-5-nitro-N-(2-phenoxyphenyl)benzamide::MLS000578252::SMR000197661::cid_1222721</t>
  </si>
  <si>
    <t>(6E)-2-methoxy-6-[[2-[6-(3-methyl-5-phenyl-pyrazol-1-yl)pyrimidin-4-yl]hydrazinyl]methylidene]cyclohexa-2,4-dien-1-one::(6E)-2-methoxy-6-[[2-[6-(3-methyl-5-phenylpyrazol-1-yl)pyrimidin-4-yl]hydrazinyl]methylidene]cyclohexa-2,4-dien-1-one::(6E)-2-methoxy-6-[[N'-[6-(3-methyl-5-phenyl-pyrazol-1-yl)pyrimidin-4-yl]hydrazino]methylene]cyclohexa-2,4-dien-1-one::(6E)-2-methoxy-6-[[[6-(3-methyl-5-phenyl-1-pyrazolyl)-4-pyrimidinyl]hydrazo]methylidene]-1-cyclohexa-2,4-dienone::2-Methoxy-6-{[6-(3-methyl-5-phenyl-pyrazol-1-yl)-pyrimidin-4-yl]-hydrazonomethyl}-phenol::MLS000553898::SMR000171989::cid_5764239</t>
  </si>
  <si>
    <t>3-hydroxy-2-naphthalenecarbohydrazide::3-hydroxynaphthalene-2-carbohydrazide::3-oxidanylnaphthalene-2-carbohydrazide::MLS000584989::SMR000207372::cid_72699</t>
  </si>
  <si>
    <t>2-(N-mesyl-2-methyl-5-nitro-anilino)-N-[4-[(2-methoxy-5-methyl-phenyl)sulfamoyl]phenyl]acetamide::MLS000580038::N-[4-[(2-methoxy-5-methyl-phenyl)sulfamoyl]phenyl]-2-[(2-methyl-5-nitro-phenyl)-methylsulfonyl-amino]ethanamide::N-[4-[(2-methoxy-5-methylphenyl)sulfamoyl]phenyl]-2-(2-methyl-N-methylsulfonyl-5-nitroanilino)acetamide::N~1~-(4-{[(2-methoxy-5-methylphenyl)amino]sulfonyl}phenyl)-N~2~-(2-methyl-5-nitrophenyl)-N~2~-(methylsulfonyl)glycinamide::SMR000199280::cid_2199765</t>
  </si>
  <si>
    <t>MLS000548411::N-[1,3-benzodioxol-5-yl-(5-chloranyl-8-oxidanyl-quinolin-7-yl)methyl]butanamide::N-[1,3-benzodioxol-5-yl-(5-chloro-8-hydroxy-7-quinolinyl)methyl]butanamide::N-[1,3-benzodioxol-5-yl-(5-chloro-8-hydroxy-7-quinolyl)methyl]butyramide::N-[1,3-benzodioxol-5-yl-(5-chloro-8-hydroxyquinolin-7-yl)methyl]butanamide::N-[Benzo[1,3]dioxol-5-yl-(5-chloro-8-hydroxy-quinolin-7-yl)-methyl]-butyramide::SMR000172091::cid_3138755</t>
  </si>
  <si>
    <t>2-(4-chloro-N-(2-chloro-1-oxoethyl)anilino)-N-cyclohexyl-2-(4-methoxyphenyl)acetamide::2-(4-chloro-N-(2-chloroacetyl)anilino)-N-cyclohexyl-2-(4-methoxyphenyl)acetamide::2-[(chloroacetyl)(4-chlorophenyl)amino]-N-cyclohexyl-2-(4-methoxyphenyl)acetamide::2-[2-chloranylethanoyl-(4-chlorophenyl)amino]-N-cyclohexyl-2-(4-methoxyphenyl)ethanamide::MLS000583962::SMR000206948::cid_12004950</t>
  </si>
  <si>
    <t>2-(N-(2-chloro-1-oxoethyl)-4-methoxyanilino)-N-cyclohexyl-2-(4-methoxyphenyl)acetamide::2-(N-(2-chloroacetyl)-4-methoxy-anilino)-N-cyclohexyl-2-(4-methoxyphenyl)acetamide::2-(N-(2-chloroacetyl)-4-methoxyanilino)-N-cyclohexyl-2-(4-methoxyphenyl)acetamide::2-[(chloroacetyl)(4-methoxyphenyl)amino]-N-cyclohexyl-2-(4-methoxyphenyl)acetamide::2-[2-chloranylethanoyl-(4-methoxyphenyl)amino]-N-cyclohexyl-2-(4-methoxyphenyl)ethanamide::MLS000583961::SMR000206947::cid_12004951</t>
  </si>
  <si>
    <t>2-(3-chloro-N-(2-chloro-1-oxoethyl)anilino)-N-cyclohexyl-2-(3-pyridinyl)acetamide::2-(3-chloro-N-(2-chloroacetyl)anilino)-N-cyclohexyl-2-(3-pyridyl)acetamide::2-(3-chloro-N-(2-chloroacetyl)anilino)-N-cyclohexyl-2-pyridin-3-ylacetamide::2-[(chloroacetyl)(3-chlorophenyl)amino]-N-cyclohexyl-2-pyridin-3-ylacetamide::2-[2-chloranylethanoyl-(3-chlorophenyl)amino]-N-cyclohexyl-2-pyridin-3-yl-ethanamide::MLS000583953::SMR000206939::cid_4381127</t>
  </si>
  <si>
    <t>2-[(2-chloro-1-oxoethyl)-(2,2-dimethoxyethyl)amino]-N-cyclohexyl-2-(2-methylphenyl)acetamide::2-[(2-chloroacetyl)-(2,2-dimethoxyethyl)amino]-N-cyclohexyl-2-(2-methylphenyl)acetamide::2-[(2-chloroacetyl)-(2,2-dimethoxyethyl)amino]-N-cyclohexyl-2-(o-tolyl)acetamide::2-[(chloroacetyl)(2,2-dimethoxyethyl)amino]-N-cyclohexyl-2-(2-methylphenyl)acetamide::2-[2-chloranylethanoyl(2,2-dimethoxyethyl)amino]-N-cyclohexyl-2-(2-methylphenyl)ethanamide::MLS000583980::SMR000206966::cid_12004957</t>
  </si>
  <si>
    <t>(2E)-2-[(2,5-dimethyl-1-phenyl-1H-pyrrol-3-yl)methylene]indan-1-one::(2E)-2-[(2,5-dimethyl-1-phenyl-3-pyrrolyl)methylidene]-3H-inden-1-one::(2E)-2-[(2,5-dimethyl-1-phenyl-pyrrol-3-yl)methylene]indan-1-one::(2E)-2-[(2,5-dimethyl-1-phenyl-pyrrol-3-yl)methylidene]-3H-inden-1-one::(2E)-2-[(2,5-dimethyl-1-phenylpyrrol-3-yl)methylidene]-3H-inden-1-one::MLS000586421::SMR000204784::cid_12005106</t>
  </si>
  <si>
    <t>MLS000585361::N-(1,3-benzothiazol-2-yl)-9H-xanthene-9-carboxamide::N-1,3-benzothiazol-2-yl-9H-xanthene-9-carboxamide::SMR000204124::cid_2862916</t>
  </si>
  <si>
    <t>2-chloranyl-N-(2-cyanoethyl)-N-(3,4-dimethylphenyl)ethanamide::2-chloro-N-(2-cyanoethyl)-N-(3,4-dimethylphenyl)acetamide::MLS000584241::SMR000203404::cid_12005198</t>
  </si>
  <si>
    <t>2-(2,3-dihydro-1,4-benzodioxin-6-yl)-3-hydroxy-5-nitro-N-phenyl-4-triazolimine::2-(2,3-dihydro-1,4-benzodioxin-6-yl)-3-hydroxy-5-nitro-N-phenyltriazol-4-imine::2-(2,3-dihydro-1,4-benzodioxin-6-yl)-5-nitro-3-oxidanyl-N-phenyl-1,2,3-triazol-4-imine::2-(2,3-dihydro-1,4-benzodioxin-6-yl)-5-nitro-N-phenyl-2H-1,2,3-triazol-4-amine 3-oxide::MLS000583076::SMR000206262::[2-(2,3-dihydro-1,4-benzodioxin-6-yl)-3-hydroxy-5-nitro-triazol-4-ylidene]-phenyl-amine::cid_12005206</t>
  </si>
  <si>
    <t>2-Chloro-N-(1,1-dioxo-tetrahydro-1lambda*6*-thiophen-3-yl)-N-phenyl-acetamide::2-chloro-N-(1,1-diketothiolan-3-yl)-N-phenyl-acetamide::2-chloro-N-(1,1-dioxo-3-thiolanyl)-N-phenylacetamide::2-chloro-N-(1,1-dioxothiolan-3-yl)-N-phenylacetamide::MLS000330976::N-[1,1-bis(oxidanylidene)thiolan-3-yl]-2-chloranyl-N-phenyl-ethanamide::SMR000221075::cid_2772172</t>
  </si>
  <si>
    <t>3-(2-Methyl-3-propyl-quinolin-4-ylsulfanyl)-propionitrile::3-(2-methyl-3-propyl-quinolin-4-yl)sulfanylpropanenitrile::3-(2-methyl-3-propylquinolin-4-yl)sulfanylpropanenitrile::3-[(2-methyl-3-propyl-4-quinolinyl)thio]propanenitrile::3-[(2-methyl-3-propyl-4-quinolyl)thio]propionitrile::MLS000591729::SMR000218763::cid_1948928</t>
  </si>
  <si>
    <t>4-(3,5-dimethylpiperidin-1-yl)sulfonyl-N'-(4-methyl-1,3-benzothiazol-2-yl)benzohydrazide::4-(3,5-dimethylpiperidino)sulfonyl-N'-(4-methyl-1,3-benzothiazol-2-yl)benzohydrazide::4-[(3,5-dimethyl-1-piperidinyl)sulfonyl]-N'-(4-methyl-1,3-benzothiazol-2-yl)benzohydrazide::MLS000696648::SMR000235764::cid_12006167</t>
  </si>
  <si>
    <t>2-chloranyl-1-[5-(5-methylfuran-2-yl)-3-thiophen-2-yl-3,4-dihydropyrazol-2-yl]ethanone::2-chloro-1-[3-(5-methyl-2-furyl)-5-(2-thienyl)-2-pyrazolin-1-yl]ethanone::2-chloro-1-[5-(5-methyl-2-furanyl)-3-thiophen-2-yl-3,4-dihydropyrazol-2-yl]ethanone::2-chloro-1-[5-(5-methylfuran-2-yl)-3-thiophen-2-yl-3,4-dihydropyrazol-2-yl]ethanone::MLS000336139::SMR000253993::cid_4961648</t>
  </si>
  <si>
    <t>5-bromanyl-N-[4-(2-morpholin-4-yl-2-oxidanylidene-ethoxy)phenyl]pyridine-3-carboxamide::5-bromo-N-[4-(2-keto-2-morpholino-ethoxy)phenyl]nicotinamide::5-bromo-N-[4-(2-morpholin-4-yl-2-oxoethoxy)phenyl]pyridine-3-carboxamide::5-bromo-N-[4-[2-(4-morpholinyl)-2-oxoethoxy]phenyl]-3-pyridinecarboxamide::5-bromo-N-{4-[2-(4-morpholinyl)-2-oxoethoxy]phenyl}nicotinamide::MLS000698049::SMR000229370::cid_990978</t>
  </si>
  <si>
    <t>(6-amino-5-nitro-pyrimidin-4-yl)-benzyl-amine::4-N-benzyl-5-nitropyrimidine-4,6-diamine::4-amino-6-(benzylamino)-5-nitropyrimidine::5-nitro-N4-(phenylmethyl)pyrimidine-4,6-diamine::MLS000698826::SMR000226245::cid_3317325</t>
  </si>
  <si>
    <t>1-(2,5-dimethyl-1-phenyl-3-pyrrolyl)-2-[(6-methyl-2-nitro-3-pyridinyl)oxy]ethanone::1-(2,5-dimethyl-1-phenyl-pyrrol-3-yl)-2-(6-methyl-2-nitro-pyridin-3-yl)oxy-ethanone::1-(2,5-dimethyl-1-phenyl-pyrrol-3-yl)-2-[(6-methyl-2-nitro-3-pyridyl)oxy]ethanone::1-(2,5-dimethyl-1-phenylpyrrol-3-yl)-2-(6-methyl-2-nitropyridin-3-yl)oxyethanone::MLS000333959::SMR000248717::cid_3599481</t>
  </si>
  <si>
    <t>4-(2-fluorophenyl)-3-(3-imidazol-1-ylpropyl)-N-pyridin-3-yl-1,3-thiazol-2-imine::4-(2-fluorophenyl)-3-[3-(1-imidazolyl)propyl]-N-(3-pyridinyl)-2-thiazolimine::MLS000418005::SMR000264872::[4-(2-fluorophenyl)-3-(3-imidazol-1-ylpropyl)-4-thiazolin-2-ylidene]-(3-pyridyl)amine::cid_4216155</t>
  </si>
  <si>
    <t>1-(2-chloranyl-5-morpholin-4-ylsulfonyl-phenyl)-3-[(E)-1-(2-fluorophenyl)ethylideneamino]thiourea::1-(2-chloro-5-morpholin-4-ylsulfonylphenyl)-3-[(E)-1-(2-fluorophenyl)ethylideneamino]thiourea::1-(2-chloro-5-morpholinosulfonyl-phenyl)-3-[(E)-1-(2-fluorophenyl)ethylideneamino]thiourea::1-[2-chloro-5-(4-morpholinylsulfonyl)phenyl]-3-[(E)-1-(2-fluorophenyl)ethylideneamino]thiourea::MLS000374577::SMR000244192::cid_9640836</t>
  </si>
  <si>
    <t>3,5,6-trichloro-1-(4-methylphenyl)-2(1H)-pyrazinone::3,5,6-trichloro-1-(4-methylphenyl)-2-pyrazinone::3,5,6-trichloro-1-(4-methylphenyl)pyrazin-2-one::3,5,6-trichloro-1-(p-tolyl)pyrazin-2-one::3,5,6-tris(chloranyl)-1-(4-methylphenyl)pyrazin-2-one::MLS000702799::SMR000229702::cid_849396</t>
  </si>
  <si>
    <t>1-[(E)-[3-bromanyl-4-[(2-fluorophenyl)methoxy]-5-methoxy-phenyl]methylideneamino]thiourea::3-bromo-4-[(2-fluorobenzyl)oxy]-5-methoxybenzaldehyde thiosemicarbazone::MLS000680519::SMR000268696::[(E)-[3-bromo-4-(2-fluorobenzyl)oxy-5-methoxy-benzylidene]amino]thiourea::[(E)-[3-bromo-4-[(2-fluorophenyl)methoxy]-5-methoxyphenyl]methylideneamino]thiourea::cid_5349697</t>
  </si>
  <si>
    <t>5-chloranyl-N-(3-methylphenyl)-2-nitro-benzamide::5-chloro-N-(3-methylphenyl)-2-nitrobenzamide::5-chloro-N-(m-tolyl)-2-nitro-benzamide::MLS000666638::SMR000268304::cid_874291</t>
  </si>
  <si>
    <t>MLS000729024::N-(4-{[2-(3,4-diethoxyphenyl)acetyl]amino}phenyl)-2-furamide::N-[4-[2-(3,4-diethoxyphenyl)ethanoylamino]phenyl]furan-2-carboxamide::N-[4-[[2-(3,4-diethoxyphenyl)-1-oxoethyl]amino]phenyl]-2-furancarboxamide::N-[4-[[2-(3,4-diethoxyphenyl)acetyl]amino]phenyl]-2-furamide::N-[4-[[2-(3,4-diethoxyphenyl)acetyl]amino]phenyl]furan-2-carboxamide::SMR000307302::cid_1503622</t>
  </si>
  <si>
    <t>(4-methoxyphenyl)-(3-nitro-4-pyridyl)amine::MLS000718038::N-(4-methoxyphenyl)-3-nitro-4-pyridinamine::N-(4-methoxyphenyl)-3-nitro-pyridin-4-amine::N-(4-methoxyphenyl)-3-nitropyridin-4-amine::SMR000279806::cid_2944858</t>
  </si>
  <si>
    <t>2-[(4-fluorobenzyl)thio]-5-(4-pyridyl)-1,3,4-oxadiazole::2-[(4-fluorophenyl)methylsulfanyl]-5-pyridin-4-yl-1,3,4-oxadiazole::2-[(4-fluorophenyl)methylthio]-5-pyridin-4-yl-1,3,4-oxadiazole::4-{5-[(4-fluorobenzyl)thio]-1,3,4-oxadiazol-2-yl}pyridine::MLS000675386::SMR000293265::cid_975378</t>
  </si>
  <si>
    <t>(1-ethylimidazol-2-yl)methyl-[[5-(3-fluoro-4-methoxy-phenyl)-1H-pyrazol-4-yl]methyl]-methyl-amine::1-(1-ethyl-1H-imidazol-2-yl)-N-{[3-(3-fluoro-4-methoxyphenyl)-1H-pyrazol-4-yl]methyl}-N-methylmethanamine::MLS000734898::N-[(1-ethyl-2-imidazolyl)methyl]-1-[5-(3-fluoro-4-methoxyphenyl)-1H-pyrazol-4-yl]-N-methylmethanamine::N-[(1-ethylimidazol-2-yl)methyl]-1-[5-(3-fluoranyl-4-methoxy-phenyl)-1H-pyrazol-4-yl]-N-methyl-methanamine::N-[(1-ethylimidazol-2-yl)methyl]-1-[5-(3-fluoro-4-methoxyphenyl)-1H-pyrazol-4-yl]-N-methylmethanamine::SMR000315814::cid_16191488</t>
  </si>
  <si>
    <t>MLS000709469::N-cyclopentyl-6-methyl-2-pyridin-4-yl-3-imidazo[1,2-a]pyridinamine::N-cyclopentyl-6-methyl-2-pyridin-4-yl-imidazo[1,2-a]pyridin-3-amine::N-cyclopentyl-6-methyl-2-pyridin-4-ylimidazo[1,2-a]pyridin-3-amine::SMR000286836::cid_861664::cyclopentyl-[6-methyl-2-(4-pyridyl)imidazo[1,2-a]pyridin-3-yl]amine</t>
  </si>
  <si>
    <t>(6,7-dimethoxy-1-methyl-3,4-dihydro-1H-isoquinolin-2-yl)-(3-nitrophenyl)methanone::6,7-dimethoxy-1-methyl-2-(3-nitrobenzoyl)-1,2,3,4-tetrahydroisoquinoline::MLS000724148::SMR000305742::cid_3553804</t>
  </si>
  <si>
    <t>MLS000660882::N&amp;#39;-[(1E)-(4,5-dibromothien-2-yl)methylene]isonicotinohydrazide::N-[(E)-(4,5-dibromo-2-thienyl)methyleneamino]isonicotinamide::N-[(E)-(4,5-dibromo-2-thiophenyl)methylideneamino]-4-pyridinecarboxamide::N-[(E)-(4,5-dibromothiophen-2-yl)methylideneamino]pyridine-4-carboxamide::N-[(E)-[4,5-bis(bromanyl)thiophen-2-yl]methylideneamino]pyridine-4-carboxamide::SMR000310520::cid_9682721</t>
  </si>
  <si>
    <t>MLS000419595::N-(6,7-dihydro-[1,4]dioxino[2,3-f][1,3]benzothiazol-2-yl)-2,3-dihydro-1,4-dioxin-5-carboxamide::N-(6,7-dihydro-[1,4]dioxino[2,3-f][1,3]benzothiazol-2-yl)-2,3-dihydro-1,4-dioxine-5-carboxamide::N-(6,7-dihydro-[1,4]dioxino[2,3-f][1,3]benzothiazol-2-yl)-2,3-dihydro-p-dioxin-5-carboxamide::SMR000320312::cid_7203047</t>
  </si>
  <si>
    <t>5-(4-chlorophenyl)sulfonyl-N-propyl-1,2,3-thiadiazole-4-carboxamide::5-(4-chlorophenyl)sulfonyl-N-propyl-4-thiadiazolecarboxamide::5-(4-chlorophenyl)sulfonyl-N-propyl-thiadiazole-4-carboxamide::5-(4-chlorophenyl)sulfonyl-N-propylthiadiazole-4-carboxamide::5-[(4-chlorophenyl)sulfonyl]-N-propyl-1,2,3-thiadiazole-4-carboxamide::MLS000707176::SMR000334564::cid_4296505</t>
  </si>
  <si>
    <t>2-methyl-7-(4-pyridinyl)pyrazolo[1,5-a]pyrimidine::2-methyl-7-(4-pyridyl)pyrazolo[1,5-a]pyrimidine::2-methyl-7-pyridin-4-yl-pyrazolo[1,5-a]pyrimidine::2-methyl-7-pyridin-4-ylpyrazolo[1,5-a]pyrimidine::MLS000763335::SMR000336204::cid_1472842</t>
  </si>
  <si>
    <t>4-[4-(1-benzimidazolyl)phenyl]-2-pyrimidinamine::4-[4-(1H-1,3-benzimidazol-1-yl)phenyl]-2-pyrimidinylamine::4-[4-(benzimidazol-1-yl)phenyl]pyrimidin-2-amine::MLS000763405::SMR000336277::[4-[4-(benzimidazol-1-yl)phenyl]pyrimidin-2-yl]amine::cid_1477777</t>
  </si>
  <si>
    <t>2-chloranyl-N-(1,2-diphenylethyl)ethanamide::2-chloro-N-(1,2-diphenylethyl)acetamide::MLS001007523::SMR000384665::cid_4425285</t>
  </si>
  <si>
    <t>1-(2-methyl-5-thiophen-2-yl-4-thieno[2,3-d]pyrimidinyl)-4-piperidinecarboxamide::1-(2-methyl-5-thiophen-2-yl-thieno[2,3-d]pyrimidin-4-yl)piperidine-4-carboxamide::1-(2-methyl-5-thiophen-2-ylthieno[2,3-d]pyrimidin-4-yl)piperidine-4-carboxamide::1-[2-methyl-5-(2-thienyl)thieno[2,3-d]pyrimidin-4-yl]isonipecotamide::MLS001033523::SMR000385634::cid_2464730</t>
  </si>
  <si>
    <t>MLS000776402::N'-[(Z)-(3-keto-2-methyl-5-methylol-4-pyridylidene)methyl]-4,5,6,7-tetrahydrobenzothiophene-2-carbohydrazide::N'-[(Z)-[5-(hydroxymethyl)-2-methyl-3-oxidanylidene-pyridin-4-ylidene]methyl]-4,5,6,7-tetrahydro-1-benzothiophene-2-carbohydrazide::N'-[(Z)-[5-(hydroxymethyl)-2-methyl-3-oxo-4-pyridinylidene]methyl]-4,5,6,7-tetrahydro-1-benzothiophene-2-carbohydrazide::N'-[(Z)-[5-(hydroxymethyl)-2-methyl-3-oxopyridin-4-ylidene]methyl]-4,5,6,7-tetrahydro-1-benzothiophene-2-carbohydrazide::SMR000371361::cid_6072154</t>
  </si>
  <si>
    <t>2-chloranyl-N-cyclohexyl-N-phenyl-ethanamide::2-chloro-N-cyclohexyl-N-phenyl-acetamide::2-chloro-N-cyclohexyl-N-phenylacetamide::MLS000771904::SMR000376529::cid_2794916</t>
  </si>
  <si>
    <t>(2,3-dihydro-1,4-benzodioxin-6-ylmethyleneamino)-(2-quinolyl)amine::MLS001006009::N-(2,3-dihydro-1,4-benzodioxin-6-ylmethylideneamino)-2-quinolinamine::N-(2,3-dihydro-1,4-benzodioxin-6-ylmethylideneamino)quinolin-2-amine::SMR000384233::[(E)-2,3-dihydro-1,4-benzodioxin-6-ylmethyleneamino]-(2-quinolyl)amine::cid_5167876</t>
  </si>
  <si>
    <t>4-(1-azepanyl)-N-[3-(1-imidazolyl)propyl]-3-nitrobenzamide;hydrochloride::4-(azepan-1-yl)-N-(3-imidazol-1-ylpropyl)-3-nitro-benzamide;hydrochloride::4-(azepan-1-yl)-N-(3-imidazol-1-ylpropyl)-3-nitrobenzamide;hydrochloride::MLS001017405::SMR000353663::cid_16196934</t>
  </si>
  <si>
    <t>3-hydroxy-10-pyrido[1,2-a]indolecarbonitrile::3-hydroxypyrid[1,2-a]indole-10-carbonitrile::3-hydroxypyrido[1,2-a]indole-10-carbonitrile::3-oxidanylpyrido[1,2-a]indole-10-carbonitrile::MLS000776147::SMR000371152::cid_738092</t>
  </si>
  <si>
    <t>3,6,7-trimethoxyphenanthrene-2,5-diol::MLS000863573::SMR000440713::cid_356768</t>
  </si>
  <si>
    <t>3-[(5Z)-4-oxidanylidene-5-[(4-prop-2-enoxyphenyl)methylidene]-2-sulfanylidene-1,3-thiazolidin-3-yl]propanoic acid::3-[(5Z)-4-oxo-5-[(4-prop-2-enoxyphenyl)methylidene]-2-sulfanylidene-1,3-thiazolidin-3-yl]propanoic acid::3-[(5Z)-4-oxo-5-[(4-prop-2-enoxyphenyl)methylidene]-2-sulfanylidene-3-thiazolidinyl]propanoic acid::3-[(5Z)-5-(4-allyloxybenzylidene)-4-keto-2-thioxo-thiazolidin-3-yl]propionic acid::3-{5-[1-(4-Allyloxy-phenyl)-meth-(Z)-ylidene]-4-oxo-2-thioxo-thiazolidin-3-yl}-propionic acid::MLS000806933::SMR000414732::cid_1611092</t>
  </si>
  <si>
    <t>3-[(5Z)-5-(4-ethoxybenzylidene)-4-keto-2-thioxo-thiazolidin-3-yl]propionic acid::3-[(5Z)-5-[(4-ethoxyphenyl)methylidene]-4-oxidanylidene-2-sulfanylidene-1,3-thiazolidin-3-yl]propanoic acid::3-[(5Z)-5-[(4-ethoxyphenyl)methylidene]-4-oxo-2-sulfanylidene-1,3-thiazolidin-3-yl]propanoic acid::3-[(5Z)-5-[(4-ethoxyphenyl)methylidene]-4-oxo-2-sulfanylidene-3-thiazolidinyl]propanoic acid::3-{5-[1-(4-Ethoxy-phenyl)-meth-(Z)-ylidene]-4-oxo-2-thioxo-thiazolidin-3-yl}-propionic acid::MLS000777255::SMR000413650::cid_1922279</t>
  </si>
  <si>
    <t>Biphenyl-4-yl-[4-(2-hydroxy-ethyl)-piperazin-1-yl]-methanethione::MLS000559855::SMR000438326::[4-(2-hydroxyethyl)-1-piperazinyl]-(4-phenylphenyl)methanethione::[4-(2-hydroxyethyl)piperazin-1-yl]-(4-phenylphenyl)methanethione::[4-(2-hydroxyethyl)piperazino]-(4-phenylphenyl)methanethione::cid_848267</t>
  </si>
  <si>
    <t>2-(4-Dimethylaminostyryl)quinoline::MLS000737964::N,N-dimethyl-4-[(E)-2-(2-quinolinyl)ethenyl]aniline::N,N-dimethyl-4-[(E)-2-quinolin-2-ylethenyl]aniline::SMR000528109::cid_5721990::dimethyl-[4-[(E)-2-(2-quinolyl)vinyl]phenyl]amine</t>
  </si>
  <si>
    <t>5H-pyrido[3,4-b][1,4]benzothiazine::MLS000766192::SMR000448707::cid_291128</t>
  </si>
  <si>
    <t>(2S)-2-amino-N-[(E)-(4-keto-6-methyl-chromen-3-yl)methyleneamino]-3-phenyl-propionamide;hydrochloride::(2S)-2-amino-N-[(E)-(6-methyl-4-oxo-1-benzopyran-3-yl)methylideneamino]-3-phenylpropanamide;hydrochloride::(2S)-2-amino-N-[(E)-(6-methyl-4-oxochromen-3-yl)methylideneamino]-3-phenylpropanamide;hydrochloride::(2S)-2-azanyl-N-[(E)-(6-methyl-4-oxidanylidene-chromen-3-yl)methylideneamino]-3-phenyl-propanamide;hydrochloride::(S)-2-Amino-3-phenyl-propionic acid [1-(6-methyl-4-oxo-4H-chromen-3-yl)-meth-(E)-ylidene]-hydrazide::MLS000762537::SMR000438045::cid_52994974</t>
  </si>
  <si>
    <t>6-(chloromethyl)-2-N-naphthalen-1-yl-1,3,5-triazine-2,4-diamine::6-(chloromethyl)-N2-(1-naphthalenyl)-1,3,5-triazine-2,4-diamine::6-(chloromethyl)-N2-naphthalen-1-yl-1,3,5-triazine-2,4-diamine::6-Chloromethyl-N-naphthalen-1-yl-[1,3,5]triazine-2,4-diamine::MLS000332339::SMR000435019::[4-amino-6-(chloromethyl)-s-triazin-2-yl]-(1-naphthyl)amine::cid_935927</t>
  </si>
  <si>
    <t>3-Chloro-4-[4-(4-fluoro-benzenesulfonyl)-piperazin-1-yl]-N,N-dimethyl-benzenesulfonamide::3-chloranyl-4-[4-(4-fluorophenyl)sulfonylpiperazin-1-yl]-N,N-dimethyl-benzenesulfonamide::3-chloro-4-[4-(4-fluorophenyl)sulfonyl-1-piperazinyl]-N,N-dimethylbenzenesulfonamide::3-chloro-4-[4-(4-fluorophenyl)sulfonylpiperazin-1-yl]-N,N-dimethylbenzenesulfonamide::3-chloro-4-[4-(4-fluorophenyl)sulfonylpiperazino]-N,N-dimethyl-benzenesulfonamide::MLS000881246::SMR000008025::cid_652727</t>
  </si>
  <si>
    <t>3-(2-Chloro-phenyl)-1-(6-methoxy-2-oxo-1,2-dihydro-quinolin-3-ylmethyl)-1-(2-pyrrolidin-1-yl-ethyl)-urea::3-(2-chlorophenyl)-1-[(2-keto-6-methoxy-1H-quinolin-3-yl)methyl]-1-(2-pyrrolidinoethyl)urea::3-(2-chlorophenyl)-1-[(6-methoxy-2-oxidanylidene-1H-quinolin-3-yl)methyl]-1-(2-pyrrolidin-1-ylethyl)urea::3-(2-chlorophenyl)-1-[(6-methoxy-2-oxo-1H-quinolin-3-yl)methyl]-1-(2-pyrrolidin-1-ylethyl)urea::3-(2-chlorophenyl)-1-[(6-methoxy-2-oxo-1H-quinolin-3-yl)methyl]-1-[2-(1-pyrrolidinyl)ethyl]urea::MLS000074351::SMR000004138::cid_651572</t>
  </si>
  <si>
    <t>9-Glycineamido-20(S)-camptothecin.HCl::MLS000756803::SMR000529074::cid_3246719</t>
  </si>
  <si>
    <t>6-amino-5-[1-(2-fluoro-6-methoxy-phenyl)-2-nitro-ethyl]-1,3-dimethyl-pyrimidine-2,4-quinone::6-amino-5-[1-(2-fluoro-6-methoxyphenyl)-2-nitroethyl]-1,3-dimethyl-1,2,3,4-tetrahydropyrimidine-2,4-dione::6-amino-5-[1-(2-fluoro-6-methoxyphenyl)-2-nitroethyl]-1,3-dimethylpyrimidine-2,4-dione::6-azanyl-5-[1-(2-fluoranyl-6-methoxy-phenyl)-2-nitro-ethyl]-1,3-dimethyl-pyrimidine-2,4-dione::MLS000861865::SMR000460649::cid_2732795</t>
  </si>
  <si>
    <t>1-[4-(7-chloranylquinolin-4-yl)piperazin-1-yl]propan-1-one::1-[4-(7-chloro-4-quinolinyl)-1-piperazinyl]-1-propanone::1-[4-(7-chloro-4-quinolyl)piperazino]propan-1-one::1-[4-(7-chloroquinolin-4-yl)piperazin-1-yl]propan-1-one::1-[4-(7-chloroquinolin-4-yl)piperazino]propan-1-one::MLS000860931::SMR000459715::cid_2823727</t>
  </si>
  <si>
    <t>6-(4-tert-butylphenoxy)-3-pyridinamine::6-(4-tert-butylphenoxy)pyridin-3-amine::6-[4-(tert-butyl)phenoxy]pyridin-3-amine::MLS000833648::SMR000457169::[6-(4-tert-butylphenoxy)-3-pyridyl]amine::cid_2735289</t>
  </si>
  <si>
    <t>4-(2-phenylphenoxy)aniline::4-([1,1&amp;#39;-biphenyl]-2-yloxy)phenylamine::MLS001179202::SMR000476606::[4-(2-phenylphenoxy)phenyl]amine::cid_902705</t>
  </si>
  <si>
    <t>1-(4-quinazolin-4-ylpiperazin-1-yl)ethanone::1-(4-quinazolin-4-ylpiperazino)ethanone::1-[4-(4-quinazolinyl)-1-piperazinyl]ethanone::4-(4-acetyl-1-piperazinyl)quinazoline::MLS001000828::SMR000497788::cid_594152</t>
  </si>
  <si>
    <t>(E)-3-(2,5-dimethoxyanilino)-1-phenyl-2-propen-1-one::(E)-3-(2,5-dimethoxyanilino)-1-phenyl-prop-2-en-1-one::(E)-3-(2,5-dimethoxyanilino)-1-phenylprop-2-en-1-one::(E)-3-[(2,5-dimethoxyphenyl)amino]-1-phenyl-prop-2-en-1-one::3-[(2,5-dimethoxyphenyl)amino]-1-phenyl-2-propen-1-one::MLS001163341::SMR000497263::cid_2291569</t>
  </si>
  <si>
    <t>MLS001211345::N-[(2,4-Dichloro-phenyl)-(8-hydroxy-quinolin-7-yl)-methyl]-butyramide::N-[(2,4-dichlorophenyl)-(8-hydroxy-7-quinolinyl)methyl]butanamide::N-[(2,4-dichlorophenyl)-(8-hydroxy-7-quinolyl)methyl]butyramide::N-[(2,4-dichlorophenyl)-(8-hydroxyquinolin-7-yl)methyl]butanamide::N-[(2,4-dichlorophenyl)-(8-oxidanylquinolin-7-yl)methyl]butanamide::SMR000517131::cid_2921215</t>
  </si>
  <si>
    <t>MLS001204085::N-[(4-Chloro-phenyl)-(8-hydroxy-quinolin-7-yl)-methyl]-butyramide::N-[(4-chlorophenyl)-(8-hydroxy-7-quinolinyl)methyl]butanamide::N-[(4-chlorophenyl)-(8-hydroxy-7-quinolyl)methyl]butyramide::N-[(4-chlorophenyl)-(8-hydroxyquinolin-7-yl)methyl]butanamide::N-[(4-chlorophenyl)-(8-oxidanylquinolin-7-yl)methyl]butanamide::SMR000516562::cid_2876611</t>
  </si>
  <si>
    <t>(4-methoxyphenyl)methyl 4-(4-fluorophenyl)-6-methyl-2-oxidanylidene-3,4-dihydro-1H-pyrimidine-5-carboxylate::(4-methoxyphenyl)methyl 4-(4-fluorophenyl)-6-methyl-2-oxo-3,4-dihydro-1H-pyrimidine-5-carboxylate::4-(4-Fluoro-phenyl)-6-methyl-2-oxo-1,2,3,4-tetrahydro-pyrimidine-5-carboxylic acid 4-methoxy-benzyl ester::4-(4-fluorophenyl)-2-keto-6-methyl-3,4-dihydro-1H-pyrimidine-5-carboxylic acid p-anisyl ester::4-(4-fluorophenyl)-6-methyl-2-oxo-3,4-dihydro-1H-pyrimidine-5-carboxylic acid (4-methoxyphenyl)methyl ester::MLS001210918::SMR000515713::cid_2855521</t>
  </si>
  <si>
    <t>(6E)-3-methoxy-6-[4-(4-methoxyphenyl)-1,2-dihydropyrazol-3-ylidene]-1-cyclohexa-2,4-dienone::(6E)-3-methoxy-6-[4-(4-methoxyphenyl)-1,2-dihydropyrazol-3-ylidene]cyclohexa-2,4-dien-1-one::(6E)-3-methoxy-6-[4-(4-methoxyphenyl)-3-pyrazolin-3-ylidene]cyclohexa-2,4-dien-1-one::MLS001214903::SMR000543396::cid_24747689</t>
  </si>
  <si>
    <t>4-[2-(2,2,6-trimethyl-8-oxidanylidene-3,4-dihydropyrano[3,2-g]chromen-7-yl)ethanoylamino]butanoic acid::4-[[1-oxo-2-(2,2,6-trimethyl-8-oxo-3,4-dihydropyrano[3,2-g][1]benzopyran-7-yl)ethyl]amino]butanoic acid::4-[[2-(2,2,6-trimethyl-8-oxo-3,4-dihydropyrano[3,2-g]chromen-7-yl)acetyl]amino]butanoic acid::4-[[2-(8-keto-2,2,6-trimethyl-3,4-dihydropyrano[3,2-g]chromen-7-yl)acetyl]amino]butyric acid::MLS001201785::SMR000544923::cid_8016512</t>
  </si>
  <si>
    <t>(E)-3-(dimethylamino)-1-(3-phenyl-2,1-benzoxazol-5-yl)-2-propen-1-one::(E)-3-(dimethylamino)-1-(3-phenyl-2,1-benzoxazol-5-yl)prop-2-en-1-one::(E)-3-(dimethylamino)-1-(3-phenylanthranil-5-yl)prop-2-en-1-one::3-(dimethylamino)-1-(3-phenyl-2,1-benzisoxazol-5-yl)-2-propen-1-one::MLS001166481::SMR000549693::cid_1483761</t>
  </si>
  <si>
    <t>7-nitrobenzo[f]quinoline::MLS001195060::SMR000554411::cid_759147</t>
  </si>
  <si>
    <t>IRINOTECAN HCl )trihydrate)::MLS001401366::SMR000469166::cid_23581792</t>
  </si>
  <si>
    <t>4-(2-cyclopropyl-1,3-oxazol-5-yl)-N-(2,6-dimethylphenyl)benzenesulfonamide::4-(2-cyclopropyl-5-oxazolyl)-N-(2,6-dimethylphenyl)benzenesulfonamide::4-(2-cyclopropyloxazol-5-yl)-N-(2,6-dimethylphenyl)benzenesulfonamide::MLS001095711::SMR000631511::cid_20959061</t>
  </si>
  <si>
    <t>3-[(2-amino-5-bromo-3-pyridinyl)sulfonylamino]-N-[[4-(dimethylamino)phenyl]methyl]propanamide::3-[(2-amino-5-bromo-3-pyridyl)sulfonylamino]-N-[4-(dimethylamino)benzyl]propionamide::3-[(2-amino-5-bromopyridin-3-yl)sulfonylamino]-N-[[4-(dimethylamino)phenyl]methyl]propanamide::3-[(2-azanyl-5-bromanyl-pyridin-3-yl)sulfonylamino]-N-[[4-(dimethylamino)phenyl]methyl]propanamide::MLS001115260::SMR000626700::cid_24792777</t>
  </si>
  <si>
    <t>4-[2-(4-chlorophenyl)ethylsulfamoyl]-1H-pyrrole-2-carboxylic acid methyl ester::MLS001123615::SMR000627577::cid_22551871::methyl 4-[2-(4-chlorophenyl)ethylsulfamoyl]-1H-pyrrole-2-carboxylate</t>
  </si>
  <si>
    <t>4-[3-(2-chlorophenyl)-1,2,4-oxadiazol-5-yl]-N-cyclopentyl-butanamide::4-[3-(2-chlorophenyl)-1,2,4-oxadiazol-5-yl]-N-cyclopentyl-butyramide::4-[3-(2-chlorophenyl)-1,2,4-oxadiazol-5-yl]-N-cyclopentylbutanamide::MLS001116295::SMR000625664::cid_23605826</t>
  </si>
  <si>
    <t>MLS001034533::N-cyclopentyl-4-[(5Z)-4-keto-5-(4-methylbenzylidene)-2-thioxo-thiazolidin-3-yl]butyramide::N-cyclopentyl-4-[(5Z)-5-[(4-methylphenyl)methylidene]-4-oxidanylidene-2-sulfanylidene-1,3-thiazolidin-3-yl]butanamide::N-cyclopentyl-4-[(5Z)-5-[(4-methylphenyl)methylidene]-4-oxo-2-sulfanylidene-1,3-thiazolidin-3-yl]butanamide::N-cyclopentyl-4-[(5Z)-5-[(4-methylphenyl)methylidene]-4-oxo-2-sulfanylidene-3-thiazolidinyl]butanamide::SMR000664662::cid_1344474</t>
  </si>
  <si>
    <t>MLS001129740::N-(2-phenylethyl)-2,3-dihydro-1,4-benzodioxin-6-carboxamide::N-(2-phenylethyl)-2,3-dihydro-1,4-benzodioxine-6-carboxamide::N-phenethyl-2,3-dihydro-1,4-benzodioxin-6-carboxamide::SMR000689029::cid_16547660</t>
  </si>
  <si>
    <t>2-chloranyl-N-[(E)-[phenyl(pyridin-2-yl)methylidene]amino]benzamide::2-chloro-N&amp;#39;-[phenyl(2-pyridinyl)methylene]benzohydrazide::2-chloro-N-[(E)-[phenyl(2-pyridinyl)methylidene]amino]benzamide::2-chloro-N-[(E)-[phenyl(2-pyridyl)methylene]amino]benzamide::2-chloro-N-[(E)-[phenyl(pyridin-2-yl)methylidene]amino]benzamide::MLS001240041::SMR000673314::cid_5411796</t>
  </si>
  <si>
    <t>6-(4-bromophenyl)-2-(methylsulfinyl)-4-phenylnicotinonitrile::6-(4-bromophenyl)-2-methylsulfinyl-4-phenyl-3-pyridinecarbonitrile::6-(4-bromophenyl)-2-methylsulfinyl-4-phenyl-nicotinonitrile::6-(4-bromophenyl)-2-methylsulfinyl-4-phenyl-pyridine-3-carbonitrile::6-(4-bromophenyl)-2-methylsulfinyl-4-phenylpyridine-3-carbonitrile::MLS000048185::SMR000073426::cid_1316704</t>
  </si>
  <si>
    <t>MLS001159504::N-(2-tert-butylphenyl)-1-(5,6-dimethyl-4-thieno[2,3-d]pyrimidinyl)-4-piperidinecarboxamide::N-(2-tert-butylphenyl)-1-(5,6-dimethylthieno[2,3-d]pyrimidin-4-yl)isonipecotamide::N-(2-tert-butylphenyl)-1-(5,6-dimethylthieno[2,3-d]pyrimidin-4-yl)piperidine-4-carboxamide::SMR000709301::cid_18279608</t>
  </si>
  <si>
    <t>2-[2-(1-isopropyl-2,5-dimethyl-pyrrol-3-yl)-2-keto-ethyl]-1,1-diketo-1,2-benzothiazol-3-one::2-[2-(2,5-dimethyl-1-propan-2-yl-3-pyrrolyl)-2-oxoethyl]-1,1-dioxo-1,2-benzothiazol-3-one::2-[2-(2,5-dimethyl-1-propan-2-yl-pyrrol-3-yl)-2-oxidanylidene-ethyl]-1,1-bis(oxidanylidene)-1,2-benzothiazol-3-one::2-[2-(2,5-dimethyl-1-propan-2-ylpyrrol-3-yl)-2-oxoethyl]-1,1-dioxo-1,2-benzothiazol-3-one::MLS002162900::SMR001245296::cid_8271970</t>
  </si>
  <si>
    <t>2-amino-3-pyridinecarboxylic acid [2-[4-(4-chlorophenyl)sulfonyl-1-piperazinyl]-2-oxoethyl] ester::2-aminonicotinic acid [2-[4-(4-chlorophenyl)sulfonylpiperazino]-2-keto-ethyl] ester::MLS002162308::SMR001244716::[2-[4-(4-chlorophenyl)sulfonylpiperazin-1-yl]-2-oxidanylidene-ethyl] 2-azanylpyridine-3-carboxylate::[2-[4-(4-chlorophenyl)sulfonylpiperazin-1-yl]-2-oxoethyl] 2-aminopyridine-3-carboxylate::cid_4849353</t>
  </si>
  <si>
    <t>CHEMBL1572233::cid_44142345</t>
  </si>
  <si>
    <t>2,3-dihydro-1,4-dioxin-5-carboxylic acid [2-(2,5-dimethyl-1-phenyl-3-pyrrolyl)-2-oxoethyl] ester::2,3-dihydro-p-dioxin-5-carboxylic acid [2-(2,5-dimethyl-1-phenyl-pyrrol-3-yl)-2-keto-ethyl] ester::MLS002251551::SMR001313943::[2-(2,5-dimethyl-1-phenyl-pyrrol-3-yl)-2-oxidanylidene-ethyl] 2,3-dihydro-1,4-dioxine-5-carboxylate::[2-(2,5-dimethyl-1-phenylpyrrol-3-yl)-2-oxoethyl] 2,3-dihydro-1,4-dioxine-5-carboxylate::cid_2626966</t>
  </si>
  <si>
    <t>1-Phenylbenzimidazole deriv. 76::6-methoxy-1-phenyl-1H-1,3-benzodiazole::cid_652633</t>
  </si>
  <si>
    <t>1-isopropyl-2-(3-pyridyl)imidazo[4,5-c]pyridine::1-propan-2-yl-2-(3-pyridinyl)imidazo[4,5-c]pyridine::1-propan-2-yl-2-pyridin-3-yl-imidazo[4,5-c]pyridine::1-propan-2-yl-2-pyridin-3-ylimidazo[4,5-c]pyridine::MLS000037106::SMR000042272::cid_661798</t>
  </si>
  <si>
    <t>(5E)-1-allyl-5-[1-[(3,5-dimethoxybenzyl)amino]ethylidene]barbituric acid::(5E)-5-[1-[(3,5-dimethoxyphenyl)methylamino]ethylidene]-1-prop-2-enyl-1,3-diazinane-2,4,6-trione::MLS000041502::SMR000059745::cid_5389663</t>
  </si>
  <si>
    <t>(6E)-6-[2-amino-5-(4-methoxyphenyl)-1H-pyrimidin-6-ylidene]-3-methoxy-1-cyclohexa-2,4-dienone::(6E)-6-[2-amino-5-(4-methoxyphenyl)-1H-pyrimidin-6-ylidene]-3-methoxy-cyclohexa-2,4-dien-1-one::(6E)-6-[2-amino-5-(4-methoxyphenyl)-1H-pyrimidin-6-ylidene]-3-methoxycyclohexa-2,4-dien-1-one::(6E)-6-[2-azanyl-5-(4-methoxyphenyl)-1H-pyrimidin-6-ylidene]-3-methoxy-cyclohexa-2,4-dien-1-one::MLS000083254::SMR000047009::cid_5389961</t>
  </si>
  <si>
    <t>cid_696849</t>
  </si>
  <si>
    <t>cid_2550156</t>
  </si>
  <si>
    <t>9-hydroximinofluorene-4-carboxylic acid ethyl ester::cid_5400198</t>
  </si>
  <si>
    <t>3-amino-2-thieno[2,3-c]pyridinecarboxylic acid methyl ester::3-aminothieno[2,3-c]pyridine-2-carboxylic acid methyl ester::MLS000093552::SMR000029170::cid_2764765::methyl 3-aminothieno[2,3-c]pyridine-2-carboxylate::methyl 3-azanylthieno[2,3-c]pyridine-2-carboxylate</t>
  </si>
  <si>
    <t>cid_709430</t>
  </si>
  <si>
    <t>cid_703074</t>
  </si>
  <si>
    <t>cid_5417112</t>
  </si>
  <si>
    <t>CHEMBL494325::N-allyl-6-bromoquinazolin-4-amine::SMER28 (2)::cid_1560402</t>
  </si>
  <si>
    <t>cid_746405</t>
  </si>
  <si>
    <t>cid_3189509</t>
  </si>
  <si>
    <t>cid_3338791</t>
  </si>
  <si>
    <t>cid_5172209</t>
  </si>
  <si>
    <t>cid_3961833</t>
  </si>
  <si>
    <t>MLS000541224::N&amp;#39;-(5-bromo-2-hydroxy-3-methoxybenzylidene)-2-{4-nitro-3-methoxy-1H-pyrazol-1-yl}propanohydrazide::N'-[(E)-(3-bromanyl-5-methoxy-6-oxidanylidene-cyclohexa-2,4-dien-1-ylidene)methyl]-2-(3-methoxy-4-nitro-pyrazol-1-yl)propanehydrazide::N'-[(E)-(3-bromo-5-methoxy-6-oxo-1-cyclohexa-2,4-dienylidene)methyl]-2-(3-methoxy-4-nitro-1-pyrazolyl)propanehydrazide::N'-[(E)-(3-bromo-5-methoxy-6-oxocyclohexa-2,4-dien-1-ylidene)methyl]-2-(3-methoxy-4-nitropyrazol-1-yl)propanehydrazide::N'-[(E)-(3-bromo-6-keto-5-methoxy-cyclohexa-2,4-dien-1-ylidene)methyl]-2-(3-methoxy-4-nitro-pyrazol-1-yl)propionohydrazide::SMR000162245::cid_6033337</t>
  </si>
  <si>
    <t>cid_1477619</t>
  </si>
  <si>
    <t>4-[(E)-2-(1,3-benzothiazol-2-yl)ethenyl]-N,N-dimethyl-aniline::4-[(E)-2-(1,3-benzothiazol-2-yl)ethenyl]-N,N-dimethylaniline::4-[2-(1,3-benzothiazol-2-yl)vinyl]-N,N-dimethylaniline::CHEMBL565657::MLS000573782::SMR000184633::[4-[(E)-2-(1,3-benzothiazol-2-yl)vinyl]phenyl]-dimethyl-amine::cid_5378081</t>
  </si>
  <si>
    <t>cid_5897172</t>
  </si>
  <si>
    <t>cid_2944628</t>
  </si>
  <si>
    <t>cid_5441368</t>
  </si>
  <si>
    <t>2-[(2E)-2-(2-hydroxy-3-methoxybenzylidene)hydrazino]-2-oxo-N-[2-(1,1,2,2-tetrafluoroethoxy)phenyl]acetamide::2-[2-[(E)-(5-methoxy-6-oxidanylidene-cyclohexa-2,4-dien-1-ylidene)methyl]hydrazinyl]-2-oxidanylidene-N-[2-[1,1,2,2-tetrakis(fluoranyl)ethoxy]phenyl]ethanamide::2-[2-[(E)-(5-methoxy-6-oxocyclohexa-2,4-dien-1-ylidene)methyl]hydrazinyl]-2-oxo-N-[2-(1,1,2,2-tetrafluoroethoxy)phenyl]acetamide::2-[[(E)-(5-methoxy-6-oxo-1-cyclohexa-2,4-dienylidene)methyl]hydrazo]-2-oxo-N-[2-(1,1,2,2-tetrafluoroethoxy)phenyl]acetamide::2-keto-2-[N'-[(E)-(6-keto-5-methoxy-cyclohexa-2,4-dien-1-ylidene)methyl]hydrazino]-N-[2-(1,1,2,2-tetrafluoroethoxy)phenyl]acetamide::MLS000585912::SMR000207693::cid_6279606</t>
  </si>
  <si>
    <t>(2E)-2-benzylidene-4-hydroxy-N'-[(E)-(2-hydroxy-4-oxocyclohexa-2,5-dien-1-ylidene)methyl]butanehydrazide::(2E)-4-hydroxy-N'-[(E)-(2-hydroxy-4-oxo-1-cyclohexa-2,5-dienylidene)methyl]-2-(phenylmethylene)butanehydrazide::(2E)-4-oxidanyl-N'-[(E)-(2-oxidanyl-4-oxidanylidene-cyclohexa-2,5-dien-1-ylidene)methyl]-2-(phenylmethylidene)butanehydrazide::(E)-2-(2-hydroxyethyl)-N'-[(E)-(2-hydroxy-4-keto-cyclohexa-2,5-dien-1-ylidene)methyl]-3-phenyl-acrylohydrazide::4-Hydroxy-2-[1-phenyl-meth-(E)-ylidene]-butyric acid [1-(2,4-dihydroxy-phenyl)-meth-(E)-ylidene]-hydrazide::MLS000587600::SMR000211622::cid_6518031</t>
  </si>
  <si>
    <t>2,3-Dihydro-benzo[1,4]dioxine-2-carboxylic acid [1-(2-hydroxy-3-methoxy-phenyl)-meth-(E)-ylidene-hydrazinocarbonylmethyl]-amide::MLS000587409::N-[2-[2-[(E)-(5-methoxy-6-oxidanylidene-cyclohexa-2,4-dien-1-ylidene)methyl]hydrazinyl]-2-oxidanylidene-ethyl]-2,3-dihydro-1,4-benzodioxine-3-carboxamide::N-[2-[2-[(E)-(5-methoxy-6-oxocyclohexa-2,4-dien-1-ylidene)methyl]hydrazinyl]-2-oxoethyl]-2,3-dihydro-1,4-benzodioxine-3-carboxamide::N-[2-[[(E)-(5-methoxy-6-oxo-1-cyclohexa-2,4-dienylidene)methyl]hydrazo]-2-oxoethyl]-2,3-dihydro-1,4-benzodioxin-3-carboxamide::N-[2-keto-2-[N'-[(E)-(6-keto-5-methoxy-cyclohexa-2,4-dien-1-ylidene)methyl]hydrazino]ethyl]-2,3-dihydro-1,4-benzodioxin-3-carboxamide::SMR000211355::cid_5778391</t>
  </si>
  <si>
    <t>1-(3-Chloro-phenyl)-3-(5-pyridin-4-yl-[1,3,4]thiadiazol-2-yl)-urea::1-(3-chlorophenyl)-3-(5-pyridin-4-yl-1,3,4-thiadiazol-2-yl)urea::1-(3-chlorophenyl)-3-[5-(4-pyridyl)-1,3,4-thiadiazol-2-yl]urea::MLS000594848::SMR000218080::cid_808844</t>
  </si>
  <si>
    <t>cid_1881759</t>
  </si>
  <si>
    <t>cid_1567207</t>
  </si>
  <si>
    <t>cid_6035592</t>
  </si>
  <si>
    <t>cid_5918095</t>
  </si>
  <si>
    <t>cid_901690</t>
  </si>
  <si>
    <t>cid_9557818</t>
  </si>
  <si>
    <t>cid_878541</t>
  </si>
  <si>
    <t>cid_6508320</t>
  </si>
  <si>
    <t>2-(4-chloranylphenoxy)-1-[4-(5-methyl-2-oxidanyl-phenyl)carbonylpyrazol-1-yl]ethanone::2-(4-chlorophenoxy)-1-[4-(2-hydroxy-5-methyl-benzoyl)pyrazol-1-yl]ethanone::2-(4-chlorophenoxy)-1-[4-(2-hydroxy-5-methylbenzoyl)pyrazol-1-yl]ethanone::2-(4-chlorophenoxy)-1-[4-[(2-hydroxy-5-methylphenyl)-oxomethyl]-1-pyrazolyl]ethanone::MLS000393492::SMR000241291::cid_2116204</t>
  </si>
  <si>
    <t>cid_6876607</t>
  </si>
  <si>
    <t>cid_4163317</t>
  </si>
  <si>
    <t>cid_738018</t>
  </si>
  <si>
    <t>cid_16189061</t>
  </si>
  <si>
    <t>cid_2155055</t>
  </si>
  <si>
    <t>(4Z)-4-[(5-methyl-1-phenyl-pyrazol-4-yl)-oxidanyl-methylidene]-5-pyridin-2-yl-1-(pyridin-3-ylmethyl)pyrrolidine-2,3-dione::(4Z)-4-[hydroxy-(5-methyl-1-phenyl-4-pyrazolyl)methylidene]-5-(2-pyridinyl)-1-(3-pyridinylmethyl)pyrrolidine-2,3-dione::(4Z)-4-[hydroxy-(5-methyl-1-phenyl-pyrazol-4-yl)methylene]-5-(2-pyridyl)-1-(3-pyridylmethyl)pyrrolidine-2,3-quinone::(4Z)-4-[hydroxy-(5-methyl-1-phenylpyrazol-4-yl)methylidene]-5-pyridin-2-yl-1-(pyridin-3-ylmethyl)pyrrolidine-2,3-dione::3-hydroxy-4-[(5-methyl-1-phenyl-1H-pyrazol-4-yl)carbonyl]-5-(2-pyridinyl)-1-(3-pyridinylmethyl)-1,5-dihydro-2H-pyrrol-2-one::MLS000672035::SMR000293455::cid_16189420</t>
  </si>
  <si>
    <t>cid_2225578</t>
  </si>
  <si>
    <t>MLS000674938::N-({[4-(4-benzoyl-1-piperazinyl)phenyl]amino}carbonothioyl)-2-thiophenecarboxamide::N-[[4-(4-benzoyl-1-piperazinyl)anilino]-sulfanylidenemethyl]-2-thiophenecarboxamide::N-[[4-(4-benzoylpiperazin-1-yl)phenyl]carbamothioyl]thiophene-2-carboxamide::N-[[4-(4-benzoylpiperazino)phenyl]thiocarbamoyl]thiophene-2-carboxamide::N-[[4-[4-(phenylcarbonyl)piperazin-1-yl]phenyl]carbamothioyl]thiophene-2-carboxamide::SMR000291982::cid_2185628</t>
  </si>
  <si>
    <t>cid_16191289</t>
  </si>
  <si>
    <t>cid_766646</t>
  </si>
  <si>
    <t>cid_1150831</t>
  </si>
  <si>
    <t>cid_3111851</t>
  </si>
  <si>
    <t>cid_699126</t>
  </si>
  <si>
    <t>3-(4-chlorophenyl)-2,5-dimethyl-6-(phenylmethyl)-1H-pyrazolo[1,5-a]pyrimidin-7-one::6-benzyl-3-(4-chlorophenyl)-2,5-dimethyl-1H-pyrazolo[1,5-a]pyrimidin-7-one::6-benzyl-3-(4-chlorophenyl)-2,5-dimethylpyrazolo[1,5-a]pyrimidin-7(4H)-one::MLS000686335::SMR000313178::cid_7326949</t>
  </si>
  <si>
    <t>3-methoxy-10-pyrido[1,2-a]indolecarbonitrile::3-methoxypyrid[1,2-a]indole-10-carbonitrile::3-methoxypyrido[1,2-a]indole-10-carbonitrile::MLS000721660::SMR000335120::cid_1488983</t>
  </si>
  <si>
    <t>cid_4416225</t>
  </si>
  <si>
    <t>cid_4272027</t>
  </si>
  <si>
    <t>2-(2,3-dihydro-1,4-benzodioxin-6-yl)-N-(3-fluoranyl-4-methyl-phenyl)-5-nitro-3-oxidanyl-1,2,3-triazol-4-imine::2-(2,3-dihydro-1,4-benzodioxin-6-yl)-N-(3-fluoro-4-methylphenyl)-3-hydroxy-5-nitro-4-triazolimine::2-(2,3-dihydro-1,4-benzodioxin-6-yl)-N-(3-fluoro-4-methylphenyl)-3-hydroxy-5-nitrotriazol-4-imine::2-(2,3-dihydro-1,4-benzodioxin-6-yl)-N-(3-fluoro-4-methylphenyl)-5-nitro-2H-1,2,3-triazol-4-amine 3-oxide::MLS000871736::SMR000309255::[2-(2,3-dihydro-1,4-benzodioxin-6-yl)-3-hydroxy-5-nitro-triazol-4-ylidene]-(3-fluoro-4-methyl-phenyl)amine::cid_15996839</t>
  </si>
  <si>
    <t>cid_9599854</t>
  </si>
  <si>
    <t>cid_4966271</t>
  </si>
  <si>
    <t>cid_3265453</t>
  </si>
  <si>
    <t>4,6-Dimethoxy-1H-indole-2-carboxylic acid [1-(2-hydroxy-3-methoxy-phenyl)-meth-(E)-ylidene]-hydrazide::4,6-dimethoxy-N'-[(E)-(5-methoxy-6-oxidanylidene-cyclohexa-2,4-dien-1-ylidene)methyl]-1H-indole-2-carbohydrazide::4,6-dimethoxy-N'-[(E)-(5-methoxy-6-oxo-1-cyclohexa-2,4-dienylidene)methyl]-1H-indole-2-carbohydrazide::4,6-dimethoxy-N'-[(E)-(5-methoxy-6-oxocyclohexa-2,4-dien-1-ylidene)methyl]-1H-indole-2-carbohydrazide::MLS000779102::N'-[(E)-(6-keto-5-methoxy-cyclohexa-2,4-dien-1-ylidene)methyl]-4,6-dimethoxy-1H-indole-2-carbohydrazide::SMR000415778::cid_6224576</t>
  </si>
  <si>
    <t>cid_235292</t>
  </si>
  <si>
    <t>MLS000770597::N-(4-pyridin-2-yl-1,3-thiazol-2-yl)-3-(1,2,3,4-tetrazol-1-yl)benzamide::N-(4-pyridin-2-yl-1,3-thiazol-2-yl)-3-(tetrazol-1-yl)benzamide::N-[4-(2-pyridinyl)-2-thiazolyl]-3-(1-tetrazolyl)benzamide::N-[4-(2-pyridyl)thiazol-2-yl]-3-(tetrazol-1-yl)benzamide::SMR000375858::cid_4880352</t>
  </si>
  <si>
    <t>cid_5958794</t>
  </si>
  <si>
    <t>cid_9583469</t>
  </si>
  <si>
    <t>cid_2745456</t>
  </si>
  <si>
    <t>3-keto-4-[[4-(3-pyridyl)pyrimidin-2-yl]thio]butyric acid ethyl ester::3-oxo-4-[[4-(3-pyridinyl)-2-pyrimidinyl]thio]butanoic acid ethyl ester::MLS000860980::SMR000459764::cid_608806::ethyl 3-oxidanylidene-4-(4-pyridin-3-ylpyrimidin-2-yl)sulfanyl-butanoate::ethyl 3-oxo-4-(4-pyridin-3-ylpyrimidin-2-yl)sulfanylbutanoate::ethyl 3-oxo-4-{[4-(3-pyridinyl)-2-pyrimidinyl]sulfanyl}butanoate</t>
  </si>
  <si>
    <t>cid_23641117</t>
  </si>
  <si>
    <t>1-beta-D-Arabinofuranosylcytosine::4-Amino-1-beta-D-arabinofuranosyl-2(1H)-pyrimidinone::4-amino-1-beta-D-arabinofuranosylpyrimidin-2(1H)-one::CHEMBL803::CYTARABINE</t>
  </si>
  <si>
    <t>cid_734774</t>
  </si>
  <si>
    <t>cid_2988828</t>
  </si>
  <si>
    <t>cid_23724268</t>
  </si>
  <si>
    <t>3-(4-Amino-phenyl)-chromen-2-one::3-(4-aminophenyl)-1-benzopyran-2-one::3-(4-aminophenyl)chromen-2-one::3-(4-aminophenyl)coumarin::MLS001210068::SMR000517790::cid_310860</t>
  </si>
  <si>
    <t>(6-Bromo-quinazolin-4-yl)-(2,4-dimethoxy-phenyl)-amine::(6-bromoquinazolin-4-yl)-(2,4-dimethoxyphenyl)amine::6-bromanyl-N-(2,4-dimethoxyphenyl)quinazolin-4-amine::6-bromo-N-(2,4-dimethoxyphenyl)-4-quinazolinamine::6-bromo-N-(2,4-dimethoxyphenyl)quinazolin-4-amine::MLS001203430::SMR000518844::cid_1167228</t>
  </si>
  <si>
    <t>CCOC(=O)c1c(C)c(sc1NC(=O)CSc1nnc(CNc2ccc(F)cc2)o1)C(C)=O</t>
  </si>
  <si>
    <t>Cc1ccc(NC(=O)CSc2nnc(o2)-c2ccc(cc2)S(=O)(=O)N2CCCC2)cc1C</t>
  </si>
  <si>
    <t>COC(=O)CSc1nc2cc3OCOc3cc2cc1C#N</t>
  </si>
  <si>
    <t>COc1ccc(cc1)C(=O)CSc1nnc(o1)-c1ccc(cc1)S(=O)(=O)N1CCOCC1</t>
  </si>
  <si>
    <t>O=S(=O)(c1nc(oc1N1CCOCC1)-c1ccco1)c1ccccc1</t>
  </si>
  <si>
    <t>Cc1ccc(cc1C)C(=O)Nc1nnc(s1)-c1cccs1</t>
  </si>
  <si>
    <t>CCCCOC(=O)CSc1nc(N)c(C#N)c(-c2ccc(OCC)cc2)c1C#N</t>
  </si>
  <si>
    <t>CC(C)[C@H](NC(=O)OC(C)(C)C)c1nnc(SCc2cccc(F)c2)o1</t>
  </si>
  <si>
    <t>Cc1cc(OCC(=O)Nc2ccc3oc(nc3c2)-c2ccncc2)ccc1Cl</t>
  </si>
  <si>
    <t>Nc1nc(SCC(=O)NC2CCCCC2)c(C#N)c(-c2ccc(Cl)cc2)c1C#N</t>
  </si>
  <si>
    <t>CCc1ccc(cc1)N1CSC2=C(C#N)C(CC(=O)N2C1)c1cccs1</t>
  </si>
  <si>
    <t>Cc1cc(C)c(cc1C)C(=O)CSc1nnc(o1)-c1ccccc1Br</t>
  </si>
  <si>
    <t>CCOC(=O)c1s\c(=N\C(=O)c2cc(OC)c(OC)c(OC)c2)n(C)c1C</t>
  </si>
  <si>
    <t>COc1cc(cc(OC)c1OC)C(=O)CSc1nc2ccccc2o1</t>
  </si>
  <si>
    <t>CCOC(=O)c1s\c(=N\C(=O)c2cccc(OC)c2)n(C)c1C</t>
  </si>
  <si>
    <t>Cc1c(sc2nc(cn12)-c1ccc(F)cc1)C(=O)Nc1cccc(C)n1</t>
  </si>
  <si>
    <t>COc1cccc2sc(nc12)N1CCN(CC1)c1nc2ccccc2s1</t>
  </si>
  <si>
    <t>CCOC(=O)c1s\c(=N\C(=O)c2ccc(OC)c(OC)c2)n(C)c1C</t>
  </si>
  <si>
    <t>CSc1nc2ccc3nc(NC(=O)c4cccs4)sc3c2s1</t>
  </si>
  <si>
    <t>O=C(Nc1nc(cs1)-c1ccc(cc1)S(=O)(=O)N1CCCCCC1)c1cccs1</t>
  </si>
  <si>
    <t>O=C(CCN1C(=O)c2ccccc2C1=O)Nc1ccc(cc1)-c1nc2ccccc2o1</t>
  </si>
  <si>
    <t>Fc1c(F)c(F)c(C(=O)Nc2ccc3oc(nc3c2)-c2ccncc2)c(F)c1F</t>
  </si>
  <si>
    <t>CCOc1cccc2cc(C(=O)Nc3cc(C)on3)c(=O)oc12</t>
  </si>
  <si>
    <t>COc1ccc(cc1OC)-c1noc(n1)-c1ccc(Br)o1</t>
  </si>
  <si>
    <t>Cc1nnc2sc(nn12)-c1ccc(C)c(NC(=O)COc2ccc(Cl)c(C)c2)c1</t>
  </si>
  <si>
    <t>CCc1nnc(NC(=O)CSc2ncnc3c4ccccc4oc23)s1</t>
  </si>
  <si>
    <t>COC(=O)c1ccc(s1)S(=O)(=O)c1ccc(s1)C(=O)OC</t>
  </si>
  <si>
    <t>CC(C)OC(=O)CSc1nc2cc3OCOc3cc2cc1C#N</t>
  </si>
  <si>
    <t>Cc1ccc(CSc2nc3CCCc3cc2C#N)cc1</t>
  </si>
  <si>
    <t>CCc1cc2cc(sc2s1)C(=O)Nc1ccc(C)cc1</t>
  </si>
  <si>
    <t>N#Cc1cc2CCCc2nc1SCc1ccccc1</t>
  </si>
  <si>
    <t>Clc1ccccc1-c1nc(c(CC(=O)Nc2ccccc2)s1)-c1ccccc1</t>
  </si>
  <si>
    <t>CSc1cc(-c2ccc(Cl)cc2)n(Cc2ccccc2)c(=O)c1C#N</t>
  </si>
  <si>
    <t>Nc1nc(SCC(=O)C23CC4CC(CC(C4)C2)C3)c(C#N)c(-c2ccc(Cl)cc2)c1C#N</t>
  </si>
  <si>
    <t>CC1CCN(CC1)S(=O)(=O)c1ccc(cc1)C(=O)Nc1sccc1C(N)=O</t>
  </si>
  <si>
    <t>COC(=O)c1ccccc1NC(=O)c1cc(on1)-c1ccc(O)cc1</t>
  </si>
  <si>
    <t>COc1cccc2s\c(=N/C(=O)c3ccc(Cl)s3)n(CC#C)c12</t>
  </si>
  <si>
    <t>COc1ccc(cc1)-c1c2C(=O)c3ccccc3-c2nc(C)c1C#N</t>
  </si>
  <si>
    <t>COc1ccc(cc1)-c1cc(-c2cccs2)c(C#N)c(SCC(=O)NCc2ccccc2OC)n1</t>
  </si>
  <si>
    <t>COc1ccc(cc1)-c1cc(-c2cccs2)c(C#N)c(SCC(=O)NCc2ccccc2)n1</t>
  </si>
  <si>
    <t>COC(=O)c1[nH]c2cc(OC)c(OC)cc2c1NC(=O)Oc1ccccc1</t>
  </si>
  <si>
    <t>COc1ccc(OCC(=O)Nc2cc(ccc2OC)-c2nn(C)c(=O)c3ccccc23)cc1</t>
  </si>
  <si>
    <t>CCOc1nc(ccc1-c1noc(n1)-c1cccs1)-c1ccccc1</t>
  </si>
  <si>
    <t>CCCn1c(NC(=O)c2ccc(Br)cc2)nc2ccccc12</t>
  </si>
  <si>
    <t>Cc1nn(-c2ccc(Cl)cc2)c2sc(cc12)C(=O)c1c(N)n(C)c(=O)n(C)c1=O</t>
  </si>
  <si>
    <t>COC(=O)c1sccc1NC(=O)c1ccc(Br)s1</t>
  </si>
  <si>
    <t>CCOc1cccc(c1)C(=O)Nc1nnc(s1)-c1cccs1</t>
  </si>
  <si>
    <t>Cn1c(SCC(=O)Nc2cccc(Br)c2)nnc1-c1cc2ccccc2o1</t>
  </si>
  <si>
    <t>Fc1ccccc1CSc1nc2ncc(Br)cc2[nH]1</t>
  </si>
  <si>
    <t>CC(C)CCNC(=O)NC(=O)COC(=O)\C=C\c1cnc2ccccc2n1</t>
  </si>
  <si>
    <t>Cc1nc(SCC(=O)Nc2ccc(F)cc2)c(C#N)c(C)c1CC(=O)c1ccc(Br)cc1</t>
  </si>
  <si>
    <t>COC(=O)c1cnn(c1C)-c1nc2c(C)cccc2s1</t>
  </si>
  <si>
    <t>COc1cc(OC)cc(c1)-n1nnnc1SCC(=O)Nc1ccc(cc1)C(C)=O</t>
  </si>
  <si>
    <t>O=C(Nc1ccc2oc(nc2c1)-c1ccc2ccccc2c1)c1ccc2OCCOc2c1</t>
  </si>
  <si>
    <t>COc1ccc(cc1Cl)-n1nc(C(=O)NCC(=O)Nc2ccccn2)c2ccccc2c1=O</t>
  </si>
  <si>
    <t>FC(F)(F)c1cnc(NCCn2c3ccc(Cl)cc3nc(Cl)c2=O)c(Cl)c1</t>
  </si>
  <si>
    <t>Cc1c(sc(NC(=O)COc2ccccc2C)c1C#N)C(=O)Nc1cccc(C)c1C</t>
  </si>
  <si>
    <t>O=C(CSc1nnc2c3ccccc3c3ccccc3c2n1)Nc1ccccc1</t>
  </si>
  <si>
    <t>O=C(CSc1nc(ccc1C#N)-c1ccccc1)c1cc2ccccc2oc1=O</t>
  </si>
  <si>
    <t>CCc1ccc2c(c1)cc(CN(C1CC1)C(=S)Nc1ccc(Cl)cc1)c1nnnn21</t>
  </si>
  <si>
    <t>COc1ccc2sc3c(c2c1)c1ccccc1[nH]c3=O</t>
  </si>
  <si>
    <t>COc1ccc2nc(C)cc(SCC(=O)Nc3c(C)cc(C)cc3C)c2c1</t>
  </si>
  <si>
    <t>N#Cc1c(SCc2nnc(o2)-c2ccccc2)nc(cc1-c1ccccc1)-c1ccccc1</t>
  </si>
  <si>
    <t>Cn1c2ccccc2nc(Oc2cc(Cl)cc(Cl)c2)c1=O</t>
  </si>
  <si>
    <t>Clc1ccc(cc1)-c1ncc(s1)C(=O)c1ccccc1</t>
  </si>
  <si>
    <t>Clc1ccc(cc1)-c1ncc(s1)C(=O)c1ccc(Cl)cc1Cl</t>
  </si>
  <si>
    <t>Clc1ccc(-c2csc(n2)-c2ccc(cc2)C(=O)NCC=C)c(Cl)c1</t>
  </si>
  <si>
    <t>FC(F)(F)c1nnc2c(Sc3ccc(Cl)cc3)nc3ccccc3n12</t>
  </si>
  <si>
    <t>Cc1ccc2nc(SCC(=O)NCc3cccs3)c(cc2c1)C#N</t>
  </si>
  <si>
    <t>CCc1ccc(OCC(=O)NNC(=O)CSc2ncnc3sc(C)c(C)c23)cc1</t>
  </si>
  <si>
    <t>Cc1ccc(NC(=O)c2sc3ccccc3c2Cl)nc1</t>
  </si>
  <si>
    <t>CCOC(=O)CC(=O)CSc1nc(cc(-c2ccc(Cl)cc2)c1C#N)-c1ccccc1</t>
  </si>
  <si>
    <t>Cc1ccc(cc1)-c1cc(-c2ccccc2)c(C#N)c(Br)n1</t>
  </si>
  <si>
    <t>O=C(COc1ccc2ccccc2c1)NNC(=O)Cc1ccccc1</t>
  </si>
  <si>
    <t>Clc1ccc(cc1)-n1c(=O)[nH]c2nc(SCc3ccccc3)ncc2c1=O</t>
  </si>
  <si>
    <t>CCOC(=O)c1c(NC(=O)C(C)Sc2cn(C)c3ccccc23)sc2CCCc12</t>
  </si>
  <si>
    <t>COc1ccc(cc1)-c1[nH]c2ccccc2c1SCCNC(=O)c1ccccc1</t>
  </si>
  <si>
    <t>Clc1ccc(cc1)-c1nnc2ccc(SCC(=O)N3CCCc4ccccc34)nn12</t>
  </si>
  <si>
    <t>CCOCCn1c2ccc(cc2s\c1=N/C(=O)c1cc(Cl)sc1Cl)S(N)(=O)=O</t>
  </si>
  <si>
    <t>CCOC(=O)Cn1c2ccc(cc2s\c1=N/C(=O)c1sc2ccccc2c1Cl)S(N)(=O)=O</t>
  </si>
  <si>
    <t>Clc1c(sc2ccccc12)C(=O)OCC(=O)Nc1ncc(Cl)cc1Cl</t>
  </si>
  <si>
    <t>CN(C)S(=O)(=O)c1cccc(NC(=O)COC(=O)c2cc(nc3ccccc23)-c2cccc(Br)c2)c1</t>
  </si>
  <si>
    <t>CC(Sc1cc(cn2c1nc1sc(C)c(C)c1c2=O)C(=O)c1ccccc1O)C(O)=O</t>
  </si>
  <si>
    <t>Clc1cccc2c(Br)ccc(SCC(=O)Nc3ccc(cc3)S(=O)(=O)Nc3nccs3)c12</t>
  </si>
  <si>
    <t>CN1CCS\C1=C/C=C1\SC(=S)N(CC(O)=O)C1=O</t>
  </si>
  <si>
    <t>Brc1ccc(o1)C(=O)NC(=S)Nc1ccccc1</t>
  </si>
  <si>
    <t>O=C(NCc1ccc2OCOc2c1)Nc1ccc2nsnc2c1</t>
  </si>
  <si>
    <t>CCOC(=O)c1s\c(=N\C(=O)c2ccc(OC(C)C)cc2)n(C)c1C</t>
  </si>
  <si>
    <t>Fc1ccc(cc1)C(=O)Nc1nc(nc2ccccc12)-c1ccccc1</t>
  </si>
  <si>
    <t>C1CC1c1nc2ccc3[nH]snc3c2n1</t>
  </si>
  <si>
    <t>COC(=O)c1cccc2C(N=O)c3ccccc3-c12</t>
  </si>
  <si>
    <t>Cc1ccc2nc(c(C#N)c(N)c2c1)C(F)(F)F</t>
  </si>
  <si>
    <t>COc1cccc(c1)-c1nnc2sc(nn12)C1CCCCC1</t>
  </si>
  <si>
    <t>C(c1cccs1)c1nn2c(nnc2s1)-c1ccncc1</t>
  </si>
  <si>
    <t>O=C(N(Cc1cc2ccccc2[nH]c1=O)C1CCCCC1)c1ccncc1</t>
  </si>
  <si>
    <t>CN1C(=O)CSc2ccc(NC(=O)Nc3cccc(c3)C(C)=O)cc12</t>
  </si>
  <si>
    <t>COc1ccc(cc1)-n1cnc2c(sc3nccc(N(C)C)c23)c1=O</t>
  </si>
  <si>
    <t>COC(=O)c1c(C)n(-c2ccc(OC)cc2)c2ccc(O)cc12</t>
  </si>
  <si>
    <t>NC(=O)c1sc2nc3CCCc3c(-c3ccco3)c2c1N</t>
  </si>
  <si>
    <t>c1ccc(nc1)-c1noc(n1)-c1ccc2ccccc2c1</t>
  </si>
  <si>
    <t>CCN(c1cccc(C)c1)c1ncnc2nc[nH]c12</t>
  </si>
  <si>
    <t>CC(=O)c1c(C)n(OCC=C)c2ccc3nonc3c12</t>
  </si>
  <si>
    <t>Clc1ccc(cc1)-c1csc2ncnc(NCCN3CCOCC3)c12</t>
  </si>
  <si>
    <t>CCOc1cc(cc(Br)c1OC)C(N)=O</t>
  </si>
  <si>
    <t>C1CCC(CC1)Nc1nc(nnc1-c1ccccc1)-c1ccccn1</t>
  </si>
  <si>
    <t>ClCC(=O)Nc1cccc(c1)-c1cnc2ccccc2n1</t>
  </si>
  <si>
    <t>COc1cc(C=NN=C(Nc2ccc(C)cc2)c2nc3ccccc3s2)ccc1O</t>
  </si>
  <si>
    <t>Cc1ccc(cc1)C(=O)Nc1cnc2ccccc2c1</t>
  </si>
  <si>
    <t>CCOc1ccc(cc1)-c1cc(C)n2nc(cc2n1)C(N)=O</t>
  </si>
  <si>
    <t>CCn1c2ccccc2c2cnc(\N=C\N(C)C)c(C#N)c12</t>
  </si>
  <si>
    <t>CCC(=O)c1ccc(O)c(CC=C(C)C)c1</t>
  </si>
  <si>
    <t>Cc1cccc(Oc2sc(C(=O)c3ccccc3)c(N)c2C#N)c1</t>
  </si>
  <si>
    <t>Clc1ccc(OCC(=O)Nc2ccc(cc2)C(=O)NCc2cccnc2)cc1</t>
  </si>
  <si>
    <t>Clc1ccc(COc2ccc(NC(=S)Nc3ccccc3)cc2)c(Cl)c1</t>
  </si>
  <si>
    <t>Clc1ccc(cc1)C(=O)NC(NC(=S)N1CCOCC1)C(Cl)(Cl)Cl</t>
  </si>
  <si>
    <t>[O-][N+](=O)c1ccc(Cl)c(c1)C(=O)Nc1ccccc1Oc1ccccc1</t>
  </si>
  <si>
    <t>COc1cccc(CN=Nc2cc(ncn2)-n2nc(C)cc2-c2ccccc2)c1O</t>
  </si>
  <si>
    <t>NNC(=O)c1cc2ccccc2cc1O</t>
  </si>
  <si>
    <t>COc1ccc(C)cc1NS(=O)(=O)c1ccc(NC(=O)CN(c2cc(ccc2C)[N+]([O-])=O)S(C)(=O)=O)cc1</t>
  </si>
  <si>
    <t>CCCC(=O)NC(c1ccc2OCOc2c1)c1cc(Cl)c2cccnc2c1O</t>
  </si>
  <si>
    <t>COc1ccc(cc1)C(N(C(=O)CCl)c1ccc(Cl)cc1)C(=O)NC1CCCCC1</t>
  </si>
  <si>
    <t>COc1ccc(cc1)C(N(C(=O)CCl)c1ccc(OC)cc1)C(=O)NC1CCCCC1</t>
  </si>
  <si>
    <t>ClCC(=O)N(C(C(=O)NC1CCCCC1)c1cccnc1)c1cccc(Cl)c1</t>
  </si>
  <si>
    <t>COC(CN(C(C(=O)NC1CCCCC1)c1ccccc1C)C(=O)CCl)OC</t>
  </si>
  <si>
    <t>Cc1cc(\C=C2/Cc3ccccc3C2=O)c(C)n1-c1ccccc1</t>
  </si>
  <si>
    <t>O=C(Nc1nc2ccccc2s1)C1c2ccccc2Oc2ccccc12</t>
  </si>
  <si>
    <t>Cc1ccc(cc1C)N(CCC#N)C(=O)CCl</t>
  </si>
  <si>
    <t>On1n(nc([N+]([O-])=O)\c1=N\c1ccccc1)-c1ccc2OCCOc2c1</t>
  </si>
  <si>
    <t>ClCC(=O)N(C1CCS(=O)(=O)C1)c1ccccc1</t>
  </si>
  <si>
    <t>CCCc1c(C)nc2ccccc2c1SCCC#N</t>
  </si>
  <si>
    <t>CC1CC(C)CN(C1)S(=O)(=O)c1ccc(cc1)C(=O)NNc1nc2c(C)cccc2s1</t>
  </si>
  <si>
    <t>Cc1ccc(o1)C1=NN(C(C1)c1cccs1)C(=O)CCl</t>
  </si>
  <si>
    <t>Brc1cncc(c1)C(=O)Nc1ccc(OCC(=O)N2CCOCC2)cc1</t>
  </si>
  <si>
    <t>Nc1ncnc(NCc2ccccc2)c1[N+]([O-])=O</t>
  </si>
  <si>
    <t>Cc1cc(C(=O)COc2ccc(C)nc2[N+]([O-])=O)c(C)n1-c1ccccc1</t>
  </si>
  <si>
    <t>Fc1ccccc1-c1cs\c(=N/c2cccnc2)n1CCCn1ccnc1</t>
  </si>
  <si>
    <t>CC(=NNC(=S)Nc1cc(ccc1Cl)S(=O)(=O)N1CCOCC1)c1ccccc1F</t>
  </si>
  <si>
    <t>Cc1ccc(cc1)-n1c(Cl)c(Cl)nc(Cl)c1=O</t>
  </si>
  <si>
    <t>COc1cc(C=NNC(N)=S)cc(Br)c1OCc1ccccc1F</t>
  </si>
  <si>
    <t>Cc1cccc(NC(=O)c2cc(Cl)ccc2[N+]([O-])=O)c1</t>
  </si>
  <si>
    <t>CCOc1ccc(CC(=O)Nc2ccc(NC(=O)c3ccco3)cc2)cc1OCC</t>
  </si>
  <si>
    <t>COc1ccc(Nc2ccncc2[N+]([O-])=O)cc1</t>
  </si>
  <si>
    <t>Fc1ccc(CSc2nnc(o2)-c2ccncc2)cc1</t>
  </si>
  <si>
    <t>CCn1ccnc1CN(C)Cc1c[nH]nc1-c1ccc(OC)c(F)c1</t>
  </si>
  <si>
    <t>Cc1ccc2nc(c(NC3CCCC3)n2c1)-c1ccncc1</t>
  </si>
  <si>
    <t>COc1cc2CCN(C(C)c2cc1OC)C(=O)c1cccc(c1)[N+]([O-])=O</t>
  </si>
  <si>
    <t>Brc1cc(\C=N\NC(=O)c2ccncc2)sc1Br</t>
  </si>
  <si>
    <t>O=C(Nc1nc2cc3OCCOc3cc2s1)C1=COCCO1</t>
  </si>
  <si>
    <t>CCCNC(=O)c1nnsc1S(=O)(=O)c1ccc(Cl)cc1</t>
  </si>
  <si>
    <t>Cc1cc2nccc(-c3ccncc3)n2n1</t>
  </si>
  <si>
    <t>Nc1nccc(n1)-c1ccc(cc1)-n1cnc2ccccc12</t>
  </si>
  <si>
    <t>ClCC(=O)NC(Cc1ccccc1)c1ccccc1</t>
  </si>
  <si>
    <t>Cc1nc(N2CCC(CC2)C(N)=O)c2c(csc2n1)-c1cccs1</t>
  </si>
  <si>
    <t>Cc1ncc(C=O)c(CNNC(=O)c2cc3CCCCc3s2)c1O</t>
  </si>
  <si>
    <t>ClCC(=O)N(C1CCCCC1)c1ccccc1</t>
  </si>
  <si>
    <t>C(N=Nc1ccc2ccccc2n1)c1ccc2OCCOc2c1</t>
  </si>
  <si>
    <t>[O-][N+](=O)c1cc(ccc1N1CCCCCC1)C(=O)NCCCn1ccnc1</t>
  </si>
  <si>
    <t>Oc1ccc2c(C#N)c3ccccn3c2c1</t>
  </si>
  <si>
    <t>COc1cc2c(ccc3cc(OC)c(OC)c(O)c23)cc1O</t>
  </si>
  <si>
    <t>OC(=O)CCN1C(=S)S\C(=C/c2ccc(OCC=C)cc2)C1=O</t>
  </si>
  <si>
    <t>CCOc1ccc(\C=C2/SC(=S)N(CCC(O)=O)C2=O)cc1</t>
  </si>
  <si>
    <t>OCCN1CCN(CC1)C(=S)c1ccc(cc1)-c1ccccc1</t>
  </si>
  <si>
    <t>CN(C)c1ccc(\C=C\c2ccc3ccccc3n2)cc1</t>
  </si>
  <si>
    <t>N1c2ccccc2Sc2cnccc12</t>
  </si>
  <si>
    <t>Cc1ccc2occ(\C=N\NC(=O)[C@@H](N)Cc3ccccc3)c(=O)c2c1</t>
  </si>
  <si>
    <t>Nc1nc(CCl)nc(Nc2cccc3ccccc23)n1</t>
  </si>
  <si>
    <t>CN(C)S(=O)(=O)c1ccc(N2CCN(CC2)S(=O)(=O)c2ccc(F)cc2)c(Cl)c1</t>
  </si>
  <si>
    <t>COc1ccc2[nH]c(=O)c(CN(CCN3CCCC3)C(=O)Nc3ccccc3Cl)cc2c1</t>
  </si>
  <si>
    <t>Cl.CC[C@@]1(O)C(=O)OCc2c1cc1-c3nc4cccc(NC(=O)CN)c4cc3Cn1c2=O</t>
  </si>
  <si>
    <t>COc1cccc(F)c1C(C[N+]([O-])=O)c1c(N)n(C)c(=O)n(C)c1=O</t>
  </si>
  <si>
    <t>CCC(=O)N1CCN(CC1)c1ccnc2cc(Cl)ccc12</t>
  </si>
  <si>
    <t>CC(C)(C)c1ccc(Oc2ccc(N)cn2)cc1</t>
  </si>
  <si>
    <t>Nc1ccc(Oc2ccccc2-c2ccccc2)cc1</t>
  </si>
  <si>
    <t>CC(=O)N1CCN(CC1)c1ncnc2ccccc12</t>
  </si>
  <si>
    <t>COc1ccc(OC)c(c1)N=CCC(=O)c1ccccc1</t>
  </si>
  <si>
    <t>CCCC(=O)NC(c1ccc(Cl)cc1Cl)c1ccc2cccnc2c1O</t>
  </si>
  <si>
    <t>CCCC(=O)NC(c1ccc(Cl)cc1)c1ccc2cccnc2c1O</t>
  </si>
  <si>
    <t>COc1ccc(COC(=O)C2C(NC(=O)N=C2C)c2ccc(F)cc2)cc1</t>
  </si>
  <si>
    <t>COc1ccc(cc1)-c1c[nH]nc1-c1ccc(OC)cc1O</t>
  </si>
  <si>
    <t>Cc1c(CC(=O)NCCCC(O)=O)c(=O)oc2cc3OC(C)(C)CCc3cc12</t>
  </si>
  <si>
    <t>CN(C)\C=C\C(=O)c1ccc2noc(-c3ccccc3)c2c1</t>
  </si>
  <si>
    <t>[O-][N+](=O)c1cccc2c1ccc1ncccc21</t>
  </si>
  <si>
    <t>O.Cl.CCc1c2Cn3c(cc4c(COC(=O)[C@]4(O)CC)c3=O)-c2nc2ccc(OC(=O)N3CCC(CC3)N3CCCCC3)cc12</t>
  </si>
  <si>
    <t>Cc1cccc(C)c1NS(=O)(=O)c1ccc(cc1)-c1cnc(o1)C1CC1</t>
  </si>
  <si>
    <t>CN(C)c1ccc(CNC(=O)CCNS(=O)(=O)c2cc(Br)cnc2N)cc1</t>
  </si>
  <si>
    <t>COC(=O)c1cc(c[nH]1)S(=O)(=O)NCCc1ccc(Cl)cc1</t>
  </si>
  <si>
    <t>Clc1ccccc1-c1noc(CCCC(=O)NC2CCCC2)n1</t>
  </si>
  <si>
    <t>Cc1ccc(\C=C2/SC(=S)N(CCCC(=O)NC3CCCC3)C2=O)cc1</t>
  </si>
  <si>
    <t>O=C(NCCc1ccccc1)c1ccc2OCCOc2c1</t>
  </si>
  <si>
    <t>Clc1ccccc1C(=O)N\N=C(/c1ccccc1)c1ccccn1</t>
  </si>
  <si>
    <t>CS(=O)c1nc(cc(-c2ccccc2)c1C#N)-c1ccc(Br)cc1</t>
  </si>
  <si>
    <t>Cc1sc2ncnc(N3CCC(CC3)C(=O)Nc3ccccc3C(C)(C)C)c2c1C</t>
  </si>
  <si>
    <t>CC(C)n1c(C)cc(C(=O)CN2C(=O)c3ccccc3S2(=O)=O)c1C</t>
  </si>
  <si>
    <t>Nc1ncccc1C(=O)OCC(=O)N1CCN(CC1)S(=O)(=O)c1ccc(Cl)cc1</t>
  </si>
  <si>
    <t>CC(C)C(NC(C)=O)c1cc(Cl)c2cccnc2c1O</t>
  </si>
  <si>
    <t>Cc1cc(C(=O)COC(=O)C2=COCCO2)c(C)n1-c1ccccc1</t>
  </si>
  <si>
    <t>COc1ccc2ncn(-c3ccccc3)c2c1</t>
  </si>
  <si>
    <t>CC(C)n1c(nc2cnccc12)-c1cccnc1</t>
  </si>
  <si>
    <t>COc1cc(CNC(C)=C2C(=O)NC(=O)N(CC=C)C2=O)cc(OC)c1</t>
  </si>
  <si>
    <t>COc1ccc(cc1)-c1cnc(N)nc1-c1ccc(OC)cc1O</t>
  </si>
  <si>
    <t>C1CCc2c(C1)sc1ncn3nnnc3c21</t>
  </si>
  <si>
    <t>CC(=O)N1CCN(CC1)c1ccc(Oc2ncnc3sccc23)cc1</t>
  </si>
  <si>
    <t>CCOC(=O)c1cccc2C(N=O)c3ccccc3-c12</t>
  </si>
  <si>
    <t>COC(=O)c1sc2cnccc2c1N</t>
  </si>
  <si>
    <t>CC1CCN(CC1)C(=O)c1scc2OCCOc12</t>
  </si>
  <si>
    <t>C(CN1CCOCC1)Nc1ncnc2scc(-c3ccccc3)c12</t>
  </si>
  <si>
    <t>COc1ccc(cc1)-c1cc(=O)oc2c(C)c(O)c(CN(C)C)cc12</t>
  </si>
  <si>
    <t>Brc1ccc2ncnc(NCC=C)c2c1</t>
  </si>
  <si>
    <t>CC1(C)Cc2c(ccc3ccccc23)C(=O)N1</t>
  </si>
  <si>
    <t>CC(C)n1c(SCC(=O)Nc2nc3CCCCc3s2)nc2n(C)c(=O)n(C)c(=O)c12</t>
  </si>
  <si>
    <t>Cn1nc(c(C#N)c1N1CCN(CC1)c1ccc(F)cc1)C(F)(F)F</t>
  </si>
  <si>
    <t>Cn1nc(c(C#N)c1N1CCN(CC1)c1ccccc1)C(F)(F)F</t>
  </si>
  <si>
    <t>CCOC(=O)c1c(NC(=O)C(C)N2CCN(CC2)C(=O)c2ccco2)sc2CCCCc12</t>
  </si>
  <si>
    <t>COc1nn(cc1[N+]([O-])=O)C(C)C(=O)N\[NH+]=C\c1cc(Br)cc(OC)c1[O-]</t>
  </si>
  <si>
    <t>Clc1ccc(Cn2cc(CCN3CCS(=O)(=O)CC3)c3ccccc23)cc1Cl</t>
  </si>
  <si>
    <t>CN(C)c1ccc(\C=C\c2nc3ccccc3s2)cc1</t>
  </si>
  <si>
    <t>Oc1ccccc1C=NNC(=O)CCCOc1ccc(Cl)cc1Cl</t>
  </si>
  <si>
    <t>Cc1ccc(C)c(NC(=O)c2ccccc2NS(=O)(=O)c2cc(ccc2C)[N+]([O-])=O)c1</t>
  </si>
  <si>
    <t>Cc1c(NN=C(C#N)C(=O)c2ccccc2C)c(=O)n(-c2ccccc2)n1C</t>
  </si>
  <si>
    <t>COc1cccc(C=NNC(=O)C(=O)Nc2ccccc2OC(F)(F)C(F)F)c1O</t>
  </si>
  <si>
    <t>OCCC(=Cc1ccccc1)C(=O)NN=Cc1ccc(O)cc1O</t>
  </si>
  <si>
    <t>COc1cccc(C=NNC(=O)CNC(=O)C2COc3ccccc3O2)c1O</t>
  </si>
  <si>
    <t>Clc1cccc(NC(=O)Nc2nnc(s2)-c2ccncc2)c1</t>
  </si>
  <si>
    <t>COc1cc(cc(OC)c1OC)C(=O)NC(=S)NNC(=O)c1cnccn1</t>
  </si>
  <si>
    <t>CC(C)(C)OC(=O)NCC(=O)Oc1cc2oc(=O)cc(-c3ccccc3)c2cc1Cl</t>
  </si>
  <si>
    <t>Oc1ccccc1C=NNC(=O)CCn1cnc(c1-c1ccccc1)-c1ccccc1</t>
  </si>
  <si>
    <t>OCCC(=Cc1ccccc1)C(=O)NN=Cc1ccccc1O</t>
  </si>
  <si>
    <t>c1scc2c1ncc1cnccc21</t>
  </si>
  <si>
    <t>CC(C)C=NNC(=O)c1[nH]c2ccc(cc2c1C)[N+]([O-])=O</t>
  </si>
  <si>
    <t>COc1ccc(cc1)-n1cnc(N)c1C(=O)c1cccc(c1)[N+]([O-])=O</t>
  </si>
  <si>
    <t>Cc1cc(C)nc(SCc2ccc(cc2)C(=O)NN=Cc2cccc(O)c2O)n1</t>
  </si>
  <si>
    <t>Cc1ccc(O)c(c1)C(=O)c1cnn(c1)C(=O)COc1ccc(Cl)cc1</t>
  </si>
  <si>
    <t>CC(=O)Oc1ccc(\C=N\NC(=O)COc2ccccc2CC=C)c(OC(C)=O)c1</t>
  </si>
  <si>
    <t>CN(C)\C=N\c1c(sc2nccc(N(C)C)c12)C(=O)c1ccccc1</t>
  </si>
  <si>
    <t>CN(C)C(=O)c1ccc(cc1)-c1n[nH]c(=O)c2ccccc12</t>
  </si>
  <si>
    <t>CCn1ccnc1CN(C)Cc1c[nH]nc1-c1ccc(F)cc1F</t>
  </si>
  <si>
    <t>CCCCN(CCCC)c1ncnc2nc[nH]c12</t>
  </si>
  <si>
    <t>Cc1c(cnn1-c1ccccc1)C(=O)C1C(N(Cc2cccnc2)C(=O)C1=O)c1ccccn1</t>
  </si>
  <si>
    <t>COc1ccc(Cc2nnc(SCc3ccc(cc3)[N+]([O-])=O)o2)cc1</t>
  </si>
  <si>
    <t>O=C(NC(=S)Nc1ccc(cc1)N1CCN(CC1)C(=O)c1ccccc1)c1cccs1</t>
  </si>
  <si>
    <t>CCN(Cc1ccncc1)C(=O)CC1N(Cc2ccc(F)c(F)c2)CCNC1=O</t>
  </si>
  <si>
    <t>[O-][N+](=O)c1ccccc1C(=O)Nc1ccncc1</t>
  </si>
  <si>
    <t>O=C(CCC1CCCC1)Nc1ccc(cc1)C(=O)NCc1cccnc1</t>
  </si>
  <si>
    <t>CC1C(C(C)=O)C(C)=NC2=C1C(=O)CC(C)(C)C2</t>
  </si>
  <si>
    <t>[O-][N+](=O)c1ccc2[nH]c3c(CCNC3=O)c2c1</t>
  </si>
  <si>
    <t>Cc1[nH]n2c(nc(C)c(Cc3ccccc3)c2=O)c1-c1ccc(Cl)cc1</t>
  </si>
  <si>
    <t>COc1ccc2c(C#N)c3ccccn3c2c1</t>
  </si>
  <si>
    <t>COc1cc2C(CNC(=O)c2cc1OC)NC(=O)C(F)(F)F</t>
  </si>
  <si>
    <t>CCCCC(=O)Nc1cccn2ncnc12</t>
  </si>
  <si>
    <t>Cc1ccc(cc1F)\N=c1\c(nn(-c2ccc3OCCOc3c2)n1O)[N+]([O-])=O</t>
  </si>
  <si>
    <t>CCCS(=O)(=O)c1c(C(=O)N\N=C\c2cc(O)cc(O)c2)n2cccc(C)c2c1S(=O)(=O)CCC</t>
  </si>
  <si>
    <t>COc1cccc(NC(=O)CN(C)CC(=O)Nc2ccc(Cl)cc2[N+]([O-])=O)c1</t>
  </si>
  <si>
    <t>CN(C1CCS(=O)(=O)C1)c1ncnc2sc3CCCc3c12</t>
  </si>
  <si>
    <t>COc1cc(OC)c2cc([nH]c2c1)C(=O)NN=Cc1cccc(OC)c1O</t>
  </si>
  <si>
    <t>Cn1c2nc(COc3ccc(cc3)C(C)(C)C)[nH]c2c(=O)n(C)c1=O</t>
  </si>
  <si>
    <t>O=C(Nc1nc(cs1)-c1ccccn1)c1cccc(c1)-n1cnnn1</t>
  </si>
  <si>
    <t>CCCCC(CC)COCCCNC=C1C(=O)NC(=S)NC1=O</t>
  </si>
  <si>
    <t>Cc1nn(c(C)c1\C=N\OC(=O)Nc1ccc(Cl)c(Cl)c1)C(C)(C)C</t>
  </si>
  <si>
    <t>Cc1nc2ccccn2c1-c1cc[nH]c(=S)n1</t>
  </si>
  <si>
    <t>CCOC(=O)CC(=O)CSc1nccc(n1)-c1cccnc1</t>
  </si>
  <si>
    <t>C[C@@]12CN3[C@H]4C[C@@]56[C@H]7C[C@@H]([C@H](O)[C@H]5[C@@](CCC1)([C@H]37)[C@@H]24)C(=C)C6=O</t>
  </si>
  <si>
    <t>Nc1ccn([C@@H]2O[C@H](CO)[C@@H](O)[C@@H]2O)c(=O)n1</t>
  </si>
  <si>
    <t>Cc1cc(=O)[nH]c(Nc2cccc(Br)c2)n1</t>
  </si>
  <si>
    <t>CCn1c(Oc2cccc(Br)c2)nc2n(C)c(=O)n(C)c(=O)c12</t>
  </si>
  <si>
    <t>COc1ccc(CNc2ncc(-c3ccc(F)cc3)n2C)c2ccccc12</t>
  </si>
  <si>
    <t>Nc1ccc(cc1)-c1cc2ccccc2oc1=O</t>
  </si>
  <si>
    <t>COc1ccc(Nc2ncnc3ccc(Br)cc23)c(OC)c1</t>
  </si>
  <si>
    <t>IRINOTECAN HYDROCHLORIDE HYDRATE</t>
  </si>
  <si>
    <t>CYTARABINE</t>
  </si>
  <si>
    <t>ACID</t>
  </si>
  <si>
    <t>ZWITTERION</t>
  </si>
  <si>
    <t>BASE</t>
  </si>
  <si>
    <t>Antineoplastic (DNA topoisomerase I Inhibitor)</t>
  </si>
  <si>
    <t>Antiviral,Antiviral; Antineoplastic</t>
  </si>
  <si>
    <t>antineoplastics (arabinofuranosyl derivatives)</t>
  </si>
  <si>
    <t>smiles</t>
  </si>
  <si>
    <t>affinity_type</t>
  </si>
  <si>
    <t>op</t>
  </si>
  <si>
    <t>affinity_value</t>
  </si>
  <si>
    <t>affinity_unit</t>
  </si>
  <si>
    <t>price</t>
  </si>
  <si>
    <t>Source_0</t>
  </si>
  <si>
    <t>Source_1</t>
  </si>
  <si>
    <t>Source_2</t>
  </si>
  <si>
    <t>Source_3</t>
  </si>
  <si>
    <t>Source_4</t>
  </si>
  <si>
    <t>[H]C12CC3([H])CC([H])(C1)CC(C2)(C3)C(=O)CSc1nc(N)c(C#N)c(-c2ccc(Cl)cc2)c1C#N</t>
  </si>
  <si>
    <t>EC50</t>
  </si>
  <si>
    <t>BIONET/Key Organics Ltd.: (38.85 USD)/(1 mg), (41.44 USD)/(2 mg), (42.73 USD)/(3 mg), (44.03 USD)/(4 mg), (45.32 USD)/(5 mg), (63.45 USD)/(10 mg), (80.28 USD)/(15 mg), (95.82 USD)/(20 mg), (102.30 USD)/(25 mg), (104.89 USD)/(30 mg), (107.48 USD)/(40 mg), (110.07 USD)/(50 mg), (152.80 USD)/(100 mg), (152.80 USD)/(100 mg)</t>
  </si>
  <si>
    <t>ENAMINE Ltd.: (82.00 USD)/(1 mg), (84.00 USD)/(2 mg), (89.00 USD)/(5 mg), (116.00 USD)/(10 mg), (128.00 USD)/(15 mg), (139.00 USD)/(20 mg), (151.00 USD)/(25 mg), (162.00 USD)/(30 mg), (174.00 USD)/(35 mg), (187.00 USD)/(40 mg), (199.00 USD)/(45 mg), (212.00 USD)/(50 mg), (279.00 USD)/(75 mg), (353.00 USD)/(100 mg), (353.00 USD)/(100 mg), (61.00 USD)/(100 mg), (87.00 USD)/(250 mg), (164.00 USD)/(500 mg), (242.00 USD)/(1 g), (473.00 USD)/(2.5 g), (473.00 USD)/(2.5 g)</t>
  </si>
  <si>
    <t>InterBioScreen Ltd.: (40.00 USD)/(1 mg), (44.00 USD)/(2 mg), (56.00 USD)/(3 mg), (75.00 USD)/(5 mg), (111.00 USD)/(10 mg), (134.00 USD)/(15 mg), (159.00 USD)/(20 mg), (177.00 USD)/(25 mg), (194.00 USD)/(30 mg), (298.00 USD)/(50 mg), (403.00 USD)/(100 mg), (403.00 USD)/(100 mg)</t>
  </si>
  <si>
    <t>InterBioScreen Ltd.: (32.00 USD)/(1 mg), (35.20 USD)/(2 mg), (44.80 USD)/(3 mg), (60.00 USD)/(5 mg), (88.80 USD)/(10 mg), (107.20 USD)/(15 mg), (127.20 USD)/(20 mg), (141.60 USD)/(25 mg), (155.20 USD)/(30 mg), (238.40 USD)/(50 mg), (322.40 USD)/(100 mg), (322.40 USD)/(100 mg)</t>
  </si>
  <si>
    <t>InterBioScreen Ltd.: (44.00 USD)/(1 mg), (56.00 USD)/(2 mg), (56.00 USD)/(2 mg)</t>
  </si>
  <si>
    <t>InterBioScreen Ltd.: (44.00 USD)/(1 mg), (56.00 USD)/(2 mg), (70.00 USD)/(3 mg), (95.00 USD)/(5 mg), (137.00 USD)/(10 mg), (137.00 USD)/(10 mg)</t>
  </si>
  <si>
    <t>BIONET/Key Organics Ltd.: (38.85 USD)/(1 mg), (41.44 USD)/(2 mg), (42.73 USD)/(3 mg), (44.03 USD)/(4 mg), (45.32 USD)/(5 mg), (63.45 USD)/(10 mg), (63.45 USD)/(10 mg)</t>
  </si>
  <si>
    <t>Life Chemicals Inc.: (45.00 USD)/(1 mg), (51.00 USD)/(2 mg), (56.00 USD)/(3 mg), (60.00 USD)/(4 mg), (69.00 USD)/(5 mg), (79.00 USD)/(10 mg), (89.00 USD)/(15 mg), (99.00 USD)/(20 mg), (109.00 USD)/(25 mg), (119.00 USD)/(30 mg), (140.00 USD)/(40 mg), (160.00 USD)/(50 mg), (180.00 USD)/(75 mg), (248.00 USD)/(100 mg)</t>
  </si>
  <si>
    <t>($50)/(5 mg) OR ($70)/(10 mg) OR ($140)/(25 mg) OR ($270)/(50 mg ) OR ($520)/(100 mg) OR ($850)/(200 mg) OR ($65)/(5 mg) OR ($91)/(10 mg) OR ($182)/(25 mg) OR ($351)/(50 mg) OR ($676 )/(100 mg) OR ($1105)/(200 mg)</t>
  </si>
  <si>
    <t>BIONET/Key Organics Ltd.: (38.85 USD)/(1 mg), (41.44 USD)/(2 mg), (42.73 USD)/(3 mg), (44.03 USD)/(4 mg), (45.32 USD)/(5 mg), (63.45 USD)/(10 mg), (80.28 USD)/(15 mg), (95.82 USD)/(20 mg), (102.30 USD)/(25 mg), (104.89 USD)/(30 mg), (107.48 USD)/(40 mg), (110.07 USD)/(50 mg), (152.80 USD)/(100 mg), (152.80 USD)/(100 mg), (400.12 USD)/(500 mg), (800.25 USD)/(1 g), (3200.99 USD)/(5 g), (6001.86 USD)/(10 g), (6001.86 USD)/(10 g)</t>
  </si>
  <si>
    <t>ENAMINE Ltd.: (55.00 USD)/(1 mg), (56.00 USD)/(2 mg), (59.00 USD)/(5 mg), (78.00 USD)/(10 mg), (85.00 USD)/(15 mg), (93.00 USD)/(20 mg), (100.00 USD)/(25 mg), (108.00 USD)/(30 mg), (116.00 USD)/(35 mg), (125.00 USD)/(40 mg), (133.00 USD)/(45 mg), (141.00 USD)/(50 mg), (186.00 USD)/(75 mg), (235.00 USD)/(100 mg), (235.00 USD)/(100 mg)</t>
  </si>
  <si>
    <t>Specs: (25.00 USD)/(2 mg), (25.00 USD)/(5 mg), (25.00 USD)/(5 mg)</t>
  </si>
  <si>
    <t>Pharmeks, Ltd.: (20.00 USD)/(1 mg), (22.00 USD)/(2 mg), (27.00 USD)/(5 mg), (34.00 USD)/(10 mg), (46.00 USD)/(20 mg), (55.00 USD)/(30 mg), (71.00 USD)/(50 mg), (109.00 USD)/(100 mg), (109.00 USD)/(100 mg)</t>
  </si>
  <si>
    <t>Vitas-M Laboratory, Ltd.: (26.50 USD)/(1 mg), (28.00 USD)/(2 mg), (31.00 USD)/(3 mg), (38.00 USD)/(5 mg), (48.00 USD)/(10 mg), (68.00 USD)/(20 mg), (78.00 USD)/(30 mg), (97.00 USD)/(50 mg), (97.00 USD)/(50 mg)</t>
  </si>
  <si>
    <t>ENAMINE Ltd.: (82.00 USD)/(1 mg), (84.00 USD)/(2 mg), (89.00 USD)/(5 mg), (116.00 USD)/(10 mg), (128.00 USD)/(15 mg), (139.00 USD)/(20 mg), (151.00 USD)/(25 mg), (162.00 USD)/(30 mg), (174.00 USD)/(35 mg), (187.00 USD)/(40 mg), (199.00 USD)/(45 mg), (212.00 USD)/(50 mg), (279.00 USD)/(75 mg), (353.00 USD)/(100 mg), (353.00 USD)/(100 mg)</t>
  </si>
  <si>
    <t>Alinda Chemical, Ltd.: (15.00 USD)/(1 mg), (25.00 USD)/(5 mg), (30.00 USD)/(10 mg), (35.00 USD)/(15 mg), (40.00 USD)/(20 mg), (45.00 USD)/(25 mg), (50.00 USD)/(30 mg), (70.00 USD)/(50 mg), (100.00 USD)/(100 mg), (100.00 USD)/(100 mg)</t>
  </si>
  <si>
    <t>Specs: (25.00 USD)/(2 mg), (25.00 USD)/(5 mg), (25.00 USD)/(10 mg), (25.00 USD)/(10 mg)</t>
  </si>
  <si>
    <t>InterBioScreen Ltd.: (49.00 USD)/(1 mg), (75.00 USD)/(2 mg), (92.00 USD)/(3 mg), (127.00 USD)/(5 mg), (181.00 USD)/(10 mg), (198.00 USD)/(15 mg), (215.00 USD)/(20 mg), (256.00 USD)/(25 mg), (298.00 USD)/(30 mg), (369.00 USD)/(50 mg), (512.00 USD)/(100 mg), (512.00 USD)/(100 mg)</t>
  </si>
  <si>
    <t>https://orderbb.emolecules.com/cgi-bin/more?vid=36798172</t>
  </si>
  <si>
    <t>https://orders.emolecules.com/cgi-bin/more?vid=1440209</t>
  </si>
  <si>
    <t>https://orders.emolecules.com/cgi-bin/more?vid=832475</t>
  </si>
  <si>
    <t>https://orders.emolecules.com/cgi-bin/more?vid=3743712</t>
  </si>
  <si>
    <t>https://orders.emolecules.com/cgi-bin/more?vid=25918797</t>
  </si>
  <si>
    <t>https://orders.emolecules.com/cgi-bin/more?vid=2259857</t>
  </si>
  <si>
    <t>https://orders.emolecules.com/cgi-bin/more?vid=1820229</t>
  </si>
  <si>
    <t>https://orders.emolecules.com/cgi-bin/more?vid=1153349</t>
  </si>
  <si>
    <t>https://orders.emolecules.com/cgi-bin/more?vid=2307517</t>
  </si>
  <si>
    <t>https://orders.emolecules.com/cgi-bin/more?vid=6803990</t>
  </si>
  <si>
    <t>https://orderbb.emolecules.com/cgi-bin/more?vid=4907625</t>
  </si>
  <si>
    <t>https://orders.emolecules.com/cgi-bin/more?vid=5452675</t>
  </si>
  <si>
    <t>https://orders.emolecules.com/cgi-bin/more?vid=2223055</t>
  </si>
  <si>
    <t>https://orders.emolecules.com/cgi-bin/more?vid=1357637</t>
  </si>
  <si>
    <t>http://www.sigmaaldrich.com/catalog/product/SIGMA/S8197?lang=en&amp;region=US</t>
  </si>
  <si>
    <t>https://orders.emolecules.com/cgi-bin/more?vid=42697093</t>
  </si>
  <si>
    <t>https://orders.emolecules.com/cgi-bin/more?vid=26302957</t>
  </si>
  <si>
    <t>https://orderbb.emolecules.com/cgi-bin/more?vid=27492234</t>
  </si>
  <si>
    <t>http://www.sigmaaldrich.com/catalog/product/ALDRICH/55940?lang=en&amp;region=US</t>
  </si>
  <si>
    <t>https://orderbb.emolecules.com/cgi-bin/more?vid=36799142</t>
  </si>
  <si>
    <t>https://orders.emolecules.com/cgi-bin/more?vid=18870108</t>
  </si>
  <si>
    <t>https://www.molport.com/shop/molecule-link/MolPort-001-975-209</t>
  </si>
  <si>
    <t>https://orders.emolecules.com/cgi-bin/more?vid=31774837</t>
  </si>
  <si>
    <t>https://orders.emolecules.com/cgi-bin/more?vid=2254756</t>
  </si>
  <si>
    <t>https://orders.emolecules.com/cgi-bin/more?vid=46545047</t>
  </si>
  <si>
    <t>https://orders.emolecules.com/cgi-bin/more?vid=2494002</t>
  </si>
  <si>
    <t>https://orders.emolecules.com/cgi-bin/more?vid=31318872</t>
  </si>
  <si>
    <t>https://orders.emolecules.com/cgi-bin/more?vid=25973593</t>
  </si>
  <si>
    <t>https://orders.emolecules.com/cgi-bin/more?vid=4553655</t>
  </si>
  <si>
    <t>https://orders.emolecules.com/cgi-bin/more?vid=207300392</t>
  </si>
  <si>
    <t>https://orders.emolecules.com/cgi-bin/more?vid=2042176</t>
  </si>
  <si>
    <t>https://orders.emolecules.com/cgi-bin/more?vid=1325904</t>
  </si>
  <si>
    <t>https://orders.emolecules.com/cgi-bin/more?vid=4624500</t>
  </si>
  <si>
    <t>https://orders.emolecules.com/cgi-bin/more?vid=1396571</t>
  </si>
  <si>
    <t>https://orders.emolecules.com/cgi-bin/more?vid=3046533</t>
  </si>
  <si>
    <t>https://orders.emolecules.com/cgi-bin/more?vid=4845279</t>
  </si>
  <si>
    <t>https://orders.emolecules.com/cgi-bin/more?vid=1792029</t>
  </si>
  <si>
    <t>https://orders.emolecules.com/cgi-bin/more?vid=1347497</t>
  </si>
  <si>
    <t>https://orders.emolecules.com/cgi-bin/more?vid=1321780</t>
  </si>
  <si>
    <t>https://orders.emolecules.com/cgi-bin/more?vid=26025135</t>
  </si>
  <si>
    <t>https://orderbb.emolecules.com/cgi-bin/more?vid=4917214</t>
  </si>
  <si>
    <t>https://www.molport.com/shop/molecule-link/MolPort-002-658-293</t>
  </si>
  <si>
    <t>https://orders.emolecules.com/cgi-bin/more?vid=4485459</t>
  </si>
  <si>
    <t>https://orders.emolecules.com/cgi-bin/more?vid=42645431</t>
  </si>
  <si>
    <t>https://orders.emolecules.com/cgi-bin/more?vid=1171951</t>
  </si>
  <si>
    <t>https://orders.emolecules.com/cgi-bin/more?vid=4431603</t>
  </si>
  <si>
    <t>https://orders.emolecules.com/cgi-bin/more?vid=29562622</t>
  </si>
  <si>
    <t>https://www.molport.com/shop/molecule-link/MolPort-002-869-842</t>
  </si>
  <si>
    <t>https://www.molport.com/shop/molecule-link/MolPort-000-666-566</t>
  </si>
  <si>
    <t>https://www.molport.com/shop/molecule-link/MolPort-000-393-235</t>
  </si>
  <si>
    <t>https://www.molport.com/shop/molecule-link/MolPort-000-919-039</t>
  </si>
  <si>
    <t>https://www.molport.com/shop/molecule-link/MolPort-000-567-278</t>
  </si>
  <si>
    <t>https://www.molport.com/shop/molecule-link/MolPort-002-091-168</t>
  </si>
  <si>
    <t>https://www.molport.com/shop/molecule-link/MolPort-002-092-381</t>
  </si>
  <si>
    <t>https://www.molport.com/shop/molecule-link/MolPort-001-858-802</t>
  </si>
  <si>
    <t>https://www.molport.com/shop/molecule-link/MolPort-002-121-979</t>
  </si>
  <si>
    <t>https://www.molport.com/shop/molecule-link/MolPort-002-727-001</t>
  </si>
  <si>
    <t>https://www.molport.com/shop/molecule-link/MolPort-002-877-424</t>
  </si>
  <si>
    <t>https://www.molport.com/shop/molecule-link/MolPort-003-038-241</t>
  </si>
  <si>
    <t>https://www.molport.com/shop/molecule-link/MolPort-002-258-901</t>
  </si>
  <si>
    <t>https://www.molport.com/shop/molecule-link/MolPort-001-969-933</t>
  </si>
  <si>
    <t>https://orders.emolecules.com/cgi-bin/more?vid=1852024</t>
  </si>
  <si>
    <t>http://chemistryondemand.com:8080/eShop/search_results.jsp?jme_mol=&amp;smiles=K784-3134&amp;s_type=txt&amp;idnumber=K784-3134</t>
  </si>
  <si>
    <t>https://www.molport.com/shop/molecule-link/MolPort-000-449-546</t>
  </si>
  <si>
    <t>https://www.molport.com/shop/molecule-link/MolPort-002-875-757</t>
  </si>
  <si>
    <t>https://orders.emolecules.com/cgi-bin/more?vid=441423</t>
  </si>
  <si>
    <t>https://www.molport.com/shop/molecule-link/MolPort-002-882-233</t>
  </si>
  <si>
    <t>https://www.molport.com/shop/molecule-link/MolPort-005-737-461</t>
  </si>
  <si>
    <t>https://www.molport.com/shop/molecule-link/MolPort-000-747-845</t>
  </si>
  <si>
    <t>https://www.molport.com/shop/molecule-link/MolPort-002-631-680</t>
  </si>
  <si>
    <t>https://www.molport.com/shop/molecule-link/MolPort-000-910-269</t>
  </si>
  <si>
    <t>https://www.molport.com/shop/molecule-link/MolPort-004-070-721</t>
  </si>
  <si>
    <t>https://www.molport.com/shop/molecule-link/MolPort-001-567-492</t>
  </si>
  <si>
    <t>https://www.molport.com/shop/molecule-link/MolPort-002-597-497</t>
  </si>
  <si>
    <t>https://www.molport.com/shop/molecule-link/MolPort-019-764-974</t>
  </si>
  <si>
    <t>https://www.molport.com/shop/molecule-link/MolPort-001-628-730</t>
  </si>
  <si>
    <t>https://www.molport.com/shop/molecule-link/MolPort-001-960-229</t>
  </si>
  <si>
    <t>https://www.molport.com/shop/molecule-link/MolPort-000-764-775</t>
  </si>
  <si>
    <t>https://www.molport.com/shop/molecule-link/MolPort-000-656-245</t>
  </si>
  <si>
    <t>https://www.molport.com/shop/molecule-link/MolPort-003-199-836</t>
  </si>
  <si>
    <t>https://www.molport.com/shop/molecule-link/MolPort-000-853-240</t>
  </si>
  <si>
    <t>https://www.molport.com/shop/molecule-link/MolPort-002-980-209</t>
  </si>
  <si>
    <t>https://www.molport.com/shop/molecule-link/MolPort-001-498-944</t>
  </si>
  <si>
    <t>https://www.molport.com/shop/molecule-link/MolPort-001-887-324</t>
  </si>
  <si>
    <t>https://www.molport.com/shop/molecule-link/MolPort-000-503-277</t>
  </si>
  <si>
    <t>https://www.molport.com/shop/molecule-link/MolPort-002-882-232</t>
  </si>
  <si>
    <t>https://www.molport.com/shop/molecule-link/MolPort-002-579-445</t>
  </si>
  <si>
    <t>https://www.molport.com/shop/molecule-link/MolPort-030-082-806</t>
  </si>
  <si>
    <t>https://www.molport.com/shop/molecule-link/MolPort-001-485-958</t>
  </si>
  <si>
    <t>https://www.molport.com/shop/molecule-link/MolPort-002-562-984</t>
  </si>
  <si>
    <t>https://www.molport.com/shop/molecule-link/MolPort-005-157-802</t>
  </si>
  <si>
    <t>http://chemistryondemand.com:8080/eShop/search_results.jsp?jme_mol=&amp;smiles=4789-4115&amp;s_type=txt&amp;idnumber=4789-4115</t>
  </si>
  <si>
    <t>http://www.hit2lead.com/comp.asp?db=SC&amp;id=7680181</t>
  </si>
  <si>
    <t>http://chemistryondemand.com:8080/eShop/search_results.jsp?jme_mol=&amp;smiles=8015-7521&amp;s_type=txt&amp;idnumber=8015-7521</t>
  </si>
  <si>
    <t>http://www.hit2lead.com/comp.asp?db=SC&amp;id=7638395</t>
  </si>
  <si>
    <t>http://chemistryondemand.com:8080/eShop/search_results.jsp?jme_mol=&amp;smiles=4908-0002&amp;s_type=txt&amp;idnumber=4908-0002</t>
  </si>
  <si>
    <t>https://www.molport.com/shop/molecule-link/MolPort-000-660-290</t>
  </si>
  <si>
    <t>https://www.molport.com/shop/molecule-link/MolPort-001-029-532</t>
  </si>
  <si>
    <t>http://chemistryondemand.com:8080/eShop/search_results.jsp?jme_mol=&amp;smiles=8016-6344&amp;s_type=txt&amp;idnumber=8016-6344</t>
  </si>
  <si>
    <t>http://www.hit2lead.com/comp.asp?db=SC&amp;id=7946229</t>
  </si>
  <si>
    <t>http://chemistryondemand.com:8080/eShop/search_results.jsp?jme_mol=&amp;smiles=3460-0071&amp;s_type=txt&amp;idnumber=3460-0071</t>
  </si>
  <si>
    <t>http://chemistryondemand.com:8080/eShop/search_results.jsp?jme_mol=&amp;smiles=8020-1152&amp;s_type=txt&amp;idnumber=8020-1152</t>
  </si>
  <si>
    <t>http://chemistryondemand.com:8080/eShop/search_results.jsp?jme_mol=&amp;smiles=2810-4313&amp;s_type=txt&amp;idnumber=2810-4313</t>
  </si>
  <si>
    <t>http://chemistryondemand.com:8080/eShop/search_results.jsp?jme_mol=&amp;smiles=6979-0648&amp;s_type=txt&amp;idnumber=6979-0648</t>
  </si>
  <si>
    <t>http://chemistryondemand.com:8080/eShop/search_results.jsp?jme_mol=&amp;smiles=3454-1815&amp;s_type=txt&amp;idnumber=3454-1815</t>
  </si>
  <si>
    <t>http://chemistryondemand.com:8080/eShop/search_results.jsp?jme_mol=&amp;smiles=8013-6405&amp;s_type=txt&amp;idnumber=8013-6405</t>
  </si>
  <si>
    <t>http://chemistryondemand.com:8080/eShop/search_results.jsp?jme_mol=&amp;smiles=K784-4383&amp;s_type=txt&amp;idnumber=K784-4383</t>
  </si>
  <si>
    <t>http://chemistryondemand.com:8080/eShop/search_results.jsp?jme_mol=&amp;smiles=0938-7813&amp;s_type=txt&amp;idnumber=0938-7813</t>
  </si>
  <si>
    <t>http://www.hit2lead.com/comp.asp?db=SC&amp;id=93810894</t>
  </si>
  <si>
    <t>http://www.medchemexpress.com/SMER28.html</t>
  </si>
  <si>
    <t>http://chemistryondemand.com:8080/eShop/search_results.jsp?jme_mol=&amp;smiles=0325-0375&amp;s_type=txt&amp;idnumber=0325-0375</t>
  </si>
  <si>
    <t>http://www.hit2lead.com/comp.asp?db=SC&amp;id=7939059</t>
  </si>
  <si>
    <t>http://www.hit2lead.com/comp.asp?db=SC&amp;id=5255066</t>
  </si>
  <si>
    <t>http://www.hit2lead.com/comp.asp?db=SC&amp;id=6098400</t>
  </si>
  <si>
    <t>http://www.hit2lead.com/comp.asp?db=SC&amp;id=7642329</t>
  </si>
  <si>
    <t>http://www.hit2lead.com/comp.asp?db=SC&amp;id=5246549</t>
  </si>
  <si>
    <t>http://www.hit2lead.com/comp.asp?db=SC&amp;id=5191236</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</si>
</sst>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bb.emolecules.com/cgi-bin/more?vid=36798172" TargetMode="External"/><Relationship Id="rId2" Type="http://schemas.openxmlformats.org/officeDocument/2006/relationships/hyperlink" Target="https://www.molport.com/shop/molecule-link/MolPort-002-869-842" TargetMode="External"/><Relationship Id="rId3" Type="http://schemas.openxmlformats.org/officeDocument/2006/relationships/hyperlink" Target="https://orders.emolecules.com/cgi-bin/more?vid=1440209" TargetMode="External"/><Relationship Id="rId4" Type="http://schemas.openxmlformats.org/officeDocument/2006/relationships/hyperlink" Target="https://www.molport.com/shop/molecule-link/MolPort-000-666-566" TargetMode="External"/><Relationship Id="rId5" Type="http://schemas.openxmlformats.org/officeDocument/2006/relationships/hyperlink" Target="http://chemistryondemand.com:8080/eShop/search_results.jsp?jme_mol=&amp;smiles=4789-4115&amp;s_type=txt&amp;idnumber=4789-4115" TargetMode="External"/><Relationship Id="rId6" Type="http://schemas.openxmlformats.org/officeDocument/2006/relationships/hyperlink" Target="https://orders.emolecules.com/cgi-bin/more?vid=832475" TargetMode="External"/><Relationship Id="rId7" Type="http://schemas.openxmlformats.org/officeDocument/2006/relationships/hyperlink" Target="https://www.molport.com/shop/molecule-link/MolPort-000-393-235" TargetMode="External"/><Relationship Id="rId8" Type="http://schemas.openxmlformats.org/officeDocument/2006/relationships/hyperlink" Target="https://orders.emolecules.com/cgi-bin/more?vid=3743712" TargetMode="External"/><Relationship Id="rId9" Type="http://schemas.openxmlformats.org/officeDocument/2006/relationships/hyperlink" Target="https://www.molport.com/shop/molecule-link/MolPort-000-919-039" TargetMode="External"/><Relationship Id="rId10" Type="http://schemas.openxmlformats.org/officeDocument/2006/relationships/hyperlink" Target="https://orders.emolecules.com/cgi-bin/more?vid=25918797" TargetMode="External"/><Relationship Id="rId11" Type="http://schemas.openxmlformats.org/officeDocument/2006/relationships/hyperlink" Target="https://www.molport.com/shop/molecule-link/MolPort-000-567-278" TargetMode="External"/><Relationship Id="rId12" Type="http://schemas.openxmlformats.org/officeDocument/2006/relationships/hyperlink" Target="https://orders.emolecules.com/cgi-bin/more?vid=2259857" TargetMode="External"/><Relationship Id="rId13" Type="http://schemas.openxmlformats.org/officeDocument/2006/relationships/hyperlink" Target="https://www.molport.com/shop/molecule-link/MolPort-002-091-168" TargetMode="External"/><Relationship Id="rId14" Type="http://schemas.openxmlformats.org/officeDocument/2006/relationships/hyperlink" Target="https://orders.emolecules.com/cgi-bin/more?vid=1820229" TargetMode="External"/><Relationship Id="rId15" Type="http://schemas.openxmlformats.org/officeDocument/2006/relationships/hyperlink" Target="https://www.molport.com/shop/molecule-link/MolPort-002-092-381" TargetMode="External"/><Relationship Id="rId16" Type="http://schemas.openxmlformats.org/officeDocument/2006/relationships/hyperlink" Target="http://www.hit2lead.com/comp.asp?db=SC&amp;id=7680181" TargetMode="External"/><Relationship Id="rId17" Type="http://schemas.openxmlformats.org/officeDocument/2006/relationships/hyperlink" Target="https://orders.emolecules.com/cgi-bin/more?vid=1153349" TargetMode="External"/><Relationship Id="rId18" Type="http://schemas.openxmlformats.org/officeDocument/2006/relationships/hyperlink" Target="https://www.molport.com/shop/molecule-link/MolPort-001-858-802" TargetMode="External"/><Relationship Id="rId19" Type="http://schemas.openxmlformats.org/officeDocument/2006/relationships/hyperlink" Target="https://orders.emolecules.com/cgi-bin/more?vid=2307517" TargetMode="External"/><Relationship Id="rId20" Type="http://schemas.openxmlformats.org/officeDocument/2006/relationships/hyperlink" Target="https://www.molport.com/shop/molecule-link/MolPort-002-121-979" TargetMode="External"/><Relationship Id="rId21" Type="http://schemas.openxmlformats.org/officeDocument/2006/relationships/hyperlink" Target="https://orders.emolecules.com/cgi-bin/more?vid=6803990" TargetMode="External"/><Relationship Id="rId22" Type="http://schemas.openxmlformats.org/officeDocument/2006/relationships/hyperlink" Target="https://www.molport.com/shop/molecule-link/MolPort-002-727-001" TargetMode="External"/><Relationship Id="rId23" Type="http://schemas.openxmlformats.org/officeDocument/2006/relationships/hyperlink" Target="http://chemistryondemand.com:8080/eShop/search_results.jsp?jme_mol=&amp;smiles=8015-7521&amp;s_type=txt&amp;idnumber=8015-7521" TargetMode="External"/><Relationship Id="rId24" Type="http://schemas.openxmlformats.org/officeDocument/2006/relationships/hyperlink" Target="https://orderbb.emolecules.com/cgi-bin/more?vid=4907625" TargetMode="External"/><Relationship Id="rId25" Type="http://schemas.openxmlformats.org/officeDocument/2006/relationships/hyperlink" Target="https://www.molport.com/shop/molecule-link/MolPort-002-877-424" TargetMode="External"/><Relationship Id="rId26" Type="http://schemas.openxmlformats.org/officeDocument/2006/relationships/hyperlink" Target="https://orders.emolecules.com/cgi-bin/more?vid=5452675" TargetMode="External"/><Relationship Id="rId27" Type="http://schemas.openxmlformats.org/officeDocument/2006/relationships/hyperlink" Target="https://www.molport.com/shop/molecule-link/MolPort-003-038-241" TargetMode="External"/><Relationship Id="rId28" Type="http://schemas.openxmlformats.org/officeDocument/2006/relationships/hyperlink" Target="https://orders.emolecules.com/cgi-bin/more?vid=2223055" TargetMode="External"/><Relationship Id="rId29" Type="http://schemas.openxmlformats.org/officeDocument/2006/relationships/hyperlink" Target="https://www.molport.com/shop/molecule-link/MolPort-002-258-901" TargetMode="External"/><Relationship Id="rId30" Type="http://schemas.openxmlformats.org/officeDocument/2006/relationships/hyperlink" Target="http://www.hit2lead.com/comp.asp?db=SC&amp;id=7638395" TargetMode="External"/><Relationship Id="rId31" Type="http://schemas.openxmlformats.org/officeDocument/2006/relationships/hyperlink" Target="https://orders.emolecules.com/cgi-bin/more?vid=1357637" TargetMode="External"/><Relationship Id="rId32" Type="http://schemas.openxmlformats.org/officeDocument/2006/relationships/hyperlink" Target="https://www.molport.com/shop/molecule-link/MolPort-001-969-933" TargetMode="External"/><Relationship Id="rId33" Type="http://schemas.openxmlformats.org/officeDocument/2006/relationships/hyperlink" Target="http://chemistryondemand.com:8080/eShop/search_results.jsp?jme_mol=&amp;smiles=4908-0002&amp;s_type=txt&amp;idnumber=4908-0002" TargetMode="External"/><Relationship Id="rId34" Type="http://schemas.openxmlformats.org/officeDocument/2006/relationships/hyperlink" Target="http://www.sigmaaldrich.com/catalog/product/SIGMA/S8197?lang=en&amp;region=US" TargetMode="External"/><Relationship Id="rId35" Type="http://schemas.openxmlformats.org/officeDocument/2006/relationships/hyperlink" Target="https://orders.emolecules.com/cgi-bin/more?vid=1852024" TargetMode="External"/><Relationship Id="rId36" Type="http://schemas.openxmlformats.org/officeDocument/2006/relationships/hyperlink" Target="https://www.molport.com/shop/molecule-link/MolPort-000-660-290" TargetMode="External"/><Relationship Id="rId37" Type="http://schemas.openxmlformats.org/officeDocument/2006/relationships/hyperlink" Target="http://www.medchemexpress.com/SMER28.html" TargetMode="External"/><Relationship Id="rId38" Type="http://schemas.openxmlformats.org/officeDocument/2006/relationships/hyperlink" Target="https://orders.emolecules.com/cgi-bin/more?vid=42697093" TargetMode="External"/><Relationship Id="rId39" Type="http://schemas.openxmlformats.org/officeDocument/2006/relationships/hyperlink" Target="http://chemistryondemand.com:8080/eShop/search_results.jsp?jme_mol=&amp;smiles=K784-3134&amp;s_type=txt&amp;idnumber=K784-3134" TargetMode="External"/><Relationship Id="rId40" Type="http://schemas.openxmlformats.org/officeDocument/2006/relationships/hyperlink" Target="https://orders.emolecules.com/cgi-bin/more?vid=26302957" TargetMode="External"/><Relationship Id="rId41" Type="http://schemas.openxmlformats.org/officeDocument/2006/relationships/hyperlink" Target="https://www.molport.com/shop/molecule-link/MolPort-000-449-546" TargetMode="External"/><Relationship Id="rId42" Type="http://schemas.openxmlformats.org/officeDocument/2006/relationships/hyperlink" Target="https://orderbb.emolecules.com/cgi-bin/more?vid=27492234" TargetMode="External"/><Relationship Id="rId43" Type="http://schemas.openxmlformats.org/officeDocument/2006/relationships/hyperlink" Target="https://www.molport.com/shop/molecule-link/MolPort-002-875-757" TargetMode="External"/><Relationship Id="rId44" Type="http://schemas.openxmlformats.org/officeDocument/2006/relationships/hyperlink" Target="http://www.sigmaaldrich.com/catalog/product/ALDRICH/55940?lang=en&amp;region=US" TargetMode="External"/><Relationship Id="rId45" Type="http://schemas.openxmlformats.org/officeDocument/2006/relationships/hyperlink" Target="https://orders.emolecules.com/cgi-bin/more?vid=441423" TargetMode="External"/><Relationship Id="rId46" Type="http://schemas.openxmlformats.org/officeDocument/2006/relationships/hyperlink" Target="https://www.molport.com/shop/molecule-link/MolPort-001-029-532" TargetMode="External"/><Relationship Id="rId47" Type="http://schemas.openxmlformats.org/officeDocument/2006/relationships/hyperlink" Target="http://chemistryondemand.com:8080/eShop/search_results.jsp?jme_mol=&amp;smiles=0325-0375&amp;s_type=txt&amp;idnumber=0325-0375" TargetMode="External"/><Relationship Id="rId48" Type="http://schemas.openxmlformats.org/officeDocument/2006/relationships/hyperlink" Target="http://www.hit2lead.com/comp.asp?db=SC&amp;id=5191236" TargetMode="External"/><Relationship Id="rId49" Type="http://schemas.openxmlformats.org/officeDocument/2006/relationships/hyperlink" Target="https://orderbb.emolecules.com/cgi-bin/more?vid=36799142" TargetMode="External"/><Relationship Id="rId50" Type="http://schemas.openxmlformats.org/officeDocument/2006/relationships/hyperlink" Target="https://www.molport.com/shop/molecule-link/MolPort-002-882-233" TargetMode="External"/><Relationship Id="rId51" Type="http://schemas.openxmlformats.org/officeDocument/2006/relationships/hyperlink" Target="https://orders.emolecules.com/cgi-bin/more?vid=18870108" TargetMode="External"/><Relationship Id="rId52" Type="http://schemas.openxmlformats.org/officeDocument/2006/relationships/hyperlink" Target="https://www.molport.com/shop/molecule-link/MolPort-005-737-461" TargetMode="External"/><Relationship Id="rId53" Type="http://schemas.openxmlformats.org/officeDocument/2006/relationships/hyperlink" Target="https://www.molport.com/shop/molecule-link/MolPort-001-975-209" TargetMode="External"/><Relationship Id="rId54" Type="http://schemas.openxmlformats.org/officeDocument/2006/relationships/hyperlink" Target="https://orders.emolecules.com/cgi-bin/more?vid=31774837" TargetMode="External"/><Relationship Id="rId55" Type="http://schemas.openxmlformats.org/officeDocument/2006/relationships/hyperlink" Target="https://www.molport.com/shop/molecule-link/MolPort-000-747-845" TargetMode="External"/><Relationship Id="rId56" Type="http://schemas.openxmlformats.org/officeDocument/2006/relationships/hyperlink" Target="https://orders.emolecules.com/cgi-bin/more?vid=2254756" TargetMode="External"/><Relationship Id="rId57" Type="http://schemas.openxmlformats.org/officeDocument/2006/relationships/hyperlink" Target="https://orders.emolecules.com/cgi-bin/more?vid=46545047" TargetMode="External"/><Relationship Id="rId58" Type="http://schemas.openxmlformats.org/officeDocument/2006/relationships/hyperlink" Target="https://www.molport.com/shop/molecule-link/MolPort-002-631-680" TargetMode="External"/><Relationship Id="rId59" Type="http://schemas.openxmlformats.org/officeDocument/2006/relationships/hyperlink" Target="https://orders.emolecules.com/cgi-bin/more?vid=2494002" TargetMode="External"/><Relationship Id="rId60" Type="http://schemas.openxmlformats.org/officeDocument/2006/relationships/hyperlink" Target="https://www.molport.com/shop/molecule-link/MolPort-000-910-269" TargetMode="External"/><Relationship Id="rId61" Type="http://schemas.openxmlformats.org/officeDocument/2006/relationships/hyperlink" Target="http://chemistryondemand.com:8080/eShop/search_results.jsp?jme_mol=&amp;smiles=8016-6344&amp;s_type=txt&amp;idnumber=8016-6344" TargetMode="External"/><Relationship Id="rId62" Type="http://schemas.openxmlformats.org/officeDocument/2006/relationships/hyperlink" Target="http://www.hit2lead.com/comp.asp?db=SC&amp;id=7939059" TargetMode="External"/><Relationship Id="rId63" Type="http://schemas.openxmlformats.org/officeDocument/2006/relationships/hyperlink" Target="https://orders.emolecules.com/cgi-bin/more?vid=31318872" TargetMode="External"/><Relationship Id="rId64" Type="http://schemas.openxmlformats.org/officeDocument/2006/relationships/hyperlink" Target="https://www.molport.com/shop/molecule-link/MolPort-004-070-721" TargetMode="External"/><Relationship Id="rId65" Type="http://schemas.openxmlformats.org/officeDocument/2006/relationships/hyperlink" Target="https://orders.emolecules.com/cgi-bin/more?vid=25973593" TargetMode="External"/><Relationship Id="rId66" Type="http://schemas.openxmlformats.org/officeDocument/2006/relationships/hyperlink" Target="https://www.molport.com/shop/molecule-link/MolPort-001-567-492" TargetMode="External"/><Relationship Id="rId67" Type="http://schemas.openxmlformats.org/officeDocument/2006/relationships/hyperlink" Target="https://orders.emolecules.com/cgi-bin/more?vid=4553655" TargetMode="External"/><Relationship Id="rId68" Type="http://schemas.openxmlformats.org/officeDocument/2006/relationships/hyperlink" Target="https://www.molport.com/shop/molecule-link/MolPort-002-597-497" TargetMode="External"/><Relationship Id="rId69" Type="http://schemas.openxmlformats.org/officeDocument/2006/relationships/hyperlink" Target="https://orders.emolecules.com/cgi-bin/more?vid=207300392" TargetMode="External"/><Relationship Id="rId70" Type="http://schemas.openxmlformats.org/officeDocument/2006/relationships/hyperlink" Target="https://www.molport.com/shop/molecule-link/MolPort-019-764-974" TargetMode="External"/><Relationship Id="rId71" Type="http://schemas.openxmlformats.org/officeDocument/2006/relationships/hyperlink" Target="https://orders.emolecules.com/cgi-bin/more?vid=2042176" TargetMode="External"/><Relationship Id="rId72" Type="http://schemas.openxmlformats.org/officeDocument/2006/relationships/hyperlink" Target="https://www.molport.com/shop/molecule-link/MolPort-001-628-730" TargetMode="External"/><Relationship Id="rId73" Type="http://schemas.openxmlformats.org/officeDocument/2006/relationships/hyperlink" Target="http://www.hit2lead.com/comp.asp?db=SC&amp;id=7946229" TargetMode="External"/><Relationship Id="rId74" Type="http://schemas.openxmlformats.org/officeDocument/2006/relationships/hyperlink" Target="https://orders.emolecules.com/cgi-bin/more?vid=1325904" TargetMode="External"/><Relationship Id="rId75" Type="http://schemas.openxmlformats.org/officeDocument/2006/relationships/hyperlink" Target="https://www.molport.com/shop/molecule-link/MolPort-001-960-229" TargetMode="External"/><Relationship Id="rId76" Type="http://schemas.openxmlformats.org/officeDocument/2006/relationships/hyperlink" Target="http://chemistryondemand.com:8080/eShop/search_results.jsp?jme_mol=&amp;smiles=3460-0071&amp;s_type=txt&amp;idnumber=3460-0071" TargetMode="External"/><Relationship Id="rId77" Type="http://schemas.openxmlformats.org/officeDocument/2006/relationships/hyperlink" Target="https://orders.emolecules.com/cgi-bin/more?vid=4624500" TargetMode="External"/><Relationship Id="rId78" Type="http://schemas.openxmlformats.org/officeDocument/2006/relationships/hyperlink" Target="https://www.molport.com/shop/molecule-link/MolPort-000-764-775" TargetMode="External"/><Relationship Id="rId79" Type="http://schemas.openxmlformats.org/officeDocument/2006/relationships/hyperlink" Target="http://chemistryondemand.com:8080/eShop/search_results.jsp?jme_mol=&amp;smiles=8020-1152&amp;s_type=txt&amp;idnumber=8020-1152" TargetMode="External"/><Relationship Id="rId80" Type="http://schemas.openxmlformats.org/officeDocument/2006/relationships/hyperlink" Target="https://orders.emolecules.com/cgi-bin/more?vid=1396571" TargetMode="External"/><Relationship Id="rId81" Type="http://schemas.openxmlformats.org/officeDocument/2006/relationships/hyperlink" Target="https://www.molport.com/shop/molecule-link/MolPort-000-656-245" TargetMode="External"/><Relationship Id="rId82" Type="http://schemas.openxmlformats.org/officeDocument/2006/relationships/hyperlink" Target="http://chemistryondemand.com:8080/eShop/search_results.jsp?jme_mol=&amp;smiles=2810-4313&amp;s_type=txt&amp;idnumber=2810-4313" TargetMode="External"/><Relationship Id="rId83" Type="http://schemas.openxmlformats.org/officeDocument/2006/relationships/hyperlink" Target="http://www.hit2lead.com/comp.asp?db=SC&amp;id=5255066" TargetMode="External"/><Relationship Id="rId84" Type="http://schemas.openxmlformats.org/officeDocument/2006/relationships/hyperlink" Target="https://orders.emolecules.com/cgi-bin/more?vid=3046533" TargetMode="External"/><Relationship Id="rId85" Type="http://schemas.openxmlformats.org/officeDocument/2006/relationships/hyperlink" Target="https://www.molport.com/shop/molecule-link/MolPort-003-199-836" TargetMode="External"/><Relationship Id="rId86" Type="http://schemas.openxmlformats.org/officeDocument/2006/relationships/hyperlink" Target="https://orders.emolecules.com/cgi-bin/more?vid=4845279" TargetMode="External"/><Relationship Id="rId87" Type="http://schemas.openxmlformats.org/officeDocument/2006/relationships/hyperlink" Target="https://www.molport.com/shop/molecule-link/MolPort-000-853-240" TargetMode="External"/><Relationship Id="rId88" Type="http://schemas.openxmlformats.org/officeDocument/2006/relationships/hyperlink" Target="https://orders.emolecules.com/cgi-bin/more?vid=1792029" TargetMode="External"/><Relationship Id="rId89" Type="http://schemas.openxmlformats.org/officeDocument/2006/relationships/hyperlink" Target="https://www.molport.com/shop/molecule-link/MolPort-002-980-209" TargetMode="External"/><Relationship Id="rId90" Type="http://schemas.openxmlformats.org/officeDocument/2006/relationships/hyperlink" Target="http://chemistryondemand.com:8080/eShop/search_results.jsp?jme_mol=&amp;smiles=6979-0648&amp;s_type=txt&amp;idnumber=6979-0648" TargetMode="External"/><Relationship Id="rId91" Type="http://schemas.openxmlformats.org/officeDocument/2006/relationships/hyperlink" Target="https://orders.emolecules.com/cgi-bin/more?vid=1347497" TargetMode="External"/><Relationship Id="rId92" Type="http://schemas.openxmlformats.org/officeDocument/2006/relationships/hyperlink" Target="https://www.molport.com/shop/molecule-link/MolPort-001-498-944" TargetMode="External"/><Relationship Id="rId93" Type="http://schemas.openxmlformats.org/officeDocument/2006/relationships/hyperlink" Target="http://chemistryondemand.com:8080/eShop/search_results.jsp?jme_mol=&amp;smiles=3454-1815&amp;s_type=txt&amp;idnumber=3454-1815" TargetMode="External"/><Relationship Id="rId94" Type="http://schemas.openxmlformats.org/officeDocument/2006/relationships/hyperlink" Target="http://www.hit2lead.com/comp.asp?db=SC&amp;id=6098400" TargetMode="External"/><Relationship Id="rId95" Type="http://schemas.openxmlformats.org/officeDocument/2006/relationships/hyperlink" Target="https://orders.emolecules.com/cgi-bin/more?vid=1321780" TargetMode="External"/><Relationship Id="rId96" Type="http://schemas.openxmlformats.org/officeDocument/2006/relationships/hyperlink" Target="https://www.molport.com/shop/molecule-link/MolPort-001-887-324" TargetMode="External"/><Relationship Id="rId97" Type="http://schemas.openxmlformats.org/officeDocument/2006/relationships/hyperlink" Target="http://chemistryondemand.com:8080/eShop/search_results.jsp?jme_mol=&amp;smiles=8013-6405&amp;s_type=txt&amp;idnumber=8013-6405" TargetMode="External"/><Relationship Id="rId98" Type="http://schemas.openxmlformats.org/officeDocument/2006/relationships/hyperlink" Target="http://www.hit2lead.com/comp.asp?db=SC&amp;id=7642329" TargetMode="External"/><Relationship Id="rId99" Type="http://schemas.openxmlformats.org/officeDocument/2006/relationships/hyperlink" Target="https://orders.emolecules.com/cgi-bin/more?vid=26025135" TargetMode="External"/><Relationship Id="rId100" Type="http://schemas.openxmlformats.org/officeDocument/2006/relationships/hyperlink" Target="https://www.molport.com/shop/molecule-link/MolPort-000-503-277" TargetMode="External"/><Relationship Id="rId101" Type="http://schemas.openxmlformats.org/officeDocument/2006/relationships/hyperlink" Target="https://orderbb.emolecules.com/cgi-bin/more?vid=4917214" TargetMode="External"/><Relationship Id="rId102" Type="http://schemas.openxmlformats.org/officeDocument/2006/relationships/hyperlink" Target="https://www.molport.com/shop/molecule-link/MolPort-002-882-232" TargetMode="External"/><Relationship Id="rId103" Type="http://schemas.openxmlformats.org/officeDocument/2006/relationships/hyperlink" Target="https://www.molport.com/shop/molecule-link/MolPort-002-658-293" TargetMode="External"/><Relationship Id="rId104" Type="http://schemas.openxmlformats.org/officeDocument/2006/relationships/hyperlink" Target="https://orders.emolecules.com/cgi-bin/more?vid=4485459" TargetMode="External"/><Relationship Id="rId105" Type="http://schemas.openxmlformats.org/officeDocument/2006/relationships/hyperlink" Target="https://www.molport.com/shop/molecule-link/MolPort-002-579-445" TargetMode="External"/><Relationship Id="rId106" Type="http://schemas.openxmlformats.org/officeDocument/2006/relationships/hyperlink" Target="https://orders.emolecules.com/cgi-bin/more?vid=42645431" TargetMode="External"/><Relationship Id="rId107" Type="http://schemas.openxmlformats.org/officeDocument/2006/relationships/hyperlink" Target="https://www.molport.com/shop/molecule-link/MolPort-030-082-806" TargetMode="External"/><Relationship Id="rId108" Type="http://schemas.openxmlformats.org/officeDocument/2006/relationships/hyperlink" Target="http://chemistryondemand.com:8080/eShop/search_results.jsp?jme_mol=&amp;smiles=K784-4383&amp;s_type=txt&amp;idnumber=K784-4383" TargetMode="External"/><Relationship Id="rId109" Type="http://schemas.openxmlformats.org/officeDocument/2006/relationships/hyperlink" Target="https://orders.emolecules.com/cgi-bin/more?vid=1171951" TargetMode="External"/><Relationship Id="rId110" Type="http://schemas.openxmlformats.org/officeDocument/2006/relationships/hyperlink" Target="https://www.molport.com/shop/molecule-link/MolPort-001-485-958" TargetMode="External"/><Relationship Id="rId111" Type="http://schemas.openxmlformats.org/officeDocument/2006/relationships/hyperlink" Target="http://chemistryondemand.com:8080/eShop/search_results.jsp?jme_mol=&amp;smiles=0938-7813&amp;s_type=txt&amp;idnumber=0938-7813" TargetMode="External"/><Relationship Id="rId112" Type="http://schemas.openxmlformats.org/officeDocument/2006/relationships/hyperlink" Target="http://www.hit2lead.com/comp.asp?db=SC&amp;id=5246549" TargetMode="External"/><Relationship Id="rId113" Type="http://schemas.openxmlformats.org/officeDocument/2006/relationships/hyperlink" Target="https://orders.emolecules.com/cgi-bin/more?vid=4431603" TargetMode="External"/><Relationship Id="rId114" Type="http://schemas.openxmlformats.org/officeDocument/2006/relationships/hyperlink" Target="https://www.molport.com/shop/molecule-link/MolPort-002-562-984" TargetMode="External"/><Relationship Id="rId115" Type="http://schemas.openxmlformats.org/officeDocument/2006/relationships/hyperlink" Target="https://orders.emolecules.com/cgi-bin/more?vid=29562622" TargetMode="External"/><Relationship Id="rId116" Type="http://schemas.openxmlformats.org/officeDocument/2006/relationships/hyperlink" Target="https://www.molport.com/shop/molecule-link/MolPort-005-157-802" TargetMode="External"/><Relationship Id="rId117" Type="http://schemas.openxmlformats.org/officeDocument/2006/relationships/hyperlink" Target="http://www.hit2lead.com/comp.asp?db=SC&amp;id=9381089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9208/" TargetMode="External"/><Relationship Id="rId2" Type="http://schemas.openxmlformats.org/officeDocument/2006/relationships/hyperlink" Target="https://www.ncbi.nlm.nih.gov/pubmed/33574497/" TargetMode="External"/><Relationship Id="rId3" Type="http://schemas.openxmlformats.org/officeDocument/2006/relationships/hyperlink" Target="https://www.ncbi.nlm.nih.gov/pubmed/33090636/" TargetMode="External"/><Relationship Id="rId4" Type="http://schemas.openxmlformats.org/officeDocument/2006/relationships/hyperlink" Target="https://www.ncbi.nlm.nih.gov/pubmed/33099842/" TargetMode="External"/><Relationship Id="rId5" Type="http://schemas.openxmlformats.org/officeDocument/2006/relationships/hyperlink" Target="https://www.ncbi.nlm.nih.gov/pubmed/34067464/" TargetMode="External"/><Relationship Id="rId6" Type="http://schemas.openxmlformats.org/officeDocument/2006/relationships/hyperlink" Target="https://www.ncbi.nlm.nih.gov/pubmed/33390539/" TargetMode="External"/><Relationship Id="rId7" Type="http://schemas.openxmlformats.org/officeDocument/2006/relationships/hyperlink" Target="https://www.ncbi.nlm.nih.gov/pubmed/33404883/" TargetMode="External"/><Relationship Id="rId8" Type="http://schemas.openxmlformats.org/officeDocument/2006/relationships/hyperlink" Target="https://www.ncbi.nlm.nih.gov/pubmed/33481105/" TargetMode="External"/><Relationship Id="rId9" Type="http://schemas.openxmlformats.org/officeDocument/2006/relationships/hyperlink" Target="https://www.ncbi.nlm.nih.gov/pubmed/33524141/" TargetMode="External"/><Relationship Id="rId10" Type="http://schemas.openxmlformats.org/officeDocument/2006/relationships/hyperlink" Target="https://www.ncbi.nlm.nih.gov/pubmed/33526009/" TargetMode="External"/><Relationship Id="rId11" Type="http://schemas.openxmlformats.org/officeDocument/2006/relationships/hyperlink" Target="https://www.ncbi.nlm.nih.gov/pubmed/33407744/" TargetMode="External"/><Relationship Id="rId12" Type="http://schemas.openxmlformats.org/officeDocument/2006/relationships/hyperlink" Target="https://www.ncbi.nlm.nih.gov/pubmed/33576087/" TargetMode="External"/><Relationship Id="rId13" Type="http://schemas.openxmlformats.org/officeDocument/2006/relationships/hyperlink" Target="https://www.ncbi.nlm.nih.gov/pubmed/33841514/" TargetMode="External"/><Relationship Id="rId14" Type="http://schemas.openxmlformats.org/officeDocument/2006/relationships/hyperlink" Target="https://www.ncbi.nlm.nih.gov/pubmed/34018016/" TargetMode="External"/><Relationship Id="rId15" Type="http://schemas.openxmlformats.org/officeDocument/2006/relationships/hyperlink" Target="https://www.ncbi.nlm.nih.gov/pubmed/33708768/" TargetMode="External"/><Relationship Id="rId16" Type="http://schemas.openxmlformats.org/officeDocument/2006/relationships/hyperlink" Target="https://www.ncbi.nlm.nih.gov/pubmed/33842985/" TargetMode="External"/><Relationship Id="rId17" Type="http://schemas.openxmlformats.org/officeDocument/2006/relationships/hyperlink" Target="https://www.ncbi.nlm.nih.gov/pubmed/33963375/" TargetMode="External"/><Relationship Id="rId18" Type="http://schemas.openxmlformats.org/officeDocument/2006/relationships/hyperlink" Target="https://www.ncbi.nlm.nih.gov/pubmed/33777163/" TargetMode="External"/><Relationship Id="rId19" Type="http://schemas.openxmlformats.org/officeDocument/2006/relationships/hyperlink" Target="https://www.ncbi.nlm.nih.gov/pubmed/33715240/" TargetMode="External"/><Relationship Id="rId20" Type="http://schemas.openxmlformats.org/officeDocument/2006/relationships/hyperlink" Target="https://www.ncbi.nlm.nih.gov/pubmed/31464709/" TargetMode="External"/><Relationship Id="rId21" Type="http://schemas.openxmlformats.org/officeDocument/2006/relationships/hyperlink" Target="https://www.ncbi.nlm.nih.gov/pubmed/32811819/" TargetMode="External"/><Relationship Id="rId22" Type="http://schemas.openxmlformats.org/officeDocument/2006/relationships/hyperlink" Target="https://www.ncbi.nlm.nih.gov/pubmed/31767456/" TargetMode="External"/><Relationship Id="rId23" Type="http://schemas.openxmlformats.org/officeDocument/2006/relationships/hyperlink" Target="https://www.ncbi.nlm.nih.gov/pubmed/31950469/" TargetMode="External"/><Relationship Id="rId24" Type="http://schemas.openxmlformats.org/officeDocument/2006/relationships/hyperlink" Target="https://www.ncbi.nlm.nih.gov/pubmed/31997259/" TargetMode="External"/><Relationship Id="rId25" Type="http://schemas.openxmlformats.org/officeDocument/2006/relationships/hyperlink" Target="https://www.ncbi.nlm.nih.gov/pubmed/32006528/" TargetMode="External"/><Relationship Id="rId26" Type="http://schemas.openxmlformats.org/officeDocument/2006/relationships/hyperlink" Target="https://www.ncbi.nlm.nih.gov/pubmed/32187044/" TargetMode="External"/><Relationship Id="rId27" Type="http://schemas.openxmlformats.org/officeDocument/2006/relationships/hyperlink" Target="https://www.ncbi.nlm.nih.gov/pubmed/32501408/" TargetMode="External"/><Relationship Id="rId28" Type="http://schemas.openxmlformats.org/officeDocument/2006/relationships/hyperlink" Target="https://www.ncbi.nlm.nih.gov/pubmed/32764874/" TargetMode="External"/><Relationship Id="rId29" Type="http://schemas.openxmlformats.org/officeDocument/2006/relationships/hyperlink" Target="https://www.ncbi.nlm.nih.gov/pubmed/32494142/" TargetMode="External"/><Relationship Id="rId30" Type="http://schemas.openxmlformats.org/officeDocument/2006/relationships/hyperlink" Target="https://www.ncbi.nlm.nih.gov/pubmed/32884936/" TargetMode="External"/><Relationship Id="rId31" Type="http://schemas.openxmlformats.org/officeDocument/2006/relationships/hyperlink" Target="https://www.ncbi.nlm.nih.gov/pubmed/32917126/" TargetMode="External"/><Relationship Id="rId32" Type="http://schemas.openxmlformats.org/officeDocument/2006/relationships/hyperlink" Target="https://www.ncbi.nlm.nih.gov/pubmed/32922187/" TargetMode="External"/><Relationship Id="rId33" Type="http://schemas.openxmlformats.org/officeDocument/2006/relationships/hyperlink" Target="https://www.ncbi.nlm.nih.gov/pubmed/32964092/" TargetMode="External"/><Relationship Id="rId34" Type="http://schemas.openxmlformats.org/officeDocument/2006/relationships/hyperlink" Target="https://www.ncbi.nlm.nih.gov/pubmed/33026161/" TargetMode="External"/><Relationship Id="rId35" Type="http://schemas.openxmlformats.org/officeDocument/2006/relationships/hyperlink" Target="https://www.ncbi.nlm.nih.gov/pubmed/33083497/" TargetMode="External"/><Relationship Id="rId36" Type="http://schemas.openxmlformats.org/officeDocument/2006/relationships/hyperlink" Target="https://www.ncbi.nlm.nih.gov/pubmed/33167967/" TargetMode="External"/><Relationship Id="rId37" Type="http://schemas.openxmlformats.org/officeDocument/2006/relationships/hyperlink" Target="https://www.ncbi.nlm.nih.gov/pubmed/33089034/" TargetMode="External"/><Relationship Id="rId38" Type="http://schemas.openxmlformats.org/officeDocument/2006/relationships/hyperlink" Target="https://www.ncbi.nlm.nih.gov/pubmed/33135607/" TargetMode="External"/><Relationship Id="rId39" Type="http://schemas.openxmlformats.org/officeDocument/2006/relationships/hyperlink" Target="https://www.ncbi.nlm.nih.gov/pubmed/29077881/" TargetMode="External"/><Relationship Id="rId40" Type="http://schemas.openxmlformats.org/officeDocument/2006/relationships/hyperlink" Target="https://www.ncbi.nlm.nih.gov/pubmed/30714337/" TargetMode="External"/><Relationship Id="rId41" Type="http://schemas.openxmlformats.org/officeDocument/2006/relationships/hyperlink" Target="https://www.ncbi.nlm.nih.gov/pubmed/30799936/" TargetMode="External"/><Relationship Id="rId42" Type="http://schemas.openxmlformats.org/officeDocument/2006/relationships/hyperlink" Target="https://www.ncbi.nlm.nih.gov/pubmed/30973923/" TargetMode="External"/><Relationship Id="rId43" Type="http://schemas.openxmlformats.org/officeDocument/2006/relationships/hyperlink" Target="https://www.ncbi.nlm.nih.gov/pubmed/30979869/" TargetMode="External"/><Relationship Id="rId44" Type="http://schemas.openxmlformats.org/officeDocument/2006/relationships/hyperlink" Target="https://www.ncbi.nlm.nih.gov/pubmed/31008539/" TargetMode="External"/><Relationship Id="rId45" Type="http://schemas.openxmlformats.org/officeDocument/2006/relationships/hyperlink" Target="https://www.ncbi.nlm.nih.gov/pubmed/31079234/" TargetMode="External"/><Relationship Id="rId46" Type="http://schemas.openxmlformats.org/officeDocument/2006/relationships/hyperlink" Target="https://www.ncbi.nlm.nih.gov/pubmed/31094921/" TargetMode="External"/><Relationship Id="rId47" Type="http://schemas.openxmlformats.org/officeDocument/2006/relationships/hyperlink" Target="https://www.ncbi.nlm.nih.gov/pubmed/31133421/" TargetMode="External"/><Relationship Id="rId48" Type="http://schemas.openxmlformats.org/officeDocument/2006/relationships/hyperlink" Target="https://www.ncbi.nlm.nih.gov/pubmed/31391885/" TargetMode="External"/><Relationship Id="rId49" Type="http://schemas.openxmlformats.org/officeDocument/2006/relationships/hyperlink" Target="https://www.ncbi.nlm.nih.gov/pubmed/31452712/" TargetMode="External"/><Relationship Id="rId50" Type="http://schemas.openxmlformats.org/officeDocument/2006/relationships/hyperlink" Target="https://www.ncbi.nlm.nih.gov/pubmed/31530256/" TargetMode="External"/><Relationship Id="rId51" Type="http://schemas.openxmlformats.org/officeDocument/2006/relationships/hyperlink" Target="https://www.ncbi.nlm.nih.gov/pubmed/31726757/" TargetMode="External"/><Relationship Id="rId52" Type="http://schemas.openxmlformats.org/officeDocument/2006/relationships/hyperlink" Target="https://www.ncbi.nlm.nih.gov/pubmed/31781279/" TargetMode="External"/><Relationship Id="rId53" Type="http://schemas.openxmlformats.org/officeDocument/2006/relationships/hyperlink" Target="https://www.ncbi.nlm.nih.gov/pubmed/31838482/" TargetMode="External"/><Relationship Id="rId54" Type="http://schemas.openxmlformats.org/officeDocument/2006/relationships/hyperlink" Target="https://www.ncbi.nlm.nih.gov/pubmed/29491215/" TargetMode="External"/><Relationship Id="rId55" Type="http://schemas.openxmlformats.org/officeDocument/2006/relationships/hyperlink" Target="https://www.ncbi.nlm.nih.gov/pubmed/29101097/" TargetMode="External"/><Relationship Id="rId56" Type="http://schemas.openxmlformats.org/officeDocument/2006/relationships/hyperlink" Target="https://www.ncbi.nlm.nih.gov/pubmed/29189098/" TargetMode="External"/><Relationship Id="rId57" Type="http://schemas.openxmlformats.org/officeDocument/2006/relationships/hyperlink" Target="https://www.ncbi.nlm.nih.gov/pubmed/29227976/" TargetMode="External"/><Relationship Id="rId58" Type="http://schemas.openxmlformats.org/officeDocument/2006/relationships/hyperlink" Target="https://www.ncbi.nlm.nih.gov/pubmed/29282318/" TargetMode="External"/><Relationship Id="rId59" Type="http://schemas.openxmlformats.org/officeDocument/2006/relationships/hyperlink" Target="https://www.ncbi.nlm.nih.gov/pubmed/29352507/" TargetMode="External"/><Relationship Id="rId60" Type="http://schemas.openxmlformats.org/officeDocument/2006/relationships/hyperlink" Target="https://www.ncbi.nlm.nih.gov/pubmed/29367763/" TargetMode="External"/><Relationship Id="rId61" Type="http://schemas.openxmlformats.org/officeDocument/2006/relationships/hyperlink" Target="https://www.ncbi.nlm.nih.gov/pubmed/29392533/" TargetMode="External"/><Relationship Id="rId62" Type="http://schemas.openxmlformats.org/officeDocument/2006/relationships/hyperlink" Target="https://www.ncbi.nlm.nih.gov/pubmed/29452160/" TargetMode="External"/><Relationship Id="rId63" Type="http://schemas.openxmlformats.org/officeDocument/2006/relationships/hyperlink" Target="https://www.ncbi.nlm.nih.gov/pubmed/29617759/" TargetMode="External"/><Relationship Id="rId64" Type="http://schemas.openxmlformats.org/officeDocument/2006/relationships/hyperlink" Target="https://www.ncbi.nlm.nih.gov/pubmed/29524638/" TargetMode="External"/><Relationship Id="rId65" Type="http://schemas.openxmlformats.org/officeDocument/2006/relationships/hyperlink" Target="https://www.ncbi.nlm.nih.gov/pubmed/29805604/" TargetMode="External"/><Relationship Id="rId66" Type="http://schemas.openxmlformats.org/officeDocument/2006/relationships/hyperlink" Target="https://www.ncbi.nlm.nih.gov/pubmed/30270520/" TargetMode="External"/><Relationship Id="rId67" Type="http://schemas.openxmlformats.org/officeDocument/2006/relationships/hyperlink" Target="https://www.ncbi.nlm.nih.gov/pubmed/29945962/" TargetMode="External"/><Relationship Id="rId68" Type="http://schemas.openxmlformats.org/officeDocument/2006/relationships/hyperlink" Target="https://www.ncbi.nlm.nih.gov/pubmed/30451821/" TargetMode="External"/><Relationship Id="rId69" Type="http://schemas.openxmlformats.org/officeDocument/2006/relationships/hyperlink" Target="https://www.ncbi.nlm.nih.gov/pubmed/30109475/" TargetMode="External"/><Relationship Id="rId70" Type="http://schemas.openxmlformats.org/officeDocument/2006/relationships/hyperlink" Target="https://www.ncbi.nlm.nih.gov/pubmed/29786798/" TargetMode="External"/><Relationship Id="rId71" Type="http://schemas.openxmlformats.org/officeDocument/2006/relationships/hyperlink" Target="https://www.ncbi.nlm.nih.gov/pubmed/29717026/" TargetMode="External"/><Relationship Id="rId72" Type="http://schemas.openxmlformats.org/officeDocument/2006/relationships/hyperlink" Target="https://www.ncbi.nlm.nih.gov/pubmed/29692799/" TargetMode="External"/><Relationship Id="rId73" Type="http://schemas.openxmlformats.org/officeDocument/2006/relationships/hyperlink" Target="https://www.ncbi.nlm.nih.gov/pubmed/27866972/" TargetMode="External"/><Relationship Id="rId74" Type="http://schemas.openxmlformats.org/officeDocument/2006/relationships/hyperlink" Target="https://www.ncbi.nlm.nih.gov/pubmed/28521442/" TargetMode="External"/><Relationship Id="rId75" Type="http://schemas.openxmlformats.org/officeDocument/2006/relationships/hyperlink" Target="https://www.ncbi.nlm.nih.gov/pubmed/27958775/" TargetMode="External"/><Relationship Id="rId76" Type="http://schemas.openxmlformats.org/officeDocument/2006/relationships/hyperlink" Target="https://www.ncbi.nlm.nih.gov/pubmed/28060733/" TargetMode="External"/><Relationship Id="rId77" Type="http://schemas.openxmlformats.org/officeDocument/2006/relationships/hyperlink" Target="https://www.ncbi.nlm.nih.gov/pubmed/28222670/" TargetMode="External"/><Relationship Id="rId78" Type="http://schemas.openxmlformats.org/officeDocument/2006/relationships/hyperlink" Target="https://www.ncbi.nlm.nih.gov/pubmed/28228757/" TargetMode="External"/><Relationship Id="rId79" Type="http://schemas.openxmlformats.org/officeDocument/2006/relationships/hyperlink" Target="https://www.ncbi.nlm.nih.gov/pubmed/28264017/" TargetMode="External"/><Relationship Id="rId80" Type="http://schemas.openxmlformats.org/officeDocument/2006/relationships/hyperlink" Target="https://www.ncbi.nlm.nih.gov/pubmed/28286232/" TargetMode="External"/><Relationship Id="rId81" Type="http://schemas.openxmlformats.org/officeDocument/2006/relationships/hyperlink" Target="https://www.ncbi.nlm.nih.gov/pubmed/28390937/" TargetMode="External"/><Relationship Id="rId82" Type="http://schemas.openxmlformats.org/officeDocument/2006/relationships/hyperlink" Target="https://www.ncbi.nlm.nih.gov/pubmed/28493531/" TargetMode="External"/><Relationship Id="rId83" Type="http://schemas.openxmlformats.org/officeDocument/2006/relationships/hyperlink" Target="https://www.ncbi.nlm.nih.gov/pubmed/28058850/" TargetMode="External"/><Relationship Id="rId84" Type="http://schemas.openxmlformats.org/officeDocument/2006/relationships/hyperlink" Target="https://www.ncbi.nlm.nih.gov/pubmed/28579428/" TargetMode="External"/><Relationship Id="rId85" Type="http://schemas.openxmlformats.org/officeDocument/2006/relationships/hyperlink" Target="https://www.ncbi.nlm.nih.gov/pubmed/28816099/" TargetMode="External"/><Relationship Id="rId86" Type="http://schemas.openxmlformats.org/officeDocument/2006/relationships/hyperlink" Target="https://www.ncbi.nlm.nih.gov/pubmed/29131020/" TargetMode="External"/><Relationship Id="rId87" Type="http://schemas.openxmlformats.org/officeDocument/2006/relationships/hyperlink" Target="https://www.ncbi.nlm.nih.gov/pubmed/29203888/" TargetMode="External"/><Relationship Id="rId88" Type="http://schemas.openxmlformats.org/officeDocument/2006/relationships/hyperlink" Target="https://www.ncbi.nlm.nih.gov/pubmed/28973975/" TargetMode="External"/><Relationship Id="rId89" Type="http://schemas.openxmlformats.org/officeDocument/2006/relationships/hyperlink" Target="https://www.ncbi.nlm.nih.gov/pubmed/29090910/" TargetMode="External"/><Relationship Id="rId90" Type="http://schemas.openxmlformats.org/officeDocument/2006/relationships/hyperlink" Target="https://www.ncbi.nlm.nih.gov/pubmed/28789972/" TargetMode="External"/><Relationship Id="rId91" Type="http://schemas.openxmlformats.org/officeDocument/2006/relationships/hyperlink" Target="https://www.ncbi.nlm.nih.gov/pubmed/28704393/" TargetMode="External"/><Relationship Id="rId92" Type="http://schemas.openxmlformats.org/officeDocument/2006/relationships/hyperlink" Target="https://www.ncbi.nlm.nih.gov/pubmed/28667298/" TargetMode="External"/><Relationship Id="rId93" Type="http://schemas.openxmlformats.org/officeDocument/2006/relationships/hyperlink" Target="https://www.ncbi.nlm.nih.gov/pubmed/28645579/" TargetMode="External"/><Relationship Id="rId94" Type="http://schemas.openxmlformats.org/officeDocument/2006/relationships/hyperlink" Target="https://www.ncbi.nlm.nih.gov/pubmed/26371783/" TargetMode="External"/><Relationship Id="rId95" Type="http://schemas.openxmlformats.org/officeDocument/2006/relationships/hyperlink" Target="https://www.ncbi.nlm.nih.gov/pubmed/27240871/" TargetMode="External"/><Relationship Id="rId96" Type="http://schemas.openxmlformats.org/officeDocument/2006/relationships/hyperlink" Target="https://www.ncbi.nlm.nih.gov/pubmed/26516695/" TargetMode="External"/><Relationship Id="rId97" Type="http://schemas.openxmlformats.org/officeDocument/2006/relationships/hyperlink" Target="https://www.ncbi.nlm.nih.gov/pubmed/26920453/" TargetMode="External"/><Relationship Id="rId98" Type="http://schemas.openxmlformats.org/officeDocument/2006/relationships/hyperlink" Target="https://www.ncbi.nlm.nih.gov/pubmed/26976039/" TargetMode="External"/><Relationship Id="rId99" Type="http://schemas.openxmlformats.org/officeDocument/2006/relationships/hyperlink" Target="https://www.ncbi.nlm.nih.gov/pubmed/27019329/" TargetMode="External"/><Relationship Id="rId100" Type="http://schemas.openxmlformats.org/officeDocument/2006/relationships/hyperlink" Target="https://www.ncbi.nlm.nih.gov/pubmed/27071453/" TargetMode="External"/><Relationship Id="rId101" Type="http://schemas.openxmlformats.org/officeDocument/2006/relationships/hyperlink" Target="https://www.ncbi.nlm.nih.gov/pubmed/27107013/" TargetMode="External"/><Relationship Id="rId102" Type="http://schemas.openxmlformats.org/officeDocument/2006/relationships/hyperlink" Target="https://www.ncbi.nlm.nih.gov/pubmed/27115168/" TargetMode="External"/><Relationship Id="rId103" Type="http://schemas.openxmlformats.org/officeDocument/2006/relationships/hyperlink" Target="https://www.ncbi.nlm.nih.gov/pubmed/27239967/" TargetMode="External"/><Relationship Id="rId104" Type="http://schemas.openxmlformats.org/officeDocument/2006/relationships/hyperlink" Target="https://www.ncbi.nlm.nih.gov/pubmed/27430721/" TargetMode="External"/><Relationship Id="rId105" Type="http://schemas.openxmlformats.org/officeDocument/2006/relationships/hyperlink" Target="https://www.ncbi.nlm.nih.gov/pubmed/27255895/" TargetMode="External"/><Relationship Id="rId106" Type="http://schemas.openxmlformats.org/officeDocument/2006/relationships/hyperlink" Target="https://www.ncbi.nlm.nih.gov/pubmed/27283500/" TargetMode="External"/><Relationship Id="rId107" Type="http://schemas.openxmlformats.org/officeDocument/2006/relationships/hyperlink" Target="https://www.ncbi.nlm.nih.gov/pubmed/28396297/" TargetMode="External"/><Relationship Id="rId108" Type="http://schemas.openxmlformats.org/officeDocument/2006/relationships/hyperlink" Target="https://www.ncbi.nlm.nih.gov/pubmed/27454570/" TargetMode="External"/><Relationship Id="rId109" Type="http://schemas.openxmlformats.org/officeDocument/2006/relationships/hyperlink" Target="https://www.ncbi.nlm.nih.gov/pubmed/27468165/" TargetMode="External"/><Relationship Id="rId110" Type="http://schemas.openxmlformats.org/officeDocument/2006/relationships/hyperlink" Target="https://www.ncbi.nlm.nih.gov/pubmed/27560795/" TargetMode="External"/><Relationship Id="rId111" Type="http://schemas.openxmlformats.org/officeDocument/2006/relationships/hyperlink" Target="https://www.ncbi.nlm.nih.gov/pubmed/27576059/" TargetMode="External"/><Relationship Id="rId112" Type="http://schemas.openxmlformats.org/officeDocument/2006/relationships/hyperlink" Target="https://www.ncbi.nlm.nih.gov/pubmed/27666082/" TargetMode="External"/><Relationship Id="rId113" Type="http://schemas.openxmlformats.org/officeDocument/2006/relationships/hyperlink" Target="https://www.ncbi.nlm.nih.gov/pubmed/27842582/" TargetMode="External"/><Relationship Id="rId114" Type="http://schemas.openxmlformats.org/officeDocument/2006/relationships/hyperlink" Target="https://www.ncbi.nlm.nih.gov/pubmed/28006821/" TargetMode="External"/><Relationship Id="rId115" Type="http://schemas.openxmlformats.org/officeDocument/2006/relationships/hyperlink" Target="https://www.ncbi.nlm.nih.gov/pubmed/26063615/" TargetMode="External"/><Relationship Id="rId116" Type="http://schemas.openxmlformats.org/officeDocument/2006/relationships/hyperlink" Target="https://www.ncbi.nlm.nih.gov/pubmed/25579995/" TargetMode="External"/><Relationship Id="rId117" Type="http://schemas.openxmlformats.org/officeDocument/2006/relationships/hyperlink" Target="https://www.ncbi.nlm.nih.gov/pubmed/25647480/" TargetMode="External"/><Relationship Id="rId118" Type="http://schemas.openxmlformats.org/officeDocument/2006/relationships/hyperlink" Target="https://www.ncbi.nlm.nih.gov/pubmed/25721668/" TargetMode="External"/><Relationship Id="rId119" Type="http://schemas.openxmlformats.org/officeDocument/2006/relationships/hyperlink" Target="https://www.ncbi.nlm.nih.gov/pubmed/25835095/" TargetMode="External"/><Relationship Id="rId120" Type="http://schemas.openxmlformats.org/officeDocument/2006/relationships/hyperlink" Target="https://www.ncbi.nlm.nih.gov/pubmed/26027918/" TargetMode="External"/><Relationship Id="rId121" Type="http://schemas.openxmlformats.org/officeDocument/2006/relationships/hyperlink" Target="https://www.ncbi.nlm.nih.gov/pubmed/25186498/" TargetMode="External"/><Relationship Id="rId122" Type="http://schemas.openxmlformats.org/officeDocument/2006/relationships/hyperlink" Target="https://www.ncbi.nlm.nih.gov/pubmed/26066330/" TargetMode="External"/><Relationship Id="rId123" Type="http://schemas.openxmlformats.org/officeDocument/2006/relationships/hyperlink" Target="https://www.ncbi.nlm.nih.gov/pubmed/26202054/" TargetMode="External"/><Relationship Id="rId124" Type="http://schemas.openxmlformats.org/officeDocument/2006/relationships/hyperlink" Target="https://www.ncbi.nlm.nih.gov/pubmed/26221073/" TargetMode="External"/><Relationship Id="rId125" Type="http://schemas.openxmlformats.org/officeDocument/2006/relationships/hyperlink" Target="https://www.ncbi.nlm.nih.gov/pubmed/26244872/" TargetMode="External"/><Relationship Id="rId126" Type="http://schemas.openxmlformats.org/officeDocument/2006/relationships/hyperlink" Target="https://www.ncbi.nlm.nih.gov/pubmed/26098214/" TargetMode="External"/><Relationship Id="rId127" Type="http://schemas.openxmlformats.org/officeDocument/2006/relationships/hyperlink" Target="https://www.ncbi.nlm.nih.gov/pubmed/26287601/" TargetMode="External"/><Relationship Id="rId128" Type="http://schemas.openxmlformats.org/officeDocument/2006/relationships/hyperlink" Target="https://www.ncbi.nlm.nih.gov/pubmed/24739643/" TargetMode="External"/><Relationship Id="rId129" Type="http://schemas.openxmlformats.org/officeDocument/2006/relationships/hyperlink" Target="https://www.ncbi.nlm.nih.gov/pubmed/24189439/" TargetMode="External"/><Relationship Id="rId130" Type="http://schemas.openxmlformats.org/officeDocument/2006/relationships/hyperlink" Target="https://www.ncbi.nlm.nih.gov/pubmed/24390736/" TargetMode="External"/><Relationship Id="rId131" Type="http://schemas.openxmlformats.org/officeDocument/2006/relationships/hyperlink" Target="https://www.ncbi.nlm.nih.gov/pubmed/24434281/" TargetMode="External"/><Relationship Id="rId132" Type="http://schemas.openxmlformats.org/officeDocument/2006/relationships/hyperlink" Target="https://www.ncbi.nlm.nih.gov/pubmed/24586072/" TargetMode="External"/><Relationship Id="rId133" Type="http://schemas.openxmlformats.org/officeDocument/2006/relationships/hyperlink" Target="https://www.ncbi.nlm.nih.gov/pubmed/24652666/" TargetMode="External"/><Relationship Id="rId134" Type="http://schemas.openxmlformats.org/officeDocument/2006/relationships/hyperlink" Target="https://www.ncbi.nlm.nih.gov/pubmed/24695638/" TargetMode="External"/><Relationship Id="rId135" Type="http://schemas.openxmlformats.org/officeDocument/2006/relationships/hyperlink" Target="https://www.ncbi.nlm.nih.gov/pubmed/24705462/" TargetMode="External"/><Relationship Id="rId136" Type="http://schemas.openxmlformats.org/officeDocument/2006/relationships/hyperlink" Target="https://www.ncbi.nlm.nih.gov/pubmed/24719557/" TargetMode="External"/><Relationship Id="rId137" Type="http://schemas.openxmlformats.org/officeDocument/2006/relationships/hyperlink" Target="https://www.ncbi.nlm.nih.gov/pubmed/24739889/" TargetMode="External"/><Relationship Id="rId138" Type="http://schemas.openxmlformats.org/officeDocument/2006/relationships/hyperlink" Target="https://www.ncbi.nlm.nih.gov/pubmed/24743578/" TargetMode="External"/><Relationship Id="rId139" Type="http://schemas.openxmlformats.org/officeDocument/2006/relationships/hyperlink" Target="https://www.ncbi.nlm.nih.gov/pubmed/24769444/" TargetMode="External"/><Relationship Id="rId140" Type="http://schemas.openxmlformats.org/officeDocument/2006/relationships/hyperlink" Target="https://www.ncbi.nlm.nih.gov/pubmed/24950180/" TargetMode="External"/><Relationship Id="rId141" Type="http://schemas.openxmlformats.org/officeDocument/2006/relationships/hyperlink" Target="https://www.ncbi.nlm.nih.gov/pubmed/25022956/" TargetMode="External"/><Relationship Id="rId142" Type="http://schemas.openxmlformats.org/officeDocument/2006/relationships/hyperlink" Target="https://www.ncbi.nlm.nih.gov/pubmed/25081647/" TargetMode="External"/><Relationship Id="rId143" Type="http://schemas.openxmlformats.org/officeDocument/2006/relationships/hyperlink" Target="https://www.ncbi.nlm.nih.gov/pubmed/25219498/" TargetMode="External"/><Relationship Id="rId144" Type="http://schemas.openxmlformats.org/officeDocument/2006/relationships/hyperlink" Target="https://www.ncbi.nlm.nih.gov/pubmed/25261932/" TargetMode="External"/><Relationship Id="rId145" Type="http://schemas.openxmlformats.org/officeDocument/2006/relationships/hyperlink" Target="https://www.ncbi.nlm.nih.gov/pubmed/25297546/" TargetMode="External"/><Relationship Id="rId146" Type="http://schemas.openxmlformats.org/officeDocument/2006/relationships/hyperlink" Target="https://www.ncbi.nlm.nih.gov/pubmed/23044996/" TargetMode="External"/><Relationship Id="rId147" Type="http://schemas.openxmlformats.org/officeDocument/2006/relationships/hyperlink" Target="https://www.ncbi.nlm.nih.gov/pubmed/23315938/" TargetMode="External"/><Relationship Id="rId148" Type="http://schemas.openxmlformats.org/officeDocument/2006/relationships/hyperlink" Target="https://www.ncbi.nlm.nih.gov/pubmed/23294837/" TargetMode="External"/><Relationship Id="rId149" Type="http://schemas.openxmlformats.org/officeDocument/2006/relationships/hyperlink" Target="https://www.ncbi.nlm.nih.gov/pubmed/23193188/" TargetMode="External"/><Relationship Id="rId150" Type="http://schemas.openxmlformats.org/officeDocument/2006/relationships/hyperlink" Target="https://www.ncbi.nlm.nih.gov/pubmed/22944139/" TargetMode="External"/><Relationship Id="rId151" Type="http://schemas.openxmlformats.org/officeDocument/2006/relationships/hyperlink" Target="https://www.ncbi.nlm.nih.gov/pubmed/22986538/" TargetMode="External"/><Relationship Id="rId152" Type="http://schemas.openxmlformats.org/officeDocument/2006/relationships/hyperlink" Target="https://www.ncbi.nlm.nih.gov/pubmed/22965931/" TargetMode="External"/><Relationship Id="rId153" Type="http://schemas.openxmlformats.org/officeDocument/2006/relationships/hyperlink" Target="https://www.ncbi.nlm.nih.gov/pubmed/23463663/" TargetMode="External"/><Relationship Id="rId154" Type="http://schemas.openxmlformats.org/officeDocument/2006/relationships/hyperlink" Target="https://www.ncbi.nlm.nih.gov/pubmed/23436375/" TargetMode="External"/><Relationship Id="rId155" Type="http://schemas.openxmlformats.org/officeDocument/2006/relationships/hyperlink" Target="https://www.ncbi.nlm.nih.gov/pubmed/23558686/" TargetMode="External"/><Relationship Id="rId156" Type="http://schemas.openxmlformats.org/officeDocument/2006/relationships/hyperlink" Target="https://www.ncbi.nlm.nih.gov/pubmed/24300333/" TargetMode="External"/><Relationship Id="rId157" Type="http://schemas.openxmlformats.org/officeDocument/2006/relationships/hyperlink" Target="https://www.ncbi.nlm.nih.gov/pubmed/23670564/" TargetMode="External"/><Relationship Id="rId158" Type="http://schemas.openxmlformats.org/officeDocument/2006/relationships/hyperlink" Target="https://www.ncbi.nlm.nih.gov/pubmed/23613579/" TargetMode="External"/><Relationship Id="rId159" Type="http://schemas.openxmlformats.org/officeDocument/2006/relationships/hyperlink" Target="https://www.ncbi.nlm.nih.gov/pubmed/23719562/" TargetMode="External"/><Relationship Id="rId160" Type="http://schemas.openxmlformats.org/officeDocument/2006/relationships/hyperlink" Target="https://www.ncbi.nlm.nih.gov/pubmed/23736028/" TargetMode="External"/><Relationship Id="rId161" Type="http://schemas.openxmlformats.org/officeDocument/2006/relationships/hyperlink" Target="https://www.ncbi.nlm.nih.gov/pubmed/23749765/" TargetMode="External"/><Relationship Id="rId162" Type="http://schemas.openxmlformats.org/officeDocument/2006/relationships/hyperlink" Target="https://www.ncbi.nlm.nih.gov/pubmed/23995840/" TargetMode="External"/><Relationship Id="rId163" Type="http://schemas.openxmlformats.org/officeDocument/2006/relationships/hyperlink" Target="https://www.ncbi.nlm.nih.gov/pubmed/24304549/" TargetMode="External"/><Relationship Id="rId164" Type="http://schemas.openxmlformats.org/officeDocument/2006/relationships/hyperlink" Target="https://www.ncbi.nlm.nih.gov/pubmed/22174377/" TargetMode="External"/><Relationship Id="rId165" Type="http://schemas.openxmlformats.org/officeDocument/2006/relationships/hyperlink" Target="https://www.ncbi.nlm.nih.gov/pubmed/22227104/" TargetMode="External"/><Relationship Id="rId166" Type="http://schemas.openxmlformats.org/officeDocument/2006/relationships/hyperlink" Target="https://www.ncbi.nlm.nih.gov/pubmed/22185585/" TargetMode="External"/><Relationship Id="rId167" Type="http://schemas.openxmlformats.org/officeDocument/2006/relationships/hyperlink" Target="https://www.ncbi.nlm.nih.gov/pubmed/22542550/" TargetMode="External"/><Relationship Id="rId168" Type="http://schemas.openxmlformats.org/officeDocument/2006/relationships/hyperlink" Target="https://www.ncbi.nlm.nih.gov/pubmed/21553227/" TargetMode="External"/><Relationship Id="rId169" Type="http://schemas.openxmlformats.org/officeDocument/2006/relationships/hyperlink" Target="https://www.ncbi.nlm.nih.gov/pubmed/22085911/" TargetMode="External"/><Relationship Id="rId170" Type="http://schemas.openxmlformats.org/officeDocument/2006/relationships/hyperlink" Target="https://www.ncbi.nlm.nih.gov/pubmed/22333269/" TargetMode="External"/><Relationship Id="rId171" Type="http://schemas.openxmlformats.org/officeDocument/2006/relationships/hyperlink" Target="https://www.ncbi.nlm.nih.gov/pubmed/21827731/" TargetMode="External"/><Relationship Id="rId172" Type="http://schemas.openxmlformats.org/officeDocument/2006/relationships/hyperlink" Target="https://www.ncbi.nlm.nih.gov/pubmed/22328528/" TargetMode="External"/><Relationship Id="rId173" Type="http://schemas.openxmlformats.org/officeDocument/2006/relationships/hyperlink" Target="https://www.ncbi.nlm.nih.gov/pubmed/22623226/" TargetMode="External"/><Relationship Id="rId174" Type="http://schemas.openxmlformats.org/officeDocument/2006/relationships/hyperlink" Target="https://www.ncbi.nlm.nih.gov/pubmed/22355136/" TargetMode="External"/><Relationship Id="rId175" Type="http://schemas.openxmlformats.org/officeDocument/2006/relationships/hyperlink" Target="https://www.ncbi.nlm.nih.gov/pubmed/22371500/" TargetMode="External"/><Relationship Id="rId176" Type="http://schemas.openxmlformats.org/officeDocument/2006/relationships/hyperlink" Target="https://www.ncbi.nlm.nih.gov/pubmed/22575506/" TargetMode="External"/><Relationship Id="rId177" Type="http://schemas.openxmlformats.org/officeDocument/2006/relationships/hyperlink" Target="https://www.ncbi.nlm.nih.gov/pubmed/22687993/" TargetMode="External"/><Relationship Id="rId178" Type="http://schemas.openxmlformats.org/officeDocument/2006/relationships/hyperlink" Target="https://www.ncbi.nlm.nih.gov/pubmed/22761580/" TargetMode="External"/><Relationship Id="rId179" Type="http://schemas.openxmlformats.org/officeDocument/2006/relationships/hyperlink" Target="https://www.ncbi.nlm.nih.gov/pubmed/22859932/" TargetMode="External"/><Relationship Id="rId180" Type="http://schemas.openxmlformats.org/officeDocument/2006/relationships/hyperlink" Target="https://www.ncbi.nlm.nih.gov/pubmed/22910411/" TargetMode="External"/><Relationship Id="rId181" Type="http://schemas.openxmlformats.org/officeDocument/2006/relationships/hyperlink" Target="https://www.ncbi.nlm.nih.gov/pubmed/23284279/" TargetMode="External"/><Relationship Id="rId182" Type="http://schemas.openxmlformats.org/officeDocument/2006/relationships/hyperlink" Target="https://www.ncbi.nlm.nih.gov/pubmed/21995950/" TargetMode="External"/><Relationship Id="rId183" Type="http://schemas.openxmlformats.org/officeDocument/2006/relationships/hyperlink" Target="https://www.ncbi.nlm.nih.gov/pubmed/21622532/" TargetMode="External"/><Relationship Id="rId184" Type="http://schemas.openxmlformats.org/officeDocument/2006/relationships/hyperlink" Target="https://www.ncbi.nlm.nih.gov/pubmed/21343398/" TargetMode="External"/><Relationship Id="rId185" Type="http://schemas.openxmlformats.org/officeDocument/2006/relationships/hyperlink" Target="https://www.ncbi.nlm.nih.gov/pubmed/21281708/" TargetMode="External"/><Relationship Id="rId186" Type="http://schemas.openxmlformats.org/officeDocument/2006/relationships/hyperlink" Target="https://www.ncbi.nlm.nih.gov/pubmed/21605082/" TargetMode="External"/><Relationship Id="rId187" Type="http://schemas.openxmlformats.org/officeDocument/2006/relationships/hyperlink" Target="https://www.ncbi.nlm.nih.gov/pubmed/21478866/" TargetMode="External"/><Relationship Id="rId188" Type="http://schemas.openxmlformats.org/officeDocument/2006/relationships/hyperlink" Target="https://www.ncbi.nlm.nih.gov/pubmed/21732878/" TargetMode="External"/><Relationship Id="rId189" Type="http://schemas.openxmlformats.org/officeDocument/2006/relationships/hyperlink" Target="https://www.ncbi.nlm.nih.gov/pubmed/21980299/" TargetMode="External"/><Relationship Id="rId190" Type="http://schemas.openxmlformats.org/officeDocument/2006/relationships/hyperlink" Target="https://www.ncbi.nlm.nih.gov/pubmed/22053001/" TargetMode="External"/><Relationship Id="rId191" Type="http://schemas.openxmlformats.org/officeDocument/2006/relationships/hyperlink" Target="https://www.ncbi.nlm.nih.gov/pubmed/22118082/" TargetMode="External"/><Relationship Id="rId192" Type="http://schemas.openxmlformats.org/officeDocument/2006/relationships/hyperlink" Target="https://www.ncbi.nlm.nih.gov/pubmed/21798241/" TargetMode="External"/><Relationship Id="rId193" Type="http://schemas.openxmlformats.org/officeDocument/2006/relationships/hyperlink" Target="https://www.ncbi.nlm.nih.gov/pubmed/20351326/" TargetMode="External"/><Relationship Id="rId194" Type="http://schemas.openxmlformats.org/officeDocument/2006/relationships/hyperlink" Target="https://www.ncbi.nlm.nih.gov/pubmed/19652917/" TargetMode="External"/><Relationship Id="rId195" Type="http://schemas.openxmlformats.org/officeDocument/2006/relationships/hyperlink" Target="https://www.ncbi.nlm.nih.gov/pubmed/19815066/" TargetMode="External"/><Relationship Id="rId196" Type="http://schemas.openxmlformats.org/officeDocument/2006/relationships/hyperlink" Target="https://www.ncbi.nlm.nih.gov/pubmed/19953635/" TargetMode="External"/><Relationship Id="rId197" Type="http://schemas.openxmlformats.org/officeDocument/2006/relationships/hyperlink" Target="https://www.ncbi.nlm.nih.gov/pubmed/20060879/" TargetMode="External"/><Relationship Id="rId198" Type="http://schemas.openxmlformats.org/officeDocument/2006/relationships/hyperlink" Target="https://www.ncbi.nlm.nih.gov/pubmed/20145129/" TargetMode="External"/><Relationship Id="rId199" Type="http://schemas.openxmlformats.org/officeDocument/2006/relationships/hyperlink" Target="https://www.ncbi.nlm.nih.gov/pubmed/20155281/" TargetMode="External"/><Relationship Id="rId200" Type="http://schemas.openxmlformats.org/officeDocument/2006/relationships/hyperlink" Target="https://www.ncbi.nlm.nih.gov/pubmed/20184719/" TargetMode="External"/><Relationship Id="rId201" Type="http://schemas.openxmlformats.org/officeDocument/2006/relationships/hyperlink" Target="https://www.ncbi.nlm.nih.gov/pubmed/20332105/" TargetMode="External"/><Relationship Id="rId202" Type="http://schemas.openxmlformats.org/officeDocument/2006/relationships/hyperlink" Target="https://www.ncbi.nlm.nih.gov/pubmed/20027484/" TargetMode="External"/><Relationship Id="rId203" Type="http://schemas.openxmlformats.org/officeDocument/2006/relationships/hyperlink" Target="https://www.ncbi.nlm.nih.gov/pubmed/20660062/" TargetMode="External"/><Relationship Id="rId204" Type="http://schemas.openxmlformats.org/officeDocument/2006/relationships/hyperlink" Target="https://www.ncbi.nlm.nih.gov/pubmed/20708949/" TargetMode="External"/><Relationship Id="rId205" Type="http://schemas.openxmlformats.org/officeDocument/2006/relationships/hyperlink" Target="https://www.ncbi.nlm.nih.gov/pubmed/20711234/" TargetMode="External"/><Relationship Id="rId206" Type="http://schemas.openxmlformats.org/officeDocument/2006/relationships/hyperlink" Target="https://www.ncbi.nlm.nih.gov/pubmed/20739453/" TargetMode="External"/><Relationship Id="rId207" Type="http://schemas.openxmlformats.org/officeDocument/2006/relationships/hyperlink" Target="https://www.ncbi.nlm.nih.gov/pubmed/20963570/" TargetMode="External"/><Relationship Id="rId208" Type="http://schemas.openxmlformats.org/officeDocument/2006/relationships/hyperlink" Target="https://www.ncbi.nlm.nih.gov/pubmed/21035760/" TargetMode="External"/><Relationship Id="rId209" Type="http://schemas.openxmlformats.org/officeDocument/2006/relationships/hyperlink" Target="https://www.ncbi.nlm.nih.gov/pubmed/21109193/" TargetMode="External"/><Relationship Id="rId210" Type="http://schemas.openxmlformats.org/officeDocument/2006/relationships/hyperlink" Target="https://www.ncbi.nlm.nih.gov/pubmed/20685850/" TargetMode="External"/><Relationship Id="rId211" Type="http://schemas.openxmlformats.org/officeDocument/2006/relationships/hyperlink" Target="https://www.ncbi.nlm.nih.gov/pubmed/21080969/" TargetMode="External"/><Relationship Id="rId212" Type="http://schemas.openxmlformats.org/officeDocument/2006/relationships/hyperlink" Target="https://www.ncbi.nlm.nih.gov/pubmed/19095746/" TargetMode="External"/><Relationship Id="rId213" Type="http://schemas.openxmlformats.org/officeDocument/2006/relationships/hyperlink" Target="https://www.ncbi.nlm.nih.gov/pubmed/19207820/" TargetMode="External"/><Relationship Id="rId214" Type="http://schemas.openxmlformats.org/officeDocument/2006/relationships/hyperlink" Target="https://www.ncbi.nlm.nih.gov/pubmed/19203349/" TargetMode="External"/><Relationship Id="rId215" Type="http://schemas.openxmlformats.org/officeDocument/2006/relationships/hyperlink" Target="https://www.ncbi.nlm.nih.gov/pubmed/19194461/" TargetMode="External"/><Relationship Id="rId216" Type="http://schemas.openxmlformats.org/officeDocument/2006/relationships/hyperlink" Target="https://www.ncbi.nlm.nih.gov/pubmed/19183483/" TargetMode="External"/><Relationship Id="rId217" Type="http://schemas.openxmlformats.org/officeDocument/2006/relationships/hyperlink" Target="https://www.ncbi.nlm.nih.gov/pubmed/19161236/" TargetMode="External"/><Relationship Id="rId218" Type="http://schemas.openxmlformats.org/officeDocument/2006/relationships/hyperlink" Target="https://www.ncbi.nlm.nih.gov/pubmed/19109434/" TargetMode="External"/><Relationship Id="rId219" Type="http://schemas.openxmlformats.org/officeDocument/2006/relationships/hyperlink" Target="https://www.ncbi.nlm.nih.gov/pubmed/19067654/" TargetMode="External"/><Relationship Id="rId220" Type="http://schemas.openxmlformats.org/officeDocument/2006/relationships/hyperlink" Target="https://www.ncbi.nlm.nih.gov/pubmed/19088113/" TargetMode="External"/><Relationship Id="rId221" Type="http://schemas.openxmlformats.org/officeDocument/2006/relationships/hyperlink" Target="https://www.ncbi.nlm.nih.gov/pubmed/19077665/" TargetMode="External"/><Relationship Id="rId222" Type="http://schemas.openxmlformats.org/officeDocument/2006/relationships/hyperlink" Target="https://www.ncbi.nlm.nih.gov/pubmed/19022849/" TargetMode="External"/><Relationship Id="rId223" Type="http://schemas.openxmlformats.org/officeDocument/2006/relationships/hyperlink" Target="https://www.ncbi.nlm.nih.gov/pubmed/18996720/" TargetMode="External"/><Relationship Id="rId224" Type="http://schemas.openxmlformats.org/officeDocument/2006/relationships/hyperlink" Target="https://www.ncbi.nlm.nih.gov/pubmed/18845648/" TargetMode="External"/><Relationship Id="rId225" Type="http://schemas.openxmlformats.org/officeDocument/2006/relationships/hyperlink" Target="https://www.ncbi.nlm.nih.gov/pubmed/18842620/" TargetMode="External"/><Relationship Id="rId226" Type="http://schemas.openxmlformats.org/officeDocument/2006/relationships/hyperlink" Target="https://www.ncbi.nlm.nih.gov/pubmed/19255064/" TargetMode="External"/><Relationship Id="rId227" Type="http://schemas.openxmlformats.org/officeDocument/2006/relationships/hyperlink" Target="https://www.ncbi.nlm.nih.gov/pubmed/19211567/" TargetMode="External"/><Relationship Id="rId228" Type="http://schemas.openxmlformats.org/officeDocument/2006/relationships/hyperlink" Target="https://www.ncbi.nlm.nih.gov/pubmed/19416907/" TargetMode="External"/><Relationship Id="rId229" Type="http://schemas.openxmlformats.org/officeDocument/2006/relationships/hyperlink" Target="https://www.ncbi.nlm.nih.gov/pubmed/19276281/" TargetMode="External"/><Relationship Id="rId230" Type="http://schemas.openxmlformats.org/officeDocument/2006/relationships/hyperlink" Target="https://www.ncbi.nlm.nih.gov/pubmed/19602464/" TargetMode="External"/><Relationship Id="rId231" Type="http://schemas.openxmlformats.org/officeDocument/2006/relationships/hyperlink" Target="https://www.ncbi.nlm.nih.gov/pubmed/19305643/" TargetMode="External"/><Relationship Id="rId232" Type="http://schemas.openxmlformats.org/officeDocument/2006/relationships/hyperlink" Target="https://www.ncbi.nlm.nih.gov/pubmed/19755984/" TargetMode="External"/><Relationship Id="rId233" Type="http://schemas.openxmlformats.org/officeDocument/2006/relationships/hyperlink" Target="https://www.ncbi.nlm.nih.gov/pubmed/19737349/" TargetMode="External"/><Relationship Id="rId234" Type="http://schemas.openxmlformats.org/officeDocument/2006/relationships/hyperlink" Target="https://www.ncbi.nlm.nih.gov/pubmed/19718048/" TargetMode="External"/><Relationship Id="rId235" Type="http://schemas.openxmlformats.org/officeDocument/2006/relationships/hyperlink" Target="https://www.ncbi.nlm.nih.gov/pubmed/19701241/" TargetMode="External"/><Relationship Id="rId236" Type="http://schemas.openxmlformats.org/officeDocument/2006/relationships/hyperlink" Target="https://www.ncbi.nlm.nih.gov/pubmed/19617444/" TargetMode="External"/><Relationship Id="rId237" Type="http://schemas.openxmlformats.org/officeDocument/2006/relationships/hyperlink" Target="https://www.ncbi.nlm.nih.gov/pubmed/20003447/" TargetMode="External"/><Relationship Id="rId238" Type="http://schemas.openxmlformats.org/officeDocument/2006/relationships/hyperlink" Target="https://www.ncbi.nlm.nih.gov/pubmed/19577662/" TargetMode="External"/><Relationship Id="rId239" Type="http://schemas.openxmlformats.org/officeDocument/2006/relationships/hyperlink" Target="https://www.ncbi.nlm.nih.gov/pubmed/19463689/" TargetMode="External"/><Relationship Id="rId240" Type="http://schemas.openxmlformats.org/officeDocument/2006/relationships/hyperlink" Target="https://www.ncbi.nlm.nih.gov/pubmed/19439667/" TargetMode="External"/><Relationship Id="rId241" Type="http://schemas.openxmlformats.org/officeDocument/2006/relationships/hyperlink" Target="https://www.ncbi.nlm.nih.gov/pubmed/19414341/" TargetMode="External"/><Relationship Id="rId242" Type="http://schemas.openxmlformats.org/officeDocument/2006/relationships/hyperlink" Target="https://www.ncbi.nlm.nih.gov/pubmed/19406944/" TargetMode="External"/><Relationship Id="rId243" Type="http://schemas.openxmlformats.org/officeDocument/2006/relationships/hyperlink" Target="https://www.ncbi.nlm.nih.gov/pubmed/19383905/" TargetMode="External"/><Relationship Id="rId244" Type="http://schemas.openxmlformats.org/officeDocument/2006/relationships/hyperlink" Target="https://www.ncbi.nlm.nih.gov/pubmed/19485965/" TargetMode="External"/><Relationship Id="rId245" Type="http://schemas.openxmlformats.org/officeDocument/2006/relationships/hyperlink" Target="https://www.ncbi.nlm.nih.gov/pubmed/18055466/" TargetMode="External"/><Relationship Id="rId246" Type="http://schemas.openxmlformats.org/officeDocument/2006/relationships/hyperlink" Target="https://www.ncbi.nlm.nih.gov/pubmed/18284209/" TargetMode="External"/><Relationship Id="rId247" Type="http://schemas.openxmlformats.org/officeDocument/2006/relationships/hyperlink" Target="https://www.ncbi.nlm.nih.gov/pubmed/18267973/" TargetMode="External"/><Relationship Id="rId248" Type="http://schemas.openxmlformats.org/officeDocument/2006/relationships/hyperlink" Target="https://www.ncbi.nlm.nih.gov/pubmed/18160712/" TargetMode="External"/><Relationship Id="rId249" Type="http://schemas.openxmlformats.org/officeDocument/2006/relationships/hyperlink" Target="https://www.ncbi.nlm.nih.gov/pubmed/18096694/" TargetMode="External"/><Relationship Id="rId250" Type="http://schemas.openxmlformats.org/officeDocument/2006/relationships/hyperlink" Target="https://www.ncbi.nlm.nih.gov/pubmed/18070925/" TargetMode="External"/><Relationship Id="rId251" Type="http://schemas.openxmlformats.org/officeDocument/2006/relationships/hyperlink" Target="https://www.ncbi.nlm.nih.gov/pubmed/18006628/" TargetMode="External"/><Relationship Id="rId252" Type="http://schemas.openxmlformats.org/officeDocument/2006/relationships/hyperlink" Target="https://www.ncbi.nlm.nih.gov/pubmed/18383880/" TargetMode="External"/><Relationship Id="rId253" Type="http://schemas.openxmlformats.org/officeDocument/2006/relationships/hyperlink" Target="https://www.ncbi.nlm.nih.gov/pubmed/18055287/" TargetMode="External"/><Relationship Id="rId254" Type="http://schemas.openxmlformats.org/officeDocument/2006/relationships/hyperlink" Target="https://www.ncbi.nlm.nih.gov/pubmed/18020317/" TargetMode="External"/><Relationship Id="rId255" Type="http://schemas.openxmlformats.org/officeDocument/2006/relationships/hyperlink" Target="https://www.ncbi.nlm.nih.gov/pubmed/17919607/" TargetMode="External"/><Relationship Id="rId256" Type="http://schemas.openxmlformats.org/officeDocument/2006/relationships/hyperlink" Target="https://www.ncbi.nlm.nih.gov/pubmed/17902051/" TargetMode="External"/><Relationship Id="rId257" Type="http://schemas.openxmlformats.org/officeDocument/2006/relationships/hyperlink" Target="https://www.ncbi.nlm.nih.gov/pubmed/17541934/" TargetMode="External"/><Relationship Id="rId258" Type="http://schemas.openxmlformats.org/officeDocument/2006/relationships/hyperlink" Target="https://www.ncbi.nlm.nih.gov/pubmed/18302516/" TargetMode="External"/><Relationship Id="rId259" Type="http://schemas.openxmlformats.org/officeDocument/2006/relationships/hyperlink" Target="https://www.ncbi.nlm.nih.gov/pubmed/18638664/" TargetMode="External"/><Relationship Id="rId260" Type="http://schemas.openxmlformats.org/officeDocument/2006/relationships/hyperlink" Target="https://www.ncbi.nlm.nih.gov/pubmed/18456871/" TargetMode="External"/><Relationship Id="rId261" Type="http://schemas.openxmlformats.org/officeDocument/2006/relationships/hyperlink" Target="https://www.ncbi.nlm.nih.gov/pubmed/18664208/" TargetMode="External"/><Relationship Id="rId262" Type="http://schemas.openxmlformats.org/officeDocument/2006/relationships/hyperlink" Target="https://www.ncbi.nlm.nih.gov/pubmed/18780293/" TargetMode="External"/><Relationship Id="rId263" Type="http://schemas.openxmlformats.org/officeDocument/2006/relationships/hyperlink" Target="https://www.ncbi.nlm.nih.gov/pubmed/18483178/" TargetMode="External"/><Relationship Id="rId264" Type="http://schemas.openxmlformats.org/officeDocument/2006/relationships/hyperlink" Target="https://www.ncbi.nlm.nih.gov/pubmed/18768663/" TargetMode="External"/><Relationship Id="rId265" Type="http://schemas.openxmlformats.org/officeDocument/2006/relationships/hyperlink" Target="https://www.ncbi.nlm.nih.gov/pubmed/18762230/" TargetMode="External"/><Relationship Id="rId266" Type="http://schemas.openxmlformats.org/officeDocument/2006/relationships/hyperlink" Target="https://www.ncbi.nlm.nih.gov/pubmed/18755239/" TargetMode="External"/><Relationship Id="rId267" Type="http://schemas.openxmlformats.org/officeDocument/2006/relationships/hyperlink" Target="https://www.ncbi.nlm.nih.gov/pubmed/18755852/" TargetMode="External"/><Relationship Id="rId268" Type="http://schemas.openxmlformats.org/officeDocument/2006/relationships/hyperlink" Target="https://www.ncbi.nlm.nih.gov/pubmed/18584035/" TargetMode="External"/><Relationship Id="rId269" Type="http://schemas.openxmlformats.org/officeDocument/2006/relationships/hyperlink" Target="https://www.ncbi.nlm.nih.gov/pubmed/18583028/" TargetMode="External"/><Relationship Id="rId270" Type="http://schemas.openxmlformats.org/officeDocument/2006/relationships/hyperlink" Target="https://www.ncbi.nlm.nih.gov/pubmed/18511550/" TargetMode="External"/><Relationship Id="rId271" Type="http://schemas.openxmlformats.org/officeDocument/2006/relationships/hyperlink" Target="https://www.ncbi.nlm.nih.gov/pubmed/18510493/" TargetMode="External"/><Relationship Id="rId272" Type="http://schemas.openxmlformats.org/officeDocument/2006/relationships/hyperlink" Target="https://www.ncbi.nlm.nih.gov/pubmed/18497048/" TargetMode="External"/><Relationship Id="rId273" Type="http://schemas.openxmlformats.org/officeDocument/2006/relationships/hyperlink" Target="https://www.ncbi.nlm.nih.gov/pubmed/18484708/" TargetMode="External"/><Relationship Id="rId274" Type="http://schemas.openxmlformats.org/officeDocument/2006/relationships/hyperlink" Target="https://www.ncbi.nlm.nih.gov/pubmed/17185393/" TargetMode="External"/><Relationship Id="rId275" Type="http://schemas.openxmlformats.org/officeDocument/2006/relationships/hyperlink" Target="https://www.ncbi.nlm.nih.gov/pubmed/17388485/" TargetMode="External"/><Relationship Id="rId276" Type="http://schemas.openxmlformats.org/officeDocument/2006/relationships/hyperlink" Target="https://www.ncbi.nlm.nih.gov/pubmed/17363140/" TargetMode="External"/><Relationship Id="rId277" Type="http://schemas.openxmlformats.org/officeDocument/2006/relationships/hyperlink" Target="https://www.ncbi.nlm.nih.gov/pubmed/17223708/" TargetMode="External"/><Relationship Id="rId278" Type="http://schemas.openxmlformats.org/officeDocument/2006/relationships/hyperlink" Target="https://www.ncbi.nlm.nih.gov/pubmed/17198688/" TargetMode="External"/><Relationship Id="rId279" Type="http://schemas.openxmlformats.org/officeDocument/2006/relationships/hyperlink" Target="https://www.ncbi.nlm.nih.gov/pubmed/17194583/" TargetMode="External"/><Relationship Id="rId280" Type="http://schemas.openxmlformats.org/officeDocument/2006/relationships/hyperlink" Target="https://www.ncbi.nlm.nih.gov/pubmed/17011702/" TargetMode="External"/><Relationship Id="rId281" Type="http://schemas.openxmlformats.org/officeDocument/2006/relationships/hyperlink" Target="https://www.ncbi.nlm.nih.gov/pubmed/17163421/" TargetMode="External"/><Relationship Id="rId282" Type="http://schemas.openxmlformats.org/officeDocument/2006/relationships/hyperlink" Target="https://www.ncbi.nlm.nih.gov/pubmed/17157980/" TargetMode="External"/><Relationship Id="rId283" Type="http://schemas.openxmlformats.org/officeDocument/2006/relationships/hyperlink" Target="https://www.ncbi.nlm.nih.gov/pubmed/17135255/" TargetMode="External"/><Relationship Id="rId284" Type="http://schemas.openxmlformats.org/officeDocument/2006/relationships/hyperlink" Target="https://www.ncbi.nlm.nih.gov/pubmed/17121866/" TargetMode="External"/><Relationship Id="rId285" Type="http://schemas.openxmlformats.org/officeDocument/2006/relationships/hyperlink" Target="https://www.ncbi.nlm.nih.gov/pubmed/17056263/" TargetMode="External"/><Relationship Id="rId286" Type="http://schemas.openxmlformats.org/officeDocument/2006/relationships/hyperlink" Target="https://www.ncbi.nlm.nih.gov/pubmed/17408240/" TargetMode="External"/><Relationship Id="rId287" Type="http://schemas.openxmlformats.org/officeDocument/2006/relationships/hyperlink" Target="https://www.ncbi.nlm.nih.gov/pubmed/16819505/" TargetMode="External"/><Relationship Id="rId288" Type="http://schemas.openxmlformats.org/officeDocument/2006/relationships/hyperlink" Target="https://www.ncbi.nlm.nih.gov/pubmed/17400812/" TargetMode="External"/><Relationship Id="rId289" Type="http://schemas.openxmlformats.org/officeDocument/2006/relationships/hyperlink" Target="https://www.ncbi.nlm.nih.gov/pubmed/17224343/" TargetMode="External"/><Relationship Id="rId290" Type="http://schemas.openxmlformats.org/officeDocument/2006/relationships/hyperlink" Target="https://www.ncbi.nlm.nih.gov/pubmed/17429319/" TargetMode="External"/><Relationship Id="rId291" Type="http://schemas.openxmlformats.org/officeDocument/2006/relationships/hyperlink" Target="https://www.ncbi.nlm.nih.gov/pubmed/17671166/" TargetMode="External"/><Relationship Id="rId292" Type="http://schemas.openxmlformats.org/officeDocument/2006/relationships/hyperlink" Target="https://www.ncbi.nlm.nih.gov/pubmed/17446438/" TargetMode="External"/><Relationship Id="rId293" Type="http://schemas.openxmlformats.org/officeDocument/2006/relationships/hyperlink" Target="https://www.ncbi.nlm.nih.gov/pubmed/17827713/" TargetMode="External"/><Relationship Id="rId294" Type="http://schemas.openxmlformats.org/officeDocument/2006/relationships/hyperlink" Target="https://www.ncbi.nlm.nih.gov/pubmed/17804755/" TargetMode="External"/><Relationship Id="rId295" Type="http://schemas.openxmlformats.org/officeDocument/2006/relationships/hyperlink" Target="https://www.ncbi.nlm.nih.gov/pubmed/17854779/" TargetMode="External"/><Relationship Id="rId296" Type="http://schemas.openxmlformats.org/officeDocument/2006/relationships/hyperlink" Target="https://www.ncbi.nlm.nih.gov/pubmed/17710122/" TargetMode="External"/><Relationship Id="rId297" Type="http://schemas.openxmlformats.org/officeDocument/2006/relationships/hyperlink" Target="https://www.ncbi.nlm.nih.gov/pubmed/17702747/" TargetMode="External"/><Relationship Id="rId298" Type="http://schemas.openxmlformats.org/officeDocument/2006/relationships/hyperlink" Target="https://www.ncbi.nlm.nih.gov/pubmed/17682142/" TargetMode="External"/><Relationship Id="rId299" Type="http://schemas.openxmlformats.org/officeDocument/2006/relationships/hyperlink" Target="https://www.ncbi.nlm.nih.gov/pubmed/17716697/" TargetMode="External"/><Relationship Id="rId300" Type="http://schemas.openxmlformats.org/officeDocument/2006/relationships/hyperlink" Target="https://www.ncbi.nlm.nih.gov/pubmed/17631495/" TargetMode="External"/><Relationship Id="rId301" Type="http://schemas.openxmlformats.org/officeDocument/2006/relationships/hyperlink" Target="https://www.ncbi.nlm.nih.gov/pubmed/17627277/" TargetMode="External"/><Relationship Id="rId302" Type="http://schemas.openxmlformats.org/officeDocument/2006/relationships/hyperlink" Target="https://www.ncbi.nlm.nih.gov/pubmed/17623774/" TargetMode="External"/><Relationship Id="rId303" Type="http://schemas.openxmlformats.org/officeDocument/2006/relationships/hyperlink" Target="https://www.ncbi.nlm.nih.gov/pubmed/17525285/" TargetMode="External"/><Relationship Id="rId304" Type="http://schemas.openxmlformats.org/officeDocument/2006/relationships/hyperlink" Target="https://www.ncbi.nlm.nih.gov/pubmed/17495236/" TargetMode="External"/><Relationship Id="rId305" Type="http://schemas.openxmlformats.org/officeDocument/2006/relationships/hyperlink" Target="https://www.ncbi.nlm.nih.gov/pubmed/17449871/" TargetMode="External"/><Relationship Id="rId306" Type="http://schemas.openxmlformats.org/officeDocument/2006/relationships/hyperlink" Target="https://www.ncbi.nlm.nih.gov/pubmed/16645037/" TargetMode="External"/><Relationship Id="rId307" Type="http://schemas.openxmlformats.org/officeDocument/2006/relationships/hyperlink" Target="https://www.ncbi.nlm.nih.gov/pubmed/16627595/" TargetMode="External"/><Relationship Id="rId308" Type="http://schemas.openxmlformats.org/officeDocument/2006/relationships/hyperlink" Target="https://www.ncbi.nlm.nih.gov/pubmed/16616843/" TargetMode="External"/><Relationship Id="rId309" Type="http://schemas.openxmlformats.org/officeDocument/2006/relationships/hyperlink" Target="https://www.ncbi.nlm.nih.gov/pubmed/16606617/" TargetMode="External"/><Relationship Id="rId310" Type="http://schemas.openxmlformats.org/officeDocument/2006/relationships/hyperlink" Target="https://www.ncbi.nlm.nih.gov/pubmed/16574738/" TargetMode="External"/><Relationship Id="rId311" Type="http://schemas.openxmlformats.org/officeDocument/2006/relationships/hyperlink" Target="https://www.ncbi.nlm.nih.gov/pubmed/16571082/" TargetMode="External"/><Relationship Id="rId312" Type="http://schemas.openxmlformats.org/officeDocument/2006/relationships/hyperlink" Target="https://www.ncbi.nlm.nih.gov/pubmed/16566921/" TargetMode="External"/><Relationship Id="rId313" Type="http://schemas.openxmlformats.org/officeDocument/2006/relationships/hyperlink" Target="https://www.ncbi.nlm.nih.gov/pubmed/16543367/" TargetMode="External"/><Relationship Id="rId314" Type="http://schemas.openxmlformats.org/officeDocument/2006/relationships/hyperlink" Target="https://www.ncbi.nlm.nih.gov/pubmed/16540468/" TargetMode="External"/><Relationship Id="rId315" Type="http://schemas.openxmlformats.org/officeDocument/2006/relationships/hyperlink" Target="https://www.ncbi.nlm.nih.gov/pubmed/16497732/" TargetMode="External"/><Relationship Id="rId316" Type="http://schemas.openxmlformats.org/officeDocument/2006/relationships/hyperlink" Target="https://www.ncbi.nlm.nih.gov/pubmed/16423880/" TargetMode="External"/><Relationship Id="rId317" Type="http://schemas.openxmlformats.org/officeDocument/2006/relationships/hyperlink" Target="https://www.ncbi.nlm.nih.gov/pubmed/16495672/" TargetMode="External"/><Relationship Id="rId318" Type="http://schemas.openxmlformats.org/officeDocument/2006/relationships/hyperlink" Target="https://www.ncbi.nlm.nih.gov/pubmed/16484338/" TargetMode="External"/><Relationship Id="rId319" Type="http://schemas.openxmlformats.org/officeDocument/2006/relationships/hyperlink" Target="https://www.ncbi.nlm.nih.gov/pubmed/16464943/" TargetMode="External"/><Relationship Id="rId320" Type="http://schemas.openxmlformats.org/officeDocument/2006/relationships/hyperlink" Target="https://www.ncbi.nlm.nih.gov/pubmed/16459312/" TargetMode="External"/><Relationship Id="rId321" Type="http://schemas.openxmlformats.org/officeDocument/2006/relationships/hyperlink" Target="https://www.ncbi.nlm.nih.gov/pubmed/16427018/" TargetMode="External"/><Relationship Id="rId322" Type="http://schemas.openxmlformats.org/officeDocument/2006/relationships/hyperlink" Target="https://www.ncbi.nlm.nih.gov/pubmed/16423883/" TargetMode="External"/><Relationship Id="rId323" Type="http://schemas.openxmlformats.org/officeDocument/2006/relationships/hyperlink" Target="https://www.ncbi.nlm.nih.gov/pubmed/16423881/" TargetMode="External"/><Relationship Id="rId324" Type="http://schemas.openxmlformats.org/officeDocument/2006/relationships/hyperlink" Target="https://www.ncbi.nlm.nih.gov/pubmed/16339206/" TargetMode="External"/><Relationship Id="rId325" Type="http://schemas.openxmlformats.org/officeDocument/2006/relationships/hyperlink" Target="https://www.ncbi.nlm.nih.gov/pubmed/16179382/" TargetMode="External"/><Relationship Id="rId326" Type="http://schemas.openxmlformats.org/officeDocument/2006/relationships/hyperlink" Target="https://www.ncbi.nlm.nih.gov/pubmed/16141356/" TargetMode="External"/><Relationship Id="rId327" Type="http://schemas.openxmlformats.org/officeDocument/2006/relationships/hyperlink" Target="https://www.ncbi.nlm.nih.gov/pubmed/16651265/" TargetMode="External"/><Relationship Id="rId328" Type="http://schemas.openxmlformats.org/officeDocument/2006/relationships/hyperlink" Target="https://www.ncbi.nlm.nih.gov/pubmed/16645042/" TargetMode="External"/><Relationship Id="rId329" Type="http://schemas.openxmlformats.org/officeDocument/2006/relationships/hyperlink" Target="https://www.ncbi.nlm.nih.gov/pubmed/16818425/" TargetMode="External"/><Relationship Id="rId330" Type="http://schemas.openxmlformats.org/officeDocument/2006/relationships/hyperlink" Target="https://www.ncbi.nlm.nih.gov/pubmed/16675527/" TargetMode="External"/><Relationship Id="rId331" Type="http://schemas.openxmlformats.org/officeDocument/2006/relationships/hyperlink" Target="https://www.ncbi.nlm.nih.gov/pubmed/16834332/" TargetMode="External"/><Relationship Id="rId332" Type="http://schemas.openxmlformats.org/officeDocument/2006/relationships/hyperlink" Target="https://www.ncbi.nlm.nih.gov/pubmed/16959781/" TargetMode="External"/><Relationship Id="rId333" Type="http://schemas.openxmlformats.org/officeDocument/2006/relationships/hyperlink" Target="https://www.ncbi.nlm.nih.gov/pubmed/16936639/" TargetMode="External"/><Relationship Id="rId334" Type="http://schemas.openxmlformats.org/officeDocument/2006/relationships/hyperlink" Target="https://www.ncbi.nlm.nih.gov/pubmed/16678094/" TargetMode="External"/><Relationship Id="rId335" Type="http://schemas.openxmlformats.org/officeDocument/2006/relationships/hyperlink" Target="https://www.ncbi.nlm.nih.gov/pubmed/17018852/" TargetMode="External"/><Relationship Id="rId336" Type="http://schemas.openxmlformats.org/officeDocument/2006/relationships/hyperlink" Target="https://www.ncbi.nlm.nih.gov/pubmed/16930961/" TargetMode="External"/><Relationship Id="rId337" Type="http://schemas.openxmlformats.org/officeDocument/2006/relationships/hyperlink" Target="https://www.ncbi.nlm.nih.gov/pubmed/16914745/" TargetMode="External"/><Relationship Id="rId338" Type="http://schemas.openxmlformats.org/officeDocument/2006/relationships/hyperlink" Target="https://www.ncbi.nlm.nih.gov/pubmed/16894533/" TargetMode="External"/><Relationship Id="rId339" Type="http://schemas.openxmlformats.org/officeDocument/2006/relationships/hyperlink" Target="https://www.ncbi.nlm.nih.gov/pubmed/16886682/" TargetMode="External"/><Relationship Id="rId340" Type="http://schemas.openxmlformats.org/officeDocument/2006/relationships/hyperlink" Target="https://www.ncbi.nlm.nih.gov/pubmed/16882880/" TargetMode="External"/><Relationship Id="rId341" Type="http://schemas.openxmlformats.org/officeDocument/2006/relationships/hyperlink" Target="https://www.ncbi.nlm.nih.gov/pubmed/16857673/" TargetMode="External"/><Relationship Id="rId342" Type="http://schemas.openxmlformats.org/officeDocument/2006/relationships/hyperlink" Target="https://www.ncbi.nlm.nih.gov/pubmed/16891307/" TargetMode="External"/><Relationship Id="rId343" Type="http://schemas.openxmlformats.org/officeDocument/2006/relationships/hyperlink" Target="https://www.ncbi.nlm.nih.gov/pubmed/16821780/" TargetMode="External"/><Relationship Id="rId344" Type="http://schemas.openxmlformats.org/officeDocument/2006/relationships/hyperlink" Target="https://www.ncbi.nlm.nih.gov/pubmed/16753821/" TargetMode="External"/><Relationship Id="rId345" Type="http://schemas.openxmlformats.org/officeDocument/2006/relationships/hyperlink" Target="https://www.ncbi.nlm.nih.gov/pubmed/16689352/" TargetMode="External"/><Relationship Id="rId346" Type="http://schemas.openxmlformats.org/officeDocument/2006/relationships/hyperlink" Target="https://www.ncbi.nlm.nih.gov/pubmed/16707768/" TargetMode="External"/><Relationship Id="rId347" Type="http://schemas.openxmlformats.org/officeDocument/2006/relationships/hyperlink" Target="https://www.ncbi.nlm.nih.gov/pubmed/16730717/" TargetMode="External"/><Relationship Id="rId348" Type="http://schemas.openxmlformats.org/officeDocument/2006/relationships/hyperlink" Target="https://www.ncbi.nlm.nih.gov/pubmed/16723356/" TargetMode="External"/><Relationship Id="rId349" Type="http://schemas.openxmlformats.org/officeDocument/2006/relationships/hyperlink" Target="https://www.ncbi.nlm.nih.gov/pubmed/16762838/" TargetMode="External"/><Relationship Id="rId350" Type="http://schemas.openxmlformats.org/officeDocument/2006/relationships/hyperlink" Target="https://www.ncbi.nlm.nih.gov/pubmed/16762974/" TargetMode="External"/><Relationship Id="rId351" Type="http://schemas.openxmlformats.org/officeDocument/2006/relationships/hyperlink" Target="https://www.ncbi.nlm.nih.gov/pubmed/16775354/" TargetMode="External"/><Relationship Id="rId352" Type="http://schemas.openxmlformats.org/officeDocument/2006/relationships/hyperlink" Target="https://www.ncbi.nlm.nih.gov/pubmed/15811852/" TargetMode="External"/><Relationship Id="rId353" Type="http://schemas.openxmlformats.org/officeDocument/2006/relationships/hyperlink" Target="https://www.ncbi.nlm.nih.gov/pubmed/15788656/" TargetMode="External"/><Relationship Id="rId354" Type="http://schemas.openxmlformats.org/officeDocument/2006/relationships/hyperlink" Target="https://www.ncbi.nlm.nih.gov/pubmed/15814084/" TargetMode="External"/><Relationship Id="rId355" Type="http://schemas.openxmlformats.org/officeDocument/2006/relationships/hyperlink" Target="https://www.ncbi.nlm.nih.gov/pubmed/15784253/" TargetMode="External"/><Relationship Id="rId356" Type="http://schemas.openxmlformats.org/officeDocument/2006/relationships/hyperlink" Target="https://www.ncbi.nlm.nih.gov/pubmed/15650024/" TargetMode="External"/><Relationship Id="rId357" Type="http://schemas.openxmlformats.org/officeDocument/2006/relationships/hyperlink" Target="https://www.ncbi.nlm.nih.gov/pubmed/15774904/" TargetMode="External"/><Relationship Id="rId358" Type="http://schemas.openxmlformats.org/officeDocument/2006/relationships/hyperlink" Target="https://www.ncbi.nlm.nih.gov/pubmed/15721253/" TargetMode="External"/><Relationship Id="rId359" Type="http://schemas.openxmlformats.org/officeDocument/2006/relationships/hyperlink" Target="https://www.ncbi.nlm.nih.gov/pubmed/15688032/" TargetMode="External"/><Relationship Id="rId360" Type="http://schemas.openxmlformats.org/officeDocument/2006/relationships/hyperlink" Target="https://www.ncbi.nlm.nih.gov/pubmed/15684393/" TargetMode="External"/><Relationship Id="rId361" Type="http://schemas.openxmlformats.org/officeDocument/2006/relationships/hyperlink" Target="https://www.ncbi.nlm.nih.gov/pubmed/15680157/" TargetMode="External"/><Relationship Id="rId362" Type="http://schemas.openxmlformats.org/officeDocument/2006/relationships/hyperlink" Target="https://www.ncbi.nlm.nih.gov/pubmed/15673671/" TargetMode="External"/><Relationship Id="rId363" Type="http://schemas.openxmlformats.org/officeDocument/2006/relationships/hyperlink" Target="https://www.ncbi.nlm.nih.gov/pubmed/15563453/" TargetMode="External"/><Relationship Id="rId364" Type="http://schemas.openxmlformats.org/officeDocument/2006/relationships/hyperlink" Target="https://www.ncbi.nlm.nih.gov/pubmed/15650019/" TargetMode="External"/><Relationship Id="rId365" Type="http://schemas.openxmlformats.org/officeDocument/2006/relationships/hyperlink" Target="https://www.ncbi.nlm.nih.gov/pubmed/15615775/" TargetMode="External"/><Relationship Id="rId366" Type="http://schemas.openxmlformats.org/officeDocument/2006/relationships/hyperlink" Target="https://www.ncbi.nlm.nih.gov/pubmed/15610065/" TargetMode="External"/><Relationship Id="rId367" Type="http://schemas.openxmlformats.org/officeDocument/2006/relationships/hyperlink" Target="https://www.ncbi.nlm.nih.gov/pubmed/15607539/" TargetMode="External"/><Relationship Id="rId368" Type="http://schemas.openxmlformats.org/officeDocument/2006/relationships/hyperlink" Target="https://www.ncbi.nlm.nih.gov/pubmed/15601848/" TargetMode="External"/><Relationship Id="rId369" Type="http://schemas.openxmlformats.org/officeDocument/2006/relationships/hyperlink" Target="https://www.ncbi.nlm.nih.gov/pubmed/15581596/" TargetMode="External"/><Relationship Id="rId370" Type="http://schemas.openxmlformats.org/officeDocument/2006/relationships/hyperlink" Target="https://www.ncbi.nlm.nih.gov/pubmed/15564339/" TargetMode="External"/><Relationship Id="rId371" Type="http://schemas.openxmlformats.org/officeDocument/2006/relationships/hyperlink" Target="https://www.ncbi.nlm.nih.gov/pubmed/15528270/" TargetMode="External"/><Relationship Id="rId372" Type="http://schemas.openxmlformats.org/officeDocument/2006/relationships/hyperlink" Target="https://www.ncbi.nlm.nih.gov/pubmed/15528208/" TargetMode="External"/><Relationship Id="rId373" Type="http://schemas.openxmlformats.org/officeDocument/2006/relationships/hyperlink" Target="https://www.ncbi.nlm.nih.gov/pubmed/15514032/" TargetMode="External"/><Relationship Id="rId374" Type="http://schemas.openxmlformats.org/officeDocument/2006/relationships/hyperlink" Target="https://www.ncbi.nlm.nih.gov/pubmed/15857749/" TargetMode="External"/><Relationship Id="rId375" Type="http://schemas.openxmlformats.org/officeDocument/2006/relationships/hyperlink" Target="https://www.ncbi.nlm.nih.gov/pubmed/15814849/" TargetMode="External"/><Relationship Id="rId376" Type="http://schemas.openxmlformats.org/officeDocument/2006/relationships/hyperlink" Target="https://www.ncbi.nlm.nih.gov/pubmed/15805579/" TargetMode="External"/><Relationship Id="rId377" Type="http://schemas.openxmlformats.org/officeDocument/2006/relationships/hyperlink" Target="https://www.ncbi.nlm.nih.gov/pubmed/15890672/" TargetMode="External"/><Relationship Id="rId378" Type="http://schemas.openxmlformats.org/officeDocument/2006/relationships/hyperlink" Target="https://www.ncbi.nlm.nih.gov/pubmed/16106051/" TargetMode="External"/><Relationship Id="rId379" Type="http://schemas.openxmlformats.org/officeDocument/2006/relationships/hyperlink" Target="https://www.ncbi.nlm.nih.gov/pubmed/15892826/" TargetMode="External"/><Relationship Id="rId380" Type="http://schemas.openxmlformats.org/officeDocument/2006/relationships/hyperlink" Target="https://www.ncbi.nlm.nih.gov/pubmed/16314690/" TargetMode="External"/><Relationship Id="rId381" Type="http://schemas.openxmlformats.org/officeDocument/2006/relationships/hyperlink" Target="https://www.ncbi.nlm.nih.gov/pubmed/16282588/" TargetMode="External"/><Relationship Id="rId382" Type="http://schemas.openxmlformats.org/officeDocument/2006/relationships/hyperlink" Target="https://www.ncbi.nlm.nih.gov/pubmed/16269961/" TargetMode="External"/><Relationship Id="rId383" Type="http://schemas.openxmlformats.org/officeDocument/2006/relationships/hyperlink" Target="https://www.ncbi.nlm.nih.gov/pubmed/16260719/" TargetMode="External"/><Relationship Id="rId384" Type="http://schemas.openxmlformats.org/officeDocument/2006/relationships/hyperlink" Target="https://www.ncbi.nlm.nih.gov/pubmed/16171942/" TargetMode="External"/><Relationship Id="rId385" Type="http://schemas.openxmlformats.org/officeDocument/2006/relationships/hyperlink" Target="https://www.ncbi.nlm.nih.gov/pubmed/16150697/" TargetMode="External"/><Relationship Id="rId386" Type="http://schemas.openxmlformats.org/officeDocument/2006/relationships/hyperlink" Target="https://www.ncbi.nlm.nih.gov/pubmed/16144941/" TargetMode="External"/><Relationship Id="rId387" Type="http://schemas.openxmlformats.org/officeDocument/2006/relationships/hyperlink" Target="https://www.ncbi.nlm.nih.gov/pubmed/16140968/" TargetMode="External"/><Relationship Id="rId388" Type="http://schemas.openxmlformats.org/officeDocument/2006/relationships/hyperlink" Target="https://www.ncbi.nlm.nih.gov/pubmed/16135805/" TargetMode="External"/><Relationship Id="rId389" Type="http://schemas.openxmlformats.org/officeDocument/2006/relationships/hyperlink" Target="https://www.ncbi.nlm.nih.gov/pubmed/16107141/" TargetMode="External"/><Relationship Id="rId390" Type="http://schemas.openxmlformats.org/officeDocument/2006/relationships/hyperlink" Target="https://www.ncbi.nlm.nih.gov/pubmed/16273221/" TargetMode="External"/><Relationship Id="rId391" Type="http://schemas.openxmlformats.org/officeDocument/2006/relationships/hyperlink" Target="https://www.ncbi.nlm.nih.gov/pubmed/16092128/" TargetMode="External"/><Relationship Id="rId392" Type="http://schemas.openxmlformats.org/officeDocument/2006/relationships/hyperlink" Target="https://www.ncbi.nlm.nih.gov/pubmed/16061183/" TargetMode="External"/><Relationship Id="rId393" Type="http://schemas.openxmlformats.org/officeDocument/2006/relationships/hyperlink" Target="https://www.ncbi.nlm.nih.gov/pubmed/16002533/" TargetMode="External"/><Relationship Id="rId394" Type="http://schemas.openxmlformats.org/officeDocument/2006/relationships/hyperlink" Target="https://www.ncbi.nlm.nih.gov/pubmed/15983373/" TargetMode="External"/><Relationship Id="rId395" Type="http://schemas.openxmlformats.org/officeDocument/2006/relationships/hyperlink" Target="https://www.ncbi.nlm.nih.gov/pubmed/15979354/" TargetMode="External"/><Relationship Id="rId396" Type="http://schemas.openxmlformats.org/officeDocument/2006/relationships/hyperlink" Target="https://www.ncbi.nlm.nih.gov/pubmed/15923603/" TargetMode="External"/><Relationship Id="rId397" Type="http://schemas.openxmlformats.org/officeDocument/2006/relationships/hyperlink" Target="https://www.ncbi.nlm.nih.gov/pubmed/15912208/" TargetMode="External"/><Relationship Id="rId398" Type="http://schemas.openxmlformats.org/officeDocument/2006/relationships/hyperlink" Target="https://www.ncbi.nlm.nih.gov/pubmed/15919756/" TargetMode="External"/><Relationship Id="rId399" Type="http://schemas.openxmlformats.org/officeDocument/2006/relationships/hyperlink" Target="https://www.ncbi.nlm.nih.gov/pubmed/16100573/" TargetMode="External"/><Relationship Id="rId400" Type="http://schemas.openxmlformats.org/officeDocument/2006/relationships/hyperlink" Target="https://www.ncbi.nlm.nih.gov/pubmed/15919723/" TargetMode="External"/><Relationship Id="rId401" Type="http://schemas.openxmlformats.org/officeDocument/2006/relationships/hyperlink" Target="https://www.ncbi.nlm.nih.gov/pubmed/14563705/" TargetMode="External"/><Relationship Id="rId402" Type="http://schemas.openxmlformats.org/officeDocument/2006/relationships/hyperlink" Target="https://www.ncbi.nlm.nih.gov/pubmed/15070739/" TargetMode="External"/><Relationship Id="rId403" Type="http://schemas.openxmlformats.org/officeDocument/2006/relationships/hyperlink" Target="https://www.ncbi.nlm.nih.gov/pubmed/15019724/" TargetMode="External"/><Relationship Id="rId404" Type="http://schemas.openxmlformats.org/officeDocument/2006/relationships/hyperlink" Target="https://www.ncbi.nlm.nih.gov/pubmed/15023052/" TargetMode="External"/><Relationship Id="rId405" Type="http://schemas.openxmlformats.org/officeDocument/2006/relationships/hyperlink" Target="https://www.ncbi.nlm.nih.gov/pubmed/15024051/" TargetMode="External"/><Relationship Id="rId406" Type="http://schemas.openxmlformats.org/officeDocument/2006/relationships/hyperlink" Target="https://www.ncbi.nlm.nih.gov/pubmed/15143151/" TargetMode="External"/><Relationship Id="rId407" Type="http://schemas.openxmlformats.org/officeDocument/2006/relationships/hyperlink" Target="https://www.ncbi.nlm.nih.gov/pubmed/15104535/" TargetMode="External"/><Relationship Id="rId408" Type="http://schemas.openxmlformats.org/officeDocument/2006/relationships/hyperlink" Target="https://www.ncbi.nlm.nih.gov/pubmed/15131262/" TargetMode="External"/><Relationship Id="rId409" Type="http://schemas.openxmlformats.org/officeDocument/2006/relationships/hyperlink" Target="https://www.ncbi.nlm.nih.gov/pubmed/15155786/" TargetMode="External"/><Relationship Id="rId410" Type="http://schemas.openxmlformats.org/officeDocument/2006/relationships/hyperlink" Target="https://www.ncbi.nlm.nih.gov/pubmed/15184363/" TargetMode="External"/><Relationship Id="rId411" Type="http://schemas.openxmlformats.org/officeDocument/2006/relationships/hyperlink" Target="https://www.ncbi.nlm.nih.gov/pubmed/14993927/" TargetMode="External"/><Relationship Id="rId412" Type="http://schemas.openxmlformats.org/officeDocument/2006/relationships/hyperlink" Target="https://www.ncbi.nlm.nih.gov/pubmed/14764426/" TargetMode="External"/><Relationship Id="rId413" Type="http://schemas.openxmlformats.org/officeDocument/2006/relationships/hyperlink" Target="https://www.ncbi.nlm.nih.gov/pubmed/14985366/" TargetMode="External"/><Relationship Id="rId414" Type="http://schemas.openxmlformats.org/officeDocument/2006/relationships/hyperlink" Target="https://www.ncbi.nlm.nih.gov/pubmed/14985100/" TargetMode="External"/><Relationship Id="rId415" Type="http://schemas.openxmlformats.org/officeDocument/2006/relationships/hyperlink" Target="https://www.ncbi.nlm.nih.gov/pubmed/14871982/" TargetMode="External"/><Relationship Id="rId416" Type="http://schemas.openxmlformats.org/officeDocument/2006/relationships/hyperlink" Target="https://www.ncbi.nlm.nih.gov/pubmed/14766010/" TargetMode="External"/><Relationship Id="rId417" Type="http://schemas.openxmlformats.org/officeDocument/2006/relationships/hyperlink" Target="https://www.ncbi.nlm.nih.gov/pubmed/14757047/" TargetMode="External"/><Relationship Id="rId418" Type="http://schemas.openxmlformats.org/officeDocument/2006/relationships/hyperlink" Target="https://www.ncbi.nlm.nih.gov/pubmed/14751175/" TargetMode="External"/><Relationship Id="rId419" Type="http://schemas.openxmlformats.org/officeDocument/2006/relationships/hyperlink" Target="https://www.ncbi.nlm.nih.gov/pubmed/14722092/" TargetMode="External"/><Relationship Id="rId420" Type="http://schemas.openxmlformats.org/officeDocument/2006/relationships/hyperlink" Target="https://www.ncbi.nlm.nih.gov/pubmed/14715875/" TargetMode="External"/><Relationship Id="rId421" Type="http://schemas.openxmlformats.org/officeDocument/2006/relationships/hyperlink" Target="https://www.ncbi.nlm.nih.gov/pubmed/15196704/" TargetMode="External"/><Relationship Id="rId422" Type="http://schemas.openxmlformats.org/officeDocument/2006/relationships/hyperlink" Target="https://www.ncbi.nlm.nih.gov/pubmed/14673139/" TargetMode="External"/><Relationship Id="rId423" Type="http://schemas.openxmlformats.org/officeDocument/2006/relationships/hyperlink" Target="https://www.ncbi.nlm.nih.gov/pubmed/14673136/" TargetMode="External"/><Relationship Id="rId424" Type="http://schemas.openxmlformats.org/officeDocument/2006/relationships/hyperlink" Target="https://www.ncbi.nlm.nih.gov/pubmed/15193455/" TargetMode="External"/><Relationship Id="rId425" Type="http://schemas.openxmlformats.org/officeDocument/2006/relationships/hyperlink" Target="https://www.ncbi.nlm.nih.gov/pubmed/14993689/" TargetMode="External"/><Relationship Id="rId426" Type="http://schemas.openxmlformats.org/officeDocument/2006/relationships/hyperlink" Target="https://www.ncbi.nlm.nih.gov/pubmed/15211579/" TargetMode="External"/><Relationship Id="rId427" Type="http://schemas.openxmlformats.org/officeDocument/2006/relationships/hyperlink" Target="https://www.ncbi.nlm.nih.gov/pubmed/15336697/" TargetMode="External"/><Relationship Id="rId428" Type="http://schemas.openxmlformats.org/officeDocument/2006/relationships/hyperlink" Target="https://www.ncbi.nlm.nih.gov/pubmed/15663989/" TargetMode="External"/><Relationship Id="rId429" Type="http://schemas.openxmlformats.org/officeDocument/2006/relationships/hyperlink" Target="https://www.ncbi.nlm.nih.gov/pubmed/15581905/" TargetMode="External"/><Relationship Id="rId430" Type="http://schemas.openxmlformats.org/officeDocument/2006/relationships/hyperlink" Target="https://www.ncbi.nlm.nih.gov/pubmed/15530426/" TargetMode="External"/><Relationship Id="rId431" Type="http://schemas.openxmlformats.org/officeDocument/2006/relationships/hyperlink" Target="https://www.ncbi.nlm.nih.gov/pubmed/15525597/" TargetMode="External"/><Relationship Id="rId432" Type="http://schemas.openxmlformats.org/officeDocument/2006/relationships/hyperlink" Target="https://www.ncbi.nlm.nih.gov/pubmed/15525592/" TargetMode="External"/><Relationship Id="rId433" Type="http://schemas.openxmlformats.org/officeDocument/2006/relationships/hyperlink" Target="https://www.ncbi.nlm.nih.gov/pubmed/15502323/" TargetMode="External"/><Relationship Id="rId434" Type="http://schemas.openxmlformats.org/officeDocument/2006/relationships/hyperlink" Target="https://www.ncbi.nlm.nih.gov/pubmed/15477868/" TargetMode="External"/><Relationship Id="rId435" Type="http://schemas.openxmlformats.org/officeDocument/2006/relationships/hyperlink" Target="https://www.ncbi.nlm.nih.gov/pubmed/15452162/" TargetMode="External"/><Relationship Id="rId436" Type="http://schemas.openxmlformats.org/officeDocument/2006/relationships/hyperlink" Target="https://www.ncbi.nlm.nih.gov/pubmed/15449938/" TargetMode="External"/><Relationship Id="rId437" Type="http://schemas.openxmlformats.org/officeDocument/2006/relationships/hyperlink" Target="https://www.ncbi.nlm.nih.gov/pubmed/15367689/" TargetMode="External"/><Relationship Id="rId438" Type="http://schemas.openxmlformats.org/officeDocument/2006/relationships/hyperlink" Target="https://www.ncbi.nlm.nih.gov/pubmed/15337744/" TargetMode="External"/><Relationship Id="rId439" Type="http://schemas.openxmlformats.org/officeDocument/2006/relationships/hyperlink" Target="https://www.ncbi.nlm.nih.gov/pubmed/15456935/" TargetMode="External"/><Relationship Id="rId440" Type="http://schemas.openxmlformats.org/officeDocument/2006/relationships/hyperlink" Target="https://www.ncbi.nlm.nih.gov/pubmed/15336696/" TargetMode="External"/><Relationship Id="rId441" Type="http://schemas.openxmlformats.org/officeDocument/2006/relationships/hyperlink" Target="https://www.ncbi.nlm.nih.gov/pubmed/15300201/" TargetMode="External"/><Relationship Id="rId442" Type="http://schemas.openxmlformats.org/officeDocument/2006/relationships/hyperlink" Target="https://www.ncbi.nlm.nih.gov/pubmed/15219816/" TargetMode="External"/><Relationship Id="rId443" Type="http://schemas.openxmlformats.org/officeDocument/2006/relationships/hyperlink" Target="https://www.ncbi.nlm.nih.gov/pubmed/15231721/" TargetMode="External"/><Relationship Id="rId444" Type="http://schemas.openxmlformats.org/officeDocument/2006/relationships/hyperlink" Target="https://www.ncbi.nlm.nih.gov/pubmed/15331759/" TargetMode="External"/><Relationship Id="rId445" Type="http://schemas.openxmlformats.org/officeDocument/2006/relationships/hyperlink" Target="https://www.ncbi.nlm.nih.gov/pubmed/15282304/" TargetMode="External"/><Relationship Id="rId446" Type="http://schemas.openxmlformats.org/officeDocument/2006/relationships/hyperlink" Target="https://www.ncbi.nlm.nih.gov/pubmed/15256502/" TargetMode="External"/><Relationship Id="rId447" Type="http://schemas.openxmlformats.org/officeDocument/2006/relationships/hyperlink" Target="https://www.ncbi.nlm.nih.gov/pubmed/15312245/" TargetMode="External"/><Relationship Id="rId448" Type="http://schemas.openxmlformats.org/officeDocument/2006/relationships/hyperlink" Target="https://www.ncbi.nlm.nih.gov/pubmed/15313887/" TargetMode="External"/><Relationship Id="rId449" Type="http://schemas.openxmlformats.org/officeDocument/2006/relationships/hyperlink" Target="https://www.ncbi.nlm.nih.gov/pubmed/15313931/" TargetMode="External"/><Relationship Id="rId450" Type="http://schemas.openxmlformats.org/officeDocument/2006/relationships/hyperlink" Target="https://www.ncbi.nlm.nih.gov/pubmed/15219413/" TargetMode="External"/><Relationship Id="rId451" Type="http://schemas.openxmlformats.org/officeDocument/2006/relationships/hyperlink" Target="https://www.ncbi.nlm.nih.gov/pubmed/12750261/" TargetMode="External"/><Relationship Id="rId452" Type="http://schemas.openxmlformats.org/officeDocument/2006/relationships/hyperlink" Target="https://www.ncbi.nlm.nih.gov/pubmed/12782404/" TargetMode="External"/><Relationship Id="rId453" Type="http://schemas.openxmlformats.org/officeDocument/2006/relationships/hyperlink" Target="https://www.ncbi.nlm.nih.gov/pubmed/12740008/" TargetMode="External"/><Relationship Id="rId454" Type="http://schemas.openxmlformats.org/officeDocument/2006/relationships/hyperlink" Target="https://www.ncbi.nlm.nih.gov/pubmed/12630920/" TargetMode="External"/><Relationship Id="rId455" Type="http://schemas.openxmlformats.org/officeDocument/2006/relationships/hyperlink" Target="https://www.ncbi.nlm.nih.gov/pubmed/12730351/" TargetMode="External"/><Relationship Id="rId456" Type="http://schemas.openxmlformats.org/officeDocument/2006/relationships/hyperlink" Target="https://www.ncbi.nlm.nih.gov/pubmed/12725419/" TargetMode="External"/><Relationship Id="rId457" Type="http://schemas.openxmlformats.org/officeDocument/2006/relationships/hyperlink" Target="https://www.ncbi.nlm.nih.gov/pubmed/12714702/" TargetMode="External"/><Relationship Id="rId458" Type="http://schemas.openxmlformats.org/officeDocument/2006/relationships/hyperlink" Target="https://www.ncbi.nlm.nih.gov/pubmed/12706303/" TargetMode="External"/><Relationship Id="rId459" Type="http://schemas.openxmlformats.org/officeDocument/2006/relationships/hyperlink" Target="https://www.ncbi.nlm.nih.gov/pubmed/12689521/" TargetMode="External"/><Relationship Id="rId460" Type="http://schemas.openxmlformats.org/officeDocument/2006/relationships/hyperlink" Target="https://www.ncbi.nlm.nih.gov/pubmed/12663742/" TargetMode="External"/><Relationship Id="rId461" Type="http://schemas.openxmlformats.org/officeDocument/2006/relationships/hyperlink" Target="https://www.ncbi.nlm.nih.gov/pubmed/12652740/" TargetMode="External"/><Relationship Id="rId462" Type="http://schemas.openxmlformats.org/officeDocument/2006/relationships/hyperlink" Target="https://www.ncbi.nlm.nih.gov/pubmed/12554772/" TargetMode="External"/><Relationship Id="rId463" Type="http://schemas.openxmlformats.org/officeDocument/2006/relationships/hyperlink" Target="https://www.ncbi.nlm.nih.gov/pubmed/12618491/" TargetMode="External"/><Relationship Id="rId464" Type="http://schemas.openxmlformats.org/officeDocument/2006/relationships/hyperlink" Target="https://www.ncbi.nlm.nih.gov/pubmed/12612084/" TargetMode="External"/><Relationship Id="rId465" Type="http://schemas.openxmlformats.org/officeDocument/2006/relationships/hyperlink" Target="https://www.ncbi.nlm.nih.gov/pubmed/12577303/" TargetMode="External"/><Relationship Id="rId466" Type="http://schemas.openxmlformats.org/officeDocument/2006/relationships/hyperlink" Target="https://www.ncbi.nlm.nih.gov/pubmed/12576486/" TargetMode="External"/><Relationship Id="rId467" Type="http://schemas.openxmlformats.org/officeDocument/2006/relationships/hyperlink" Target="https://www.ncbi.nlm.nih.gov/pubmed/12574227/" TargetMode="External"/><Relationship Id="rId468" Type="http://schemas.openxmlformats.org/officeDocument/2006/relationships/hyperlink" Target="https://www.ncbi.nlm.nih.gov/pubmed/12573447/" TargetMode="External"/><Relationship Id="rId469" Type="http://schemas.openxmlformats.org/officeDocument/2006/relationships/hyperlink" Target="https://www.ncbi.nlm.nih.gov/pubmed/12569182/" TargetMode="External"/><Relationship Id="rId470" Type="http://schemas.openxmlformats.org/officeDocument/2006/relationships/hyperlink" Target="https://www.ncbi.nlm.nih.gov/pubmed/12554786/" TargetMode="External"/><Relationship Id="rId471" Type="http://schemas.openxmlformats.org/officeDocument/2006/relationships/hyperlink" Target="https://www.ncbi.nlm.nih.gov/pubmed/12790809/" TargetMode="External"/><Relationship Id="rId472" Type="http://schemas.openxmlformats.org/officeDocument/2006/relationships/hyperlink" Target="https://www.ncbi.nlm.nih.gov/pubmed/12554768/" TargetMode="External"/><Relationship Id="rId473" Type="http://schemas.openxmlformats.org/officeDocument/2006/relationships/hyperlink" Target="https://www.ncbi.nlm.nih.gov/pubmed/12531892/" TargetMode="External"/><Relationship Id="rId474" Type="http://schemas.openxmlformats.org/officeDocument/2006/relationships/hyperlink" Target="https://www.ncbi.nlm.nih.gov/pubmed/12788064/" TargetMode="External"/><Relationship Id="rId475" Type="http://schemas.openxmlformats.org/officeDocument/2006/relationships/hyperlink" Target="https://www.ncbi.nlm.nih.gov/pubmed/12954634/" TargetMode="External"/><Relationship Id="rId476" Type="http://schemas.openxmlformats.org/officeDocument/2006/relationships/hyperlink" Target="https://www.ncbi.nlm.nih.gov/pubmed/12791702/" TargetMode="External"/><Relationship Id="rId477" Type="http://schemas.openxmlformats.org/officeDocument/2006/relationships/hyperlink" Target="https://www.ncbi.nlm.nih.gov/pubmed/14515208/" TargetMode="External"/><Relationship Id="rId478" Type="http://schemas.openxmlformats.org/officeDocument/2006/relationships/hyperlink" Target="https://www.ncbi.nlm.nih.gov/pubmed/15062576/" TargetMode="External"/><Relationship Id="rId479" Type="http://schemas.openxmlformats.org/officeDocument/2006/relationships/hyperlink" Target="https://www.ncbi.nlm.nih.gov/pubmed/14728802/" TargetMode="External"/><Relationship Id="rId480" Type="http://schemas.openxmlformats.org/officeDocument/2006/relationships/hyperlink" Target="https://www.ncbi.nlm.nih.gov/pubmed/14698205/" TargetMode="External"/><Relationship Id="rId481" Type="http://schemas.openxmlformats.org/officeDocument/2006/relationships/hyperlink" Target="https://www.ncbi.nlm.nih.gov/pubmed/14659106/" TargetMode="External"/><Relationship Id="rId482" Type="http://schemas.openxmlformats.org/officeDocument/2006/relationships/hyperlink" Target="https://www.ncbi.nlm.nih.gov/pubmed/14623533/" TargetMode="External"/><Relationship Id="rId483" Type="http://schemas.openxmlformats.org/officeDocument/2006/relationships/hyperlink" Target="https://www.ncbi.nlm.nih.gov/pubmed/14601091/" TargetMode="External"/><Relationship Id="rId484" Type="http://schemas.openxmlformats.org/officeDocument/2006/relationships/hyperlink" Target="https://www.ncbi.nlm.nih.gov/pubmed/14596397/" TargetMode="External"/><Relationship Id="rId485" Type="http://schemas.openxmlformats.org/officeDocument/2006/relationships/hyperlink" Target="https://www.ncbi.nlm.nih.gov/pubmed/14561088/" TargetMode="External"/><Relationship Id="rId486" Type="http://schemas.openxmlformats.org/officeDocument/2006/relationships/hyperlink" Target="https://www.ncbi.nlm.nih.gov/pubmed/14535629/" TargetMode="External"/><Relationship Id="rId487" Type="http://schemas.openxmlformats.org/officeDocument/2006/relationships/hyperlink" Target="https://www.ncbi.nlm.nih.gov/pubmed/14519766/" TargetMode="External"/><Relationship Id="rId488" Type="http://schemas.openxmlformats.org/officeDocument/2006/relationships/hyperlink" Target="https://www.ncbi.nlm.nih.gov/pubmed/12954762/" TargetMode="External"/><Relationship Id="rId489" Type="http://schemas.openxmlformats.org/officeDocument/2006/relationships/hyperlink" Target="https://www.ncbi.nlm.nih.gov/pubmed/12799447/" TargetMode="External"/><Relationship Id="rId490" Type="http://schemas.openxmlformats.org/officeDocument/2006/relationships/hyperlink" Target="https://www.ncbi.nlm.nih.gov/pubmed/12943741/" TargetMode="External"/><Relationship Id="rId491" Type="http://schemas.openxmlformats.org/officeDocument/2006/relationships/hyperlink" Target="https://www.ncbi.nlm.nih.gov/pubmed/12933903/" TargetMode="External"/><Relationship Id="rId492" Type="http://schemas.openxmlformats.org/officeDocument/2006/relationships/hyperlink" Target="https://www.ncbi.nlm.nih.gov/pubmed/12933689/" TargetMode="External"/><Relationship Id="rId493" Type="http://schemas.openxmlformats.org/officeDocument/2006/relationships/hyperlink" Target="https://www.ncbi.nlm.nih.gov/pubmed/12909012/" TargetMode="External"/><Relationship Id="rId494" Type="http://schemas.openxmlformats.org/officeDocument/2006/relationships/hyperlink" Target="https://www.ncbi.nlm.nih.gov/pubmed/12893883/" TargetMode="External"/><Relationship Id="rId495" Type="http://schemas.openxmlformats.org/officeDocument/2006/relationships/hyperlink" Target="https://www.ncbi.nlm.nih.gov/pubmed/12893881/" TargetMode="External"/><Relationship Id="rId496" Type="http://schemas.openxmlformats.org/officeDocument/2006/relationships/hyperlink" Target="https://www.ncbi.nlm.nih.gov/pubmed/12869799/" TargetMode="External"/><Relationship Id="rId497" Type="http://schemas.openxmlformats.org/officeDocument/2006/relationships/hyperlink" Target="https://www.ncbi.nlm.nih.gov/pubmed/12844440/" TargetMode="External"/><Relationship Id="rId498" Type="http://schemas.openxmlformats.org/officeDocument/2006/relationships/hyperlink" Target="https://www.ncbi.nlm.nih.gov/pubmed/12805412/" TargetMode="External"/><Relationship Id="rId499" Type="http://schemas.openxmlformats.org/officeDocument/2006/relationships/hyperlink" Target="https://www.ncbi.nlm.nih.gov/pubmed/12805410/" TargetMode="External"/><Relationship Id="rId500" Type="http://schemas.openxmlformats.org/officeDocument/2006/relationships/hyperlink" Target="https://www.ncbi.nlm.nih.gov/pubmed/1252933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08127" TargetMode="External"/><Relationship Id="rId2" Type="http://schemas.openxmlformats.org/officeDocument/2006/relationships/hyperlink" Target="https://www.ncbi.nlm.nih.gov/pubmed/29058716" TargetMode="External"/><Relationship Id="rId3" Type="http://schemas.openxmlformats.org/officeDocument/2006/relationships/hyperlink" Target="https://www.ncbi.nlm.nih.gov/pubmed/29059683" TargetMode="External"/><Relationship Id="rId4" Type="http://schemas.openxmlformats.org/officeDocument/2006/relationships/hyperlink" Target="https://www.ncbi.nlm.nih.gov/pubmed/29058716" TargetMode="External"/><Relationship Id="rId5" Type="http://schemas.openxmlformats.org/officeDocument/2006/relationships/hyperlink" Target="https://www.ncbi.nlm.nih.gov/pubmed/28093568" TargetMode="External"/><Relationship Id="rId6" Type="http://schemas.openxmlformats.org/officeDocument/2006/relationships/hyperlink" Target="https://www.ncbi.nlm.nih.gov/pubmed/29691431"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8604730" TargetMode="External"/><Relationship Id="rId10" Type="http://schemas.openxmlformats.org/officeDocument/2006/relationships/hyperlink" Target="https://www.ncbi.nlm.nih.gov/pubmed/28604730" TargetMode="External"/><Relationship Id="rId11" Type="http://schemas.openxmlformats.org/officeDocument/2006/relationships/hyperlink" Target="https://www.ncbi.nlm.nih.gov/pubmed/28604730" TargetMode="External"/><Relationship Id="rId12" Type="http://schemas.openxmlformats.org/officeDocument/2006/relationships/hyperlink" Target="https://www.ncbi.nlm.nih.gov/pubmed/28604730" TargetMode="External"/><Relationship Id="rId13" Type="http://schemas.openxmlformats.org/officeDocument/2006/relationships/hyperlink" Target="https://www.ncbi.nlm.nih.gov/pubmed/2860473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8500" TargetMode="External"/></Relationships>
</file>

<file path=xl/worksheets/sheet1.xml><?xml version="1.0" encoding="utf-8"?>
<worksheet xmlns="http://schemas.openxmlformats.org/spreadsheetml/2006/main" xmlns:r="http://schemas.openxmlformats.org/officeDocument/2006/relationships">
  <dimension ref="A1:E49"/>
  <sheetViews>
    <sheetView tabSelected="1" workbookViewId="0"/>
  </sheetViews>
  <sheetFormatPr defaultRowHeight="15"/>
  <sheetData>
    <row r="1" spans="1:5">
      <c r="A1" s="1" t="s">
        <v>4112</v>
      </c>
      <c r="B1" s="2" t="s">
        <v>4127</v>
      </c>
      <c r="D1" s="1" t="s">
        <v>4119</v>
      </c>
      <c r="E1" s="1" t="s">
        <v>4120</v>
      </c>
    </row>
    <row r="2" spans="1:5">
      <c r="A2" s="1" t="s">
        <v>4113</v>
      </c>
      <c r="B2" s="2" t="s">
        <v>4129</v>
      </c>
      <c r="D2" s="3" t="s">
        <v>4132</v>
      </c>
      <c r="E2" s="3">
        <v>81.40000000000001</v>
      </c>
    </row>
    <row r="3" spans="1:5">
      <c r="A3" s="1" t="s">
        <v>4114</v>
      </c>
      <c r="B3" s="2" t="s">
        <v>3777</v>
      </c>
      <c r="D3" s="1" t="s">
        <v>4121</v>
      </c>
      <c r="E3" s="1"/>
    </row>
    <row r="4" spans="1:5">
      <c r="A4" s="1" t="s">
        <v>4115</v>
      </c>
      <c r="B4" s="2" t="s">
        <v>4130</v>
      </c>
      <c r="D4" s="3" t="s">
        <v>4133</v>
      </c>
      <c r="E4" s="3"/>
    </row>
    <row r="5" spans="1:5">
      <c r="A5" s="1" t="s">
        <v>4116</v>
      </c>
      <c r="B5" s="2" t="s">
        <v>4131</v>
      </c>
    </row>
    <row r="6" spans="1:5">
      <c r="A6" s="1" t="s">
        <v>4117</v>
      </c>
      <c r="B6" s="2" t="s">
        <v>4128</v>
      </c>
    </row>
    <row r="7" spans="1:5">
      <c r="A7" s="1" t="s">
        <v>4118</v>
      </c>
      <c r="B7" s="2">
        <v>3</v>
      </c>
    </row>
    <row r="9" spans="1:5">
      <c r="A9" s="1" t="s">
        <v>4122</v>
      </c>
      <c r="B9" s="1"/>
      <c r="D9" s="1" t="s">
        <v>4124</v>
      </c>
      <c r="E9" s="1"/>
    </row>
    <row r="10" spans="1:5">
      <c r="A10" s="1" t="s">
        <v>4123</v>
      </c>
      <c r="B10" s="1" t="s">
        <v>3768</v>
      </c>
      <c r="D10" s="1" t="s">
        <v>4125</v>
      </c>
      <c r="E10" s="1" t="s">
        <v>4126</v>
      </c>
    </row>
    <row r="11" spans="1:5">
      <c r="D11" s="4" t="s">
        <v>4134</v>
      </c>
    </row>
    <row r="12" spans="1:5">
      <c r="D12" s="4" t="s">
        <v>4135</v>
      </c>
    </row>
    <row r="13" spans="1:5">
      <c r="D13" s="4" t="s">
        <v>4136</v>
      </c>
    </row>
    <row r="14" spans="1:5">
      <c r="D14" s="4" t="s">
        <v>4137</v>
      </c>
    </row>
    <row r="15" spans="1:5">
      <c r="D15" s="4" t="s">
        <v>4138</v>
      </c>
    </row>
    <row r="16" spans="1:5">
      <c r="D16" s="4" t="s">
        <v>4139</v>
      </c>
    </row>
    <row r="17" spans="4:4">
      <c r="D17" s="4" t="s">
        <v>4140</v>
      </c>
    </row>
    <row r="18" spans="4:4">
      <c r="D18" s="4" t="s">
        <v>4141</v>
      </c>
    </row>
    <row r="19" spans="4:4">
      <c r="D19" s="4" t="s">
        <v>4142</v>
      </c>
    </row>
    <row r="20" spans="4:4">
      <c r="D20" s="4" t="s">
        <v>4143</v>
      </c>
    </row>
    <row r="21" spans="4:4">
      <c r="D21" s="4" t="s">
        <v>4144</v>
      </c>
    </row>
    <row r="22" spans="4:4">
      <c r="D22" s="4" t="s">
        <v>4145</v>
      </c>
    </row>
    <row r="23" spans="4:4">
      <c r="D23" s="4" t="s">
        <v>4146</v>
      </c>
    </row>
    <row r="24" spans="4:4">
      <c r="D24" s="4" t="s">
        <v>4147</v>
      </c>
    </row>
    <row r="25" spans="4:4">
      <c r="D25" s="4" t="s">
        <v>4148</v>
      </c>
    </row>
    <row r="26" spans="4:4">
      <c r="D26" s="4" t="s">
        <v>4149</v>
      </c>
    </row>
    <row r="27" spans="4:4">
      <c r="D27" s="4" t="s">
        <v>4150</v>
      </c>
    </row>
    <row r="28" spans="4:4">
      <c r="D28" s="4" t="s">
        <v>4151</v>
      </c>
    </row>
    <row r="29" spans="4:4">
      <c r="D29" s="4" t="s">
        <v>4152</v>
      </c>
    </row>
    <row r="30" spans="4:4">
      <c r="D30" s="4" t="s">
        <v>4153</v>
      </c>
    </row>
    <row r="31" spans="4:4">
      <c r="D31" s="4" t="s">
        <v>4154</v>
      </c>
    </row>
    <row r="32" spans="4:4">
      <c r="D32" s="4" t="s">
        <v>4155</v>
      </c>
    </row>
    <row r="33" spans="4:4">
      <c r="D33" s="4" t="s">
        <v>4156</v>
      </c>
    </row>
    <row r="34" spans="4:4">
      <c r="D34" s="4" t="s">
        <v>4157</v>
      </c>
    </row>
    <row r="35" spans="4:4">
      <c r="D35" s="4" t="s">
        <v>4158</v>
      </c>
    </row>
    <row r="36" spans="4:4">
      <c r="D36" s="4" t="s">
        <v>4159</v>
      </c>
    </row>
    <row r="37" spans="4:4">
      <c r="D37" s="4" t="s">
        <v>4160</v>
      </c>
    </row>
    <row r="38" spans="4:4">
      <c r="D38" s="4" t="s">
        <v>4161</v>
      </c>
    </row>
    <row r="39" spans="4:4">
      <c r="D39" s="4" t="s">
        <v>4162</v>
      </c>
    </row>
    <row r="40" spans="4:4">
      <c r="D40" s="4" t="s">
        <v>4163</v>
      </c>
    </row>
    <row r="41" spans="4:4">
      <c r="D41" s="4" t="s">
        <v>4164</v>
      </c>
    </row>
    <row r="42" spans="4:4">
      <c r="D42" s="4" t="s">
        <v>4165</v>
      </c>
    </row>
    <row r="43" spans="4:4">
      <c r="D43" s="4" t="s">
        <v>4166</v>
      </c>
    </row>
    <row r="44" spans="4:4">
      <c r="D44" s="4" t="s">
        <v>4167</v>
      </c>
    </row>
    <row r="45" spans="4:4">
      <c r="D45" s="4" t="s">
        <v>4168</v>
      </c>
    </row>
    <row r="46" spans="4:4">
      <c r="D46" s="4" t="s">
        <v>4169</v>
      </c>
    </row>
    <row r="47" spans="4:4">
      <c r="D47" s="4" t="s">
        <v>4170</v>
      </c>
    </row>
    <row r="48" spans="4:4">
      <c r="D48" s="4" t="s">
        <v>4171</v>
      </c>
    </row>
    <row r="49" spans="4:4">
      <c r="D49" s="4" t="s">
        <v>4172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293"/>
  <sheetViews>
    <sheetView workbookViewId="0"/>
  </sheetViews>
  <sheetFormatPr defaultRowHeight="15"/>
  <sheetData>
    <row r="1" spans="1:19">
      <c r="A1" s="1" t="s">
        <v>5137</v>
      </c>
      <c r="B1" s="1"/>
      <c r="C1" s="1"/>
      <c r="D1" s="1"/>
      <c r="E1" s="1"/>
      <c r="F1" s="1"/>
      <c r="G1" s="1"/>
      <c r="H1" s="1"/>
      <c r="J1" s="1" t="s">
        <v>5138</v>
      </c>
      <c r="K1" s="1"/>
      <c r="L1" s="1"/>
      <c r="M1" s="1"/>
      <c r="N1" s="1"/>
      <c r="O1" s="1"/>
      <c r="P1" s="1"/>
      <c r="Q1" s="1"/>
      <c r="R1" s="1"/>
      <c r="S1" s="1"/>
    </row>
    <row r="2" spans="1:19">
      <c r="A2" s="12" t="s">
        <v>4609</v>
      </c>
      <c r="B2" s="12" t="s">
        <v>5109</v>
      </c>
      <c r="C2" s="12" t="s">
        <v>5110</v>
      </c>
      <c r="D2" s="12" t="s">
        <v>5111</v>
      </c>
      <c r="E2" s="12" t="s">
        <v>5112</v>
      </c>
      <c r="F2" s="12" t="s">
        <v>5113</v>
      </c>
      <c r="G2" s="12" t="s">
        <v>5114</v>
      </c>
      <c r="H2" s="12" t="s">
        <v>5115</v>
      </c>
      <c r="J2" s="12" t="s">
        <v>4609</v>
      </c>
      <c r="K2" s="12" t="s">
        <v>5109</v>
      </c>
      <c r="L2" s="12" t="s">
        <v>5110</v>
      </c>
      <c r="M2" s="12" t="s">
        <v>5111</v>
      </c>
      <c r="N2" s="12" t="s">
        <v>5112</v>
      </c>
      <c r="O2" s="12" t="s">
        <v>5113</v>
      </c>
      <c r="P2" s="12" t="s">
        <v>5114</v>
      </c>
      <c r="Q2" s="12" t="s">
        <v>4612</v>
      </c>
      <c r="R2" s="12" t="s">
        <v>4613</v>
      </c>
      <c r="S2" s="12" t="s">
        <v>4611</v>
      </c>
    </row>
    <row r="3" spans="1:19">
      <c r="A3" t="s">
        <v>4637</v>
      </c>
      <c r="B3">
        <v>0.897</v>
      </c>
      <c r="C3">
        <v>0.749</v>
      </c>
      <c r="D3" t="s">
        <v>5116</v>
      </c>
      <c r="E3">
        <v>1647.4</v>
      </c>
      <c r="F3">
        <v>261.4</v>
      </c>
      <c r="G3">
        <v>62.9</v>
      </c>
      <c r="J3" t="s">
        <v>4616</v>
      </c>
      <c r="K3">
        <v>0.539</v>
      </c>
      <c r="L3">
        <v>0.224</v>
      </c>
      <c r="M3" t="s">
        <v>5119</v>
      </c>
      <c r="N3">
        <v>408.2</v>
      </c>
      <c r="O3">
        <v>81.40000000000001</v>
      </c>
      <c r="P3">
        <v>64.2</v>
      </c>
      <c r="Q3" t="s">
        <v>4127</v>
      </c>
      <c r="R3" t="s">
        <v>4619</v>
      </c>
      <c r="S3">
        <v>100</v>
      </c>
    </row>
    <row r="4" spans="1:19">
      <c r="A4" t="s">
        <v>4637</v>
      </c>
      <c r="B4">
        <v>0.998</v>
      </c>
      <c r="C4">
        <v>0.858</v>
      </c>
      <c r="D4" t="s">
        <v>5117</v>
      </c>
      <c r="E4">
        <v>1132.9</v>
      </c>
      <c r="F4">
        <v>136.8</v>
      </c>
      <c r="G4">
        <v>64.5</v>
      </c>
    </row>
    <row r="5" spans="1:19">
      <c r="A5" t="s">
        <v>4638</v>
      </c>
      <c r="B5">
        <v>0.97</v>
      </c>
      <c r="C5">
        <v>0.801</v>
      </c>
      <c r="D5" t="s">
        <v>5117</v>
      </c>
      <c r="E5">
        <v>1020.5</v>
      </c>
      <c r="F5">
        <v>120.8</v>
      </c>
      <c r="G5">
        <v>58.1</v>
      </c>
    </row>
    <row r="6" spans="1:19">
      <c r="A6" t="s">
        <v>4638</v>
      </c>
      <c r="B6">
        <v>0.984</v>
      </c>
      <c r="C6">
        <v>0.638</v>
      </c>
      <c r="D6" t="s">
        <v>5116</v>
      </c>
      <c r="E6">
        <v>2025.7</v>
      </c>
      <c r="F6">
        <v>333.9</v>
      </c>
      <c r="G6">
        <v>70.90000000000001</v>
      </c>
    </row>
    <row r="7" spans="1:19">
      <c r="A7" t="s">
        <v>4639</v>
      </c>
      <c r="B7">
        <v>0.974</v>
      </c>
      <c r="C7">
        <v>0.904</v>
      </c>
      <c r="D7" t="s">
        <v>5117</v>
      </c>
      <c r="E7">
        <v>931.9</v>
      </c>
      <c r="F7">
        <v>82.2</v>
      </c>
      <c r="G7">
        <v>63.2</v>
      </c>
    </row>
    <row r="8" spans="1:19">
      <c r="A8" t="s">
        <v>4640</v>
      </c>
      <c r="B8">
        <v>0.903</v>
      </c>
      <c r="C8">
        <v>0.747</v>
      </c>
      <c r="D8" t="s">
        <v>5116</v>
      </c>
      <c r="E8">
        <v>612.1</v>
      </c>
      <c r="F8">
        <v>10.9</v>
      </c>
      <c r="G8">
        <v>100</v>
      </c>
    </row>
    <row r="9" spans="1:19">
      <c r="A9" t="s">
        <v>4640</v>
      </c>
      <c r="B9">
        <v>0.955</v>
      </c>
      <c r="C9">
        <v>0.381</v>
      </c>
      <c r="D9" t="s">
        <v>5118</v>
      </c>
      <c r="E9">
        <v>1297.6</v>
      </c>
      <c r="F9">
        <v>269.7</v>
      </c>
      <c r="G9">
        <v>70.40000000000001</v>
      </c>
    </row>
    <row r="10" spans="1:19">
      <c r="A10" t="s">
        <v>4640</v>
      </c>
      <c r="B10">
        <v>0.992</v>
      </c>
      <c r="C10">
        <v>0.974</v>
      </c>
      <c r="D10" t="s">
        <v>5117</v>
      </c>
      <c r="E10">
        <v>1047.6</v>
      </c>
      <c r="F10">
        <v>117.1</v>
      </c>
      <c r="G10">
        <v>64.2</v>
      </c>
    </row>
    <row r="11" spans="1:19">
      <c r="A11" t="s">
        <v>4641</v>
      </c>
      <c r="B11">
        <v>0.967</v>
      </c>
      <c r="C11">
        <v>0.773</v>
      </c>
      <c r="D11" t="s">
        <v>5117</v>
      </c>
      <c r="E11">
        <v>2097.7</v>
      </c>
      <c r="F11">
        <v>315.8</v>
      </c>
      <c r="G11">
        <v>65.90000000000001</v>
      </c>
    </row>
    <row r="12" spans="1:19">
      <c r="A12" t="s">
        <v>4642</v>
      </c>
      <c r="B12">
        <v>0.606</v>
      </c>
      <c r="C12">
        <v>0.302</v>
      </c>
      <c r="D12" t="s">
        <v>5118</v>
      </c>
      <c r="E12">
        <v>364</v>
      </c>
      <c r="F12">
        <v>84</v>
      </c>
      <c r="G12">
        <v>83.3</v>
      </c>
    </row>
    <row r="13" spans="1:19">
      <c r="A13" t="s">
        <v>4642</v>
      </c>
      <c r="B13">
        <v>0.864</v>
      </c>
      <c r="C13">
        <v>0.367</v>
      </c>
      <c r="D13" t="s">
        <v>5116</v>
      </c>
      <c r="E13">
        <v>400.8</v>
      </c>
      <c r="F13">
        <v>91.7</v>
      </c>
      <c r="G13">
        <v>85.90000000000001</v>
      </c>
    </row>
    <row r="14" spans="1:19">
      <c r="A14" t="s">
        <v>4643</v>
      </c>
      <c r="B14">
        <v>0.988</v>
      </c>
      <c r="C14">
        <v>1.055</v>
      </c>
      <c r="D14" t="s">
        <v>5117</v>
      </c>
      <c r="E14">
        <v>909.5</v>
      </c>
      <c r="F14">
        <v>42.6</v>
      </c>
      <c r="G14">
        <v>82.3</v>
      </c>
    </row>
    <row r="15" spans="1:19">
      <c r="A15" t="s">
        <v>4644</v>
      </c>
      <c r="B15">
        <v>0.968</v>
      </c>
      <c r="C15">
        <v>0.974</v>
      </c>
      <c r="D15" t="s">
        <v>5117</v>
      </c>
      <c r="E15">
        <v>735.8</v>
      </c>
      <c r="F15">
        <v>31.7</v>
      </c>
      <c r="G15">
        <v>45.6</v>
      </c>
    </row>
    <row r="16" spans="1:19">
      <c r="A16" t="s">
        <v>4645</v>
      </c>
      <c r="B16">
        <v>0.803</v>
      </c>
      <c r="C16">
        <v>0.8129999999999999</v>
      </c>
      <c r="D16" t="s">
        <v>5117</v>
      </c>
      <c r="E16">
        <v>526.1</v>
      </c>
      <c r="F16">
        <v>3.4</v>
      </c>
      <c r="G16">
        <v>35.8</v>
      </c>
    </row>
    <row r="17" spans="1:7">
      <c r="A17" t="s">
        <v>4646</v>
      </c>
      <c r="B17">
        <v>0.929</v>
      </c>
      <c r="C17">
        <v>0.819</v>
      </c>
      <c r="D17" t="s">
        <v>5117</v>
      </c>
      <c r="E17">
        <v>643.5</v>
      </c>
      <c r="F17">
        <v>20.9</v>
      </c>
      <c r="G17">
        <v>69.3</v>
      </c>
    </row>
    <row r="18" spans="1:7">
      <c r="A18" t="s">
        <v>4647</v>
      </c>
      <c r="B18">
        <v>0.864</v>
      </c>
      <c r="C18">
        <v>0.9320000000000001</v>
      </c>
      <c r="D18" t="s">
        <v>5117</v>
      </c>
      <c r="E18">
        <v>605</v>
      </c>
      <c r="F18">
        <v>13.2</v>
      </c>
      <c r="G18">
        <v>91.90000000000001</v>
      </c>
    </row>
    <row r="19" spans="1:7">
      <c r="A19" t="s">
        <v>4648</v>
      </c>
      <c r="B19">
        <v>0.784</v>
      </c>
      <c r="C19">
        <v>0.641</v>
      </c>
      <c r="D19" t="s">
        <v>5116</v>
      </c>
      <c r="E19">
        <v>694</v>
      </c>
      <c r="F19">
        <v>20.5</v>
      </c>
      <c r="G19">
        <v>94.8</v>
      </c>
    </row>
    <row r="20" spans="1:7">
      <c r="A20" t="s">
        <v>4648</v>
      </c>
      <c r="B20">
        <v>0.945</v>
      </c>
      <c r="C20">
        <v>0.8090000000000001</v>
      </c>
      <c r="D20" t="s">
        <v>5117</v>
      </c>
      <c r="E20">
        <v>2040.7</v>
      </c>
      <c r="F20">
        <v>303.3</v>
      </c>
      <c r="G20">
        <v>64.2</v>
      </c>
    </row>
    <row r="21" spans="1:7">
      <c r="A21" t="s">
        <v>4649</v>
      </c>
      <c r="B21">
        <v>0.643</v>
      </c>
      <c r="C21">
        <v>0.18</v>
      </c>
      <c r="D21" t="s">
        <v>5119</v>
      </c>
      <c r="E21">
        <v>349.6</v>
      </c>
      <c r="F21">
        <v>84.59999999999999</v>
      </c>
      <c r="G21">
        <v>87.2</v>
      </c>
    </row>
    <row r="22" spans="1:7">
      <c r="A22" t="s">
        <v>4649</v>
      </c>
      <c r="B22">
        <v>0.707</v>
      </c>
      <c r="C22">
        <v>0.246</v>
      </c>
      <c r="D22" t="s">
        <v>5116</v>
      </c>
      <c r="E22">
        <v>340.9</v>
      </c>
      <c r="F22">
        <v>76.40000000000001</v>
      </c>
      <c r="G22">
        <v>85.90000000000001</v>
      </c>
    </row>
    <row r="23" spans="1:7">
      <c r="A23" t="s">
        <v>4650</v>
      </c>
      <c r="B23">
        <v>0.752</v>
      </c>
      <c r="C23">
        <v>0.751</v>
      </c>
      <c r="D23" t="s">
        <v>5116</v>
      </c>
      <c r="E23">
        <v>479.7</v>
      </c>
      <c r="F23">
        <v>3.6</v>
      </c>
      <c r="G23">
        <v>100</v>
      </c>
    </row>
    <row r="24" spans="1:7">
      <c r="A24" t="s">
        <v>4650</v>
      </c>
      <c r="B24">
        <v>0.915</v>
      </c>
      <c r="C24">
        <v>0.825</v>
      </c>
      <c r="D24" t="s">
        <v>5117</v>
      </c>
      <c r="E24">
        <v>564.3</v>
      </c>
      <c r="F24">
        <v>4.8</v>
      </c>
      <c r="G24">
        <v>100</v>
      </c>
    </row>
    <row r="25" spans="1:7">
      <c r="A25" t="s">
        <v>4651</v>
      </c>
      <c r="B25">
        <v>0.743</v>
      </c>
      <c r="C25">
        <v>0.806</v>
      </c>
      <c r="D25" t="s">
        <v>5116</v>
      </c>
      <c r="E25">
        <v>513.2</v>
      </c>
      <c r="F25">
        <v>9.699999999999999</v>
      </c>
      <c r="G25">
        <v>100</v>
      </c>
    </row>
    <row r="26" spans="1:7">
      <c r="A26" t="s">
        <v>4651</v>
      </c>
      <c r="B26">
        <v>0.916</v>
      </c>
      <c r="C26">
        <v>0.874</v>
      </c>
      <c r="D26" t="s">
        <v>5117</v>
      </c>
      <c r="E26">
        <v>558.7</v>
      </c>
      <c r="F26">
        <v>4.7</v>
      </c>
      <c r="G26">
        <v>77.2</v>
      </c>
    </row>
    <row r="27" spans="1:7">
      <c r="A27" t="s">
        <v>4652</v>
      </c>
      <c r="B27">
        <v>0.508</v>
      </c>
      <c r="C27">
        <v>0.732</v>
      </c>
      <c r="D27" t="s">
        <v>5116</v>
      </c>
      <c r="E27">
        <v>494.4</v>
      </c>
      <c r="F27">
        <v>6.1</v>
      </c>
      <c r="G27">
        <v>100</v>
      </c>
    </row>
    <row r="28" spans="1:7">
      <c r="A28" t="s">
        <v>4652</v>
      </c>
      <c r="B28">
        <v>0.827</v>
      </c>
      <c r="C28">
        <v>0.769</v>
      </c>
      <c r="D28" t="s">
        <v>5117</v>
      </c>
      <c r="E28">
        <v>489</v>
      </c>
      <c r="F28">
        <v>11</v>
      </c>
      <c r="G28">
        <v>100</v>
      </c>
    </row>
    <row r="29" spans="1:7">
      <c r="A29" t="s">
        <v>4653</v>
      </c>
      <c r="B29">
        <v>0.779</v>
      </c>
      <c r="C29">
        <v>0.839</v>
      </c>
      <c r="D29" t="s">
        <v>5116</v>
      </c>
      <c r="E29">
        <v>498.2</v>
      </c>
      <c r="F29">
        <v>8.5</v>
      </c>
      <c r="G29">
        <v>100</v>
      </c>
    </row>
    <row r="30" spans="1:7">
      <c r="A30" t="s">
        <v>4653</v>
      </c>
      <c r="B30">
        <v>0.835</v>
      </c>
      <c r="C30">
        <v>0.871</v>
      </c>
      <c r="D30" t="s">
        <v>5117</v>
      </c>
      <c r="E30">
        <v>502.9</v>
      </c>
      <c r="F30">
        <v>1.2</v>
      </c>
      <c r="G30">
        <v>100</v>
      </c>
    </row>
    <row r="31" spans="1:7">
      <c r="A31" t="s">
        <v>4654</v>
      </c>
      <c r="B31">
        <v>0.749</v>
      </c>
      <c r="C31">
        <v>0.742</v>
      </c>
      <c r="D31" t="s">
        <v>5117</v>
      </c>
      <c r="E31">
        <v>473.9</v>
      </c>
      <c r="F31">
        <v>8.5</v>
      </c>
      <c r="G31">
        <v>100</v>
      </c>
    </row>
    <row r="32" spans="1:7">
      <c r="A32" t="s">
        <v>4654</v>
      </c>
      <c r="B32">
        <v>0.782</v>
      </c>
      <c r="C32">
        <v>0.719</v>
      </c>
      <c r="D32" t="s">
        <v>5116</v>
      </c>
      <c r="E32">
        <v>467</v>
      </c>
      <c r="F32">
        <v>7.2</v>
      </c>
      <c r="G32">
        <v>100</v>
      </c>
    </row>
    <row r="33" spans="1:7">
      <c r="A33" t="s">
        <v>4655</v>
      </c>
      <c r="B33">
        <v>0.575</v>
      </c>
      <c r="C33">
        <v>0.779</v>
      </c>
      <c r="D33" t="s">
        <v>5116</v>
      </c>
      <c r="E33">
        <v>493.8</v>
      </c>
      <c r="F33">
        <v>4.8</v>
      </c>
      <c r="G33">
        <v>100</v>
      </c>
    </row>
    <row r="34" spans="1:7">
      <c r="A34" t="s">
        <v>4655</v>
      </c>
      <c r="B34">
        <v>0.863</v>
      </c>
      <c r="C34">
        <v>0.862</v>
      </c>
      <c r="D34" t="s">
        <v>5117</v>
      </c>
      <c r="E34">
        <v>525.8</v>
      </c>
      <c r="F34">
        <v>6.2</v>
      </c>
      <c r="G34">
        <v>100</v>
      </c>
    </row>
    <row r="35" spans="1:7">
      <c r="A35" t="s">
        <v>4656</v>
      </c>
      <c r="B35">
        <v>0.963</v>
      </c>
      <c r="C35">
        <v>0.907</v>
      </c>
      <c r="D35" t="s">
        <v>5116</v>
      </c>
      <c r="E35">
        <v>741.9</v>
      </c>
      <c r="F35">
        <v>50</v>
      </c>
      <c r="G35">
        <v>62.8</v>
      </c>
    </row>
    <row r="36" spans="1:7">
      <c r="A36" t="s">
        <v>4656</v>
      </c>
      <c r="B36">
        <v>0.974</v>
      </c>
      <c r="C36">
        <v>1.046</v>
      </c>
      <c r="D36" t="s">
        <v>5117</v>
      </c>
      <c r="E36">
        <v>771.6</v>
      </c>
      <c r="F36">
        <v>35.5</v>
      </c>
      <c r="G36">
        <v>47.6</v>
      </c>
    </row>
    <row r="37" spans="1:7">
      <c r="A37" t="s">
        <v>4657</v>
      </c>
      <c r="B37">
        <v>0.9350000000000001</v>
      </c>
      <c r="C37">
        <v>0.899</v>
      </c>
      <c r="D37" t="s">
        <v>5117</v>
      </c>
      <c r="E37">
        <v>886.8</v>
      </c>
      <c r="F37">
        <v>66.3</v>
      </c>
      <c r="G37">
        <v>95.2</v>
      </c>
    </row>
    <row r="38" spans="1:7">
      <c r="A38" t="s">
        <v>4658</v>
      </c>
      <c r="B38">
        <v>0.921</v>
      </c>
      <c r="C38">
        <v>0.9330000000000001</v>
      </c>
      <c r="D38" t="s">
        <v>5117</v>
      </c>
      <c r="E38">
        <v>790.7</v>
      </c>
      <c r="F38">
        <v>48.5</v>
      </c>
      <c r="G38">
        <v>100</v>
      </c>
    </row>
    <row r="39" spans="1:7">
      <c r="A39" t="s">
        <v>4659</v>
      </c>
      <c r="B39">
        <v>0.638</v>
      </c>
      <c r="C39">
        <v>0.795</v>
      </c>
      <c r="D39" t="s">
        <v>5117</v>
      </c>
      <c r="E39">
        <v>528.8</v>
      </c>
      <c r="F39">
        <v>0</v>
      </c>
    </row>
    <row r="40" spans="1:7">
      <c r="A40" t="s">
        <v>4659</v>
      </c>
      <c r="B40">
        <v>0.847</v>
      </c>
      <c r="C40">
        <v>0.755</v>
      </c>
      <c r="D40" t="s">
        <v>5116</v>
      </c>
      <c r="E40">
        <v>490.7</v>
      </c>
      <c r="F40">
        <v>3.6</v>
      </c>
      <c r="G40">
        <v>100</v>
      </c>
    </row>
    <row r="41" spans="1:7">
      <c r="A41" t="s">
        <v>4660</v>
      </c>
      <c r="B41">
        <v>0.791</v>
      </c>
      <c r="C41">
        <v>0.8110000000000001</v>
      </c>
      <c r="D41" t="s">
        <v>5116</v>
      </c>
      <c r="E41">
        <v>524.7</v>
      </c>
      <c r="F41">
        <v>3.7</v>
      </c>
      <c r="G41">
        <v>100</v>
      </c>
    </row>
    <row r="42" spans="1:7">
      <c r="A42" t="s">
        <v>4660</v>
      </c>
      <c r="B42">
        <v>0.853</v>
      </c>
      <c r="C42">
        <v>0.821</v>
      </c>
      <c r="D42" t="s">
        <v>5117</v>
      </c>
      <c r="E42">
        <v>482.6</v>
      </c>
      <c r="F42">
        <v>2.5</v>
      </c>
      <c r="G42">
        <v>100</v>
      </c>
    </row>
    <row r="43" spans="1:7">
      <c r="A43" t="s">
        <v>4661</v>
      </c>
      <c r="B43">
        <v>0.542</v>
      </c>
      <c r="C43">
        <v>0.778</v>
      </c>
      <c r="D43" t="s">
        <v>5116</v>
      </c>
      <c r="E43">
        <v>478</v>
      </c>
      <c r="F43">
        <v>2.4</v>
      </c>
      <c r="G43">
        <v>100</v>
      </c>
    </row>
    <row r="44" spans="1:7">
      <c r="A44" t="s">
        <v>4661</v>
      </c>
      <c r="B44">
        <v>0.863</v>
      </c>
      <c r="C44">
        <v>0.837</v>
      </c>
      <c r="D44" t="s">
        <v>5117</v>
      </c>
      <c r="E44">
        <v>518.8</v>
      </c>
      <c r="F44">
        <v>4.8</v>
      </c>
      <c r="G44">
        <v>100</v>
      </c>
    </row>
    <row r="45" spans="1:7">
      <c r="A45" t="s">
        <v>4662</v>
      </c>
      <c r="B45">
        <v>0.901</v>
      </c>
      <c r="C45">
        <v>0.953</v>
      </c>
      <c r="D45" t="s">
        <v>5117</v>
      </c>
      <c r="E45">
        <v>528.4</v>
      </c>
      <c r="F45">
        <v>0</v>
      </c>
    </row>
    <row r="46" spans="1:7">
      <c r="A46" t="s">
        <v>4663</v>
      </c>
      <c r="B46">
        <v>0.992</v>
      </c>
      <c r="C46">
        <v>1.007</v>
      </c>
      <c r="D46" t="s">
        <v>5117</v>
      </c>
      <c r="E46">
        <v>1519.7</v>
      </c>
      <c r="F46">
        <v>142.7</v>
      </c>
      <c r="G46">
        <v>70.5</v>
      </c>
    </row>
    <row r="47" spans="1:7">
      <c r="A47" t="s">
        <v>4664</v>
      </c>
      <c r="B47">
        <v>0.971</v>
      </c>
      <c r="C47">
        <v>0.792</v>
      </c>
      <c r="D47" t="s">
        <v>5117</v>
      </c>
      <c r="E47">
        <v>1745.4</v>
      </c>
      <c r="F47">
        <v>265.7</v>
      </c>
      <c r="G47">
        <v>65.2</v>
      </c>
    </row>
    <row r="48" spans="1:7">
      <c r="A48" t="s">
        <v>4665</v>
      </c>
      <c r="B48">
        <v>0.99</v>
      </c>
      <c r="C48">
        <v>1.22</v>
      </c>
      <c r="D48" t="s">
        <v>5117</v>
      </c>
      <c r="E48">
        <v>922.2</v>
      </c>
      <c r="F48">
        <v>25.3</v>
      </c>
      <c r="G48">
        <v>57.3</v>
      </c>
    </row>
    <row r="49" spans="1:7">
      <c r="A49" t="s">
        <v>4666</v>
      </c>
      <c r="B49">
        <v>0.99</v>
      </c>
      <c r="C49">
        <v>1.254</v>
      </c>
      <c r="D49" t="s">
        <v>5117</v>
      </c>
      <c r="E49">
        <v>964.2</v>
      </c>
      <c r="F49">
        <v>20.6</v>
      </c>
      <c r="G49">
        <v>52.8</v>
      </c>
    </row>
    <row r="50" spans="1:7">
      <c r="A50" t="s">
        <v>4667</v>
      </c>
      <c r="B50">
        <v>0.998</v>
      </c>
      <c r="C50">
        <v>1.418</v>
      </c>
      <c r="D50" t="s">
        <v>5117</v>
      </c>
      <c r="E50">
        <v>1201.6</v>
      </c>
      <c r="F50">
        <v>22.4</v>
      </c>
      <c r="G50">
        <v>37.7</v>
      </c>
    </row>
    <row r="51" spans="1:7">
      <c r="A51" t="s">
        <v>4668</v>
      </c>
      <c r="B51">
        <v>0.999</v>
      </c>
      <c r="C51">
        <v>1.764</v>
      </c>
      <c r="D51" t="s">
        <v>5117</v>
      </c>
      <c r="E51">
        <v>2817</v>
      </c>
      <c r="F51">
        <v>303.5</v>
      </c>
      <c r="G51">
        <v>68.2</v>
      </c>
    </row>
    <row r="52" spans="1:7">
      <c r="A52" t="s">
        <v>4669</v>
      </c>
      <c r="B52">
        <v>0.985</v>
      </c>
      <c r="C52">
        <v>0.887</v>
      </c>
      <c r="D52" t="s">
        <v>5117</v>
      </c>
      <c r="E52">
        <v>1767</v>
      </c>
      <c r="F52">
        <v>245.3</v>
      </c>
      <c r="G52">
        <v>66.5</v>
      </c>
    </row>
    <row r="53" spans="1:7">
      <c r="A53" t="s">
        <v>4670</v>
      </c>
      <c r="B53">
        <v>0.845</v>
      </c>
      <c r="C53">
        <v>0.715</v>
      </c>
      <c r="D53" t="s">
        <v>5117</v>
      </c>
      <c r="E53">
        <v>506.9</v>
      </c>
      <c r="F53">
        <v>3.6</v>
      </c>
      <c r="G53">
        <v>100</v>
      </c>
    </row>
    <row r="54" spans="1:7">
      <c r="A54" t="s">
        <v>4670</v>
      </c>
      <c r="B54">
        <v>0.848</v>
      </c>
      <c r="C54">
        <v>0.706</v>
      </c>
      <c r="D54" t="s">
        <v>5116</v>
      </c>
      <c r="E54">
        <v>478.4</v>
      </c>
      <c r="F54">
        <v>2.4</v>
      </c>
      <c r="G54">
        <v>100</v>
      </c>
    </row>
    <row r="55" spans="1:7">
      <c r="A55" t="s">
        <v>4671</v>
      </c>
      <c r="B55">
        <v>0.973</v>
      </c>
      <c r="C55">
        <v>0.796</v>
      </c>
      <c r="D55" t="s">
        <v>5117</v>
      </c>
      <c r="E55">
        <v>2010.5</v>
      </c>
      <c r="F55">
        <v>312.6</v>
      </c>
      <c r="G55">
        <v>70.40000000000001</v>
      </c>
    </row>
    <row r="56" spans="1:7">
      <c r="A56" t="s">
        <v>4600</v>
      </c>
      <c r="B56">
        <v>0.978</v>
      </c>
      <c r="C56">
        <v>0.75</v>
      </c>
      <c r="D56" t="s">
        <v>5117</v>
      </c>
      <c r="E56">
        <v>1254.9</v>
      </c>
      <c r="F56">
        <v>171.2</v>
      </c>
      <c r="G56">
        <v>61.5</v>
      </c>
    </row>
    <row r="57" spans="1:7">
      <c r="A57" t="s">
        <v>4672</v>
      </c>
      <c r="B57">
        <v>0.991</v>
      </c>
      <c r="C57">
        <v>0.901</v>
      </c>
      <c r="D57" t="s">
        <v>5117</v>
      </c>
      <c r="E57">
        <v>1080.1</v>
      </c>
      <c r="F57">
        <v>105.8</v>
      </c>
      <c r="G57">
        <v>63</v>
      </c>
    </row>
    <row r="58" spans="1:7">
      <c r="A58" t="s">
        <v>4673</v>
      </c>
      <c r="B58">
        <v>0.983</v>
      </c>
      <c r="C58">
        <v>1.108</v>
      </c>
      <c r="D58" t="s">
        <v>5117</v>
      </c>
      <c r="E58">
        <v>810</v>
      </c>
      <c r="F58">
        <v>22.8</v>
      </c>
      <c r="G58">
        <v>95.2</v>
      </c>
    </row>
    <row r="59" spans="1:7">
      <c r="A59" t="s">
        <v>4675</v>
      </c>
      <c r="B59">
        <v>0.987</v>
      </c>
      <c r="C59">
        <v>0.754</v>
      </c>
      <c r="D59" t="s">
        <v>5117</v>
      </c>
      <c r="E59">
        <v>2127.5</v>
      </c>
      <c r="F59">
        <v>348.2</v>
      </c>
      <c r="G59">
        <v>62.3</v>
      </c>
    </row>
    <row r="60" spans="1:7">
      <c r="A60" t="s">
        <v>4676</v>
      </c>
      <c r="B60">
        <v>0.54</v>
      </c>
      <c r="C60">
        <v>0.575</v>
      </c>
      <c r="D60" t="s">
        <v>5116</v>
      </c>
      <c r="E60">
        <v>516</v>
      </c>
      <c r="F60">
        <v>3.6</v>
      </c>
      <c r="G60">
        <v>100</v>
      </c>
    </row>
    <row r="61" spans="1:7">
      <c r="A61" t="s">
        <v>4676</v>
      </c>
      <c r="B61">
        <v>0.953</v>
      </c>
      <c r="C61">
        <v>0.6929999999999999</v>
      </c>
      <c r="D61" t="s">
        <v>5117</v>
      </c>
      <c r="E61">
        <v>866.7</v>
      </c>
      <c r="F61">
        <v>132.6</v>
      </c>
      <c r="G61">
        <v>67.40000000000001</v>
      </c>
    </row>
    <row r="62" spans="1:7">
      <c r="A62" t="s">
        <v>4677</v>
      </c>
      <c r="B62">
        <v>0.994</v>
      </c>
      <c r="C62">
        <v>1.111</v>
      </c>
      <c r="D62" t="s">
        <v>5117</v>
      </c>
      <c r="E62">
        <v>1351.7</v>
      </c>
      <c r="F62">
        <v>115.2</v>
      </c>
      <c r="G62">
        <v>68.09999999999999</v>
      </c>
    </row>
    <row r="63" spans="1:7">
      <c r="A63" t="s">
        <v>4678</v>
      </c>
      <c r="B63">
        <v>0.99</v>
      </c>
      <c r="C63">
        <v>1.263</v>
      </c>
      <c r="D63" t="s">
        <v>5117</v>
      </c>
      <c r="E63">
        <v>975.4</v>
      </c>
      <c r="F63">
        <v>25.5</v>
      </c>
      <c r="G63">
        <v>66.2</v>
      </c>
    </row>
    <row r="64" spans="1:7">
      <c r="A64" t="s">
        <v>4679</v>
      </c>
      <c r="B64">
        <v>0.993</v>
      </c>
      <c r="C64">
        <v>0.447</v>
      </c>
      <c r="D64" t="s">
        <v>5117</v>
      </c>
      <c r="E64">
        <v>2296.6</v>
      </c>
      <c r="F64">
        <v>426.7</v>
      </c>
      <c r="G64">
        <v>69</v>
      </c>
    </row>
    <row r="65" spans="1:8">
      <c r="A65" t="s">
        <v>4680</v>
      </c>
      <c r="B65">
        <v>0.987</v>
      </c>
      <c r="C65">
        <v>0.665</v>
      </c>
      <c r="D65" t="s">
        <v>5117</v>
      </c>
      <c r="E65">
        <v>1862.6</v>
      </c>
      <c r="F65">
        <v>325.6</v>
      </c>
      <c r="G65">
        <v>59.9</v>
      </c>
    </row>
    <row r="66" spans="1:8">
      <c r="A66" t="s">
        <v>4681</v>
      </c>
      <c r="B66">
        <v>0.988</v>
      </c>
      <c r="C66">
        <v>0.801</v>
      </c>
      <c r="D66" t="s">
        <v>5117</v>
      </c>
      <c r="E66">
        <v>1559.1</v>
      </c>
      <c r="F66">
        <v>237.7</v>
      </c>
      <c r="G66">
        <v>64.7</v>
      </c>
    </row>
    <row r="67" spans="1:8">
      <c r="A67" t="s">
        <v>4682</v>
      </c>
      <c r="B67">
        <v>0.897</v>
      </c>
      <c r="C67">
        <v>0.771</v>
      </c>
      <c r="D67" t="s">
        <v>5117</v>
      </c>
      <c r="E67">
        <v>1617.6</v>
      </c>
      <c r="F67">
        <v>236.9</v>
      </c>
      <c r="G67">
        <v>55.6</v>
      </c>
    </row>
    <row r="68" spans="1:8">
      <c r="A68" t="s">
        <v>4683</v>
      </c>
      <c r="B68">
        <v>0.99</v>
      </c>
      <c r="C68">
        <v>0.84</v>
      </c>
      <c r="D68" t="s">
        <v>5117</v>
      </c>
      <c r="E68">
        <v>1716.1</v>
      </c>
      <c r="F68">
        <v>210.3</v>
      </c>
      <c r="G68">
        <v>62.6</v>
      </c>
    </row>
    <row r="69" spans="1:8">
      <c r="A69" t="s">
        <v>4684</v>
      </c>
      <c r="B69">
        <v>0.987</v>
      </c>
      <c r="C69">
        <v>1.101</v>
      </c>
      <c r="D69" t="s">
        <v>5117</v>
      </c>
      <c r="E69">
        <v>1092.1</v>
      </c>
      <c r="F69">
        <v>70.2</v>
      </c>
      <c r="G69">
        <v>87.8</v>
      </c>
    </row>
    <row r="70" spans="1:8">
      <c r="A70" t="s">
        <v>4685</v>
      </c>
      <c r="B70">
        <v>0.984</v>
      </c>
      <c r="C70">
        <v>0.845</v>
      </c>
      <c r="D70" t="s">
        <v>5117</v>
      </c>
      <c r="E70">
        <v>1515.5</v>
      </c>
      <c r="F70">
        <v>220</v>
      </c>
      <c r="G70">
        <v>55.6</v>
      </c>
    </row>
    <row r="71" spans="1:8">
      <c r="A71" t="s">
        <v>4686</v>
      </c>
      <c r="B71">
        <v>0.992</v>
      </c>
      <c r="C71">
        <v>0.88</v>
      </c>
      <c r="D71" t="s">
        <v>5117</v>
      </c>
      <c r="E71">
        <v>1704.7</v>
      </c>
      <c r="F71">
        <v>235.3</v>
      </c>
      <c r="G71">
        <v>68</v>
      </c>
    </row>
    <row r="72" spans="1:8">
      <c r="A72" t="s">
        <v>4687</v>
      </c>
      <c r="B72">
        <v>0.987</v>
      </c>
      <c r="C72">
        <v>1.214</v>
      </c>
      <c r="D72" t="s">
        <v>5117</v>
      </c>
      <c r="E72">
        <v>907.6</v>
      </c>
      <c r="F72">
        <v>6</v>
      </c>
      <c r="G72">
        <v>100</v>
      </c>
    </row>
    <row r="73" spans="1:8">
      <c r="A73" t="s">
        <v>4688</v>
      </c>
      <c r="B73">
        <v>0.989</v>
      </c>
      <c r="C73">
        <v>1.203</v>
      </c>
      <c r="D73" t="s">
        <v>5117</v>
      </c>
      <c r="E73">
        <v>970.4</v>
      </c>
      <c r="F73">
        <v>21.1</v>
      </c>
      <c r="G73">
        <v>74.5</v>
      </c>
    </row>
    <row r="74" spans="1:8">
      <c r="A74" t="s">
        <v>4689</v>
      </c>
      <c r="B74">
        <v>0.848</v>
      </c>
      <c r="C74">
        <v>1.041</v>
      </c>
      <c r="D74" t="s">
        <v>5117</v>
      </c>
      <c r="E74">
        <v>2437.3</v>
      </c>
      <c r="F74">
        <v>365.7</v>
      </c>
      <c r="G74">
        <v>52.4</v>
      </c>
    </row>
    <row r="75" spans="1:8">
      <c r="A75" t="s">
        <v>4690</v>
      </c>
      <c r="B75">
        <v>0.831</v>
      </c>
      <c r="C75">
        <v>0.708</v>
      </c>
      <c r="D75" t="s">
        <v>5117</v>
      </c>
      <c r="E75">
        <v>465.2</v>
      </c>
      <c r="F75">
        <v>8.5</v>
      </c>
      <c r="G75">
        <v>100</v>
      </c>
    </row>
    <row r="76" spans="1:8">
      <c r="A76" t="s">
        <v>4691</v>
      </c>
      <c r="B76">
        <v>0.779</v>
      </c>
      <c r="C76">
        <v>0.708</v>
      </c>
      <c r="D76" t="s">
        <v>5116</v>
      </c>
      <c r="E76">
        <v>508.2</v>
      </c>
      <c r="F76">
        <v>15.4</v>
      </c>
      <c r="G76">
        <v>86.09999999999999</v>
      </c>
    </row>
    <row r="77" spans="1:8">
      <c r="A77" t="s">
        <v>4691</v>
      </c>
      <c r="B77">
        <v>0.9399999999999999</v>
      </c>
      <c r="C77">
        <v>0.748</v>
      </c>
      <c r="D77" t="s">
        <v>5117</v>
      </c>
      <c r="E77">
        <v>775.5</v>
      </c>
      <c r="F77">
        <v>107.4</v>
      </c>
      <c r="G77">
        <v>70.8</v>
      </c>
    </row>
    <row r="78" spans="1:8">
      <c r="A78" t="s">
        <v>4692</v>
      </c>
      <c r="B78">
        <v>0.77</v>
      </c>
      <c r="C78">
        <v>0.756</v>
      </c>
      <c r="D78" t="s">
        <v>5117</v>
      </c>
      <c r="E78">
        <v>479.2</v>
      </c>
      <c r="F78">
        <v>10.7</v>
      </c>
      <c r="G78">
        <v>79.8</v>
      </c>
      <c r="H78" t="s">
        <v>5123</v>
      </c>
    </row>
    <row r="79" spans="1:8">
      <c r="A79" t="s">
        <v>4693</v>
      </c>
      <c r="B79">
        <v>0.9</v>
      </c>
      <c r="C79">
        <v>1.118</v>
      </c>
      <c r="D79" t="s">
        <v>5117</v>
      </c>
      <c r="E79">
        <v>1738.6</v>
      </c>
      <c r="F79">
        <v>208.8</v>
      </c>
      <c r="G79">
        <v>38.2</v>
      </c>
    </row>
    <row r="80" spans="1:8">
      <c r="A80" t="s">
        <v>4694</v>
      </c>
      <c r="B80">
        <v>0.981</v>
      </c>
      <c r="C80">
        <v>0.9409999999999999</v>
      </c>
      <c r="D80" t="s">
        <v>5117</v>
      </c>
      <c r="E80">
        <v>1255.5</v>
      </c>
      <c r="F80">
        <v>128</v>
      </c>
      <c r="G80">
        <v>45.3</v>
      </c>
    </row>
    <row r="81" spans="1:7">
      <c r="A81" t="s">
        <v>4695</v>
      </c>
      <c r="B81">
        <v>0.973</v>
      </c>
      <c r="C81">
        <v>1.098</v>
      </c>
      <c r="D81" t="s">
        <v>5117</v>
      </c>
      <c r="E81">
        <v>1131.4</v>
      </c>
      <c r="F81">
        <v>91</v>
      </c>
      <c r="G81">
        <v>38.5</v>
      </c>
    </row>
    <row r="82" spans="1:7">
      <c r="A82" t="s">
        <v>4695</v>
      </c>
      <c r="B82">
        <v>0.989</v>
      </c>
      <c r="C82">
        <v>1.048</v>
      </c>
      <c r="D82" t="s">
        <v>5116</v>
      </c>
      <c r="E82">
        <v>770.2</v>
      </c>
      <c r="F82">
        <v>22.4</v>
      </c>
      <c r="G82">
        <v>37.7</v>
      </c>
    </row>
    <row r="83" spans="1:7">
      <c r="A83" t="s">
        <v>4696</v>
      </c>
      <c r="B83">
        <v>0.96</v>
      </c>
      <c r="C83">
        <v>1.001</v>
      </c>
      <c r="D83" t="s">
        <v>5117</v>
      </c>
      <c r="E83">
        <v>609.4</v>
      </c>
      <c r="F83">
        <v>12</v>
      </c>
      <c r="G83">
        <v>82.09999999999999</v>
      </c>
    </row>
    <row r="84" spans="1:7">
      <c r="A84" t="s">
        <v>4697</v>
      </c>
      <c r="B84">
        <v>0.99</v>
      </c>
      <c r="C84">
        <v>0.868</v>
      </c>
      <c r="D84" t="s">
        <v>5117</v>
      </c>
      <c r="E84">
        <v>1516.9</v>
      </c>
      <c r="F84">
        <v>202.6</v>
      </c>
      <c r="G84">
        <v>43.6</v>
      </c>
    </row>
    <row r="85" spans="1:7">
      <c r="A85" t="s">
        <v>4698</v>
      </c>
      <c r="B85">
        <v>0.987</v>
      </c>
      <c r="C85">
        <v>1.171</v>
      </c>
      <c r="D85" t="s">
        <v>5117</v>
      </c>
      <c r="E85">
        <v>1095.2</v>
      </c>
      <c r="F85">
        <v>24.4</v>
      </c>
      <c r="G85">
        <v>64.40000000000001</v>
      </c>
    </row>
    <row r="86" spans="1:7">
      <c r="A86" t="s">
        <v>4699</v>
      </c>
      <c r="B86">
        <v>0.983</v>
      </c>
      <c r="C86">
        <v>0.978</v>
      </c>
      <c r="D86" t="s">
        <v>5117</v>
      </c>
      <c r="E86">
        <v>1819.4</v>
      </c>
      <c r="F86">
        <v>275.4</v>
      </c>
      <c r="G86">
        <v>73</v>
      </c>
    </row>
    <row r="87" spans="1:7">
      <c r="A87" t="s">
        <v>4700</v>
      </c>
      <c r="B87">
        <v>0.998</v>
      </c>
      <c r="C87">
        <v>1.256</v>
      </c>
      <c r="D87" t="s">
        <v>5117</v>
      </c>
      <c r="E87">
        <v>1379.8</v>
      </c>
      <c r="F87">
        <v>103.6</v>
      </c>
      <c r="G87">
        <v>67.59999999999999</v>
      </c>
    </row>
    <row r="88" spans="1:7">
      <c r="A88" t="s">
        <v>4701</v>
      </c>
      <c r="B88">
        <v>0.82</v>
      </c>
      <c r="C88">
        <v>0.622</v>
      </c>
      <c r="D88" t="s">
        <v>5117</v>
      </c>
      <c r="E88">
        <v>529.5</v>
      </c>
      <c r="F88">
        <v>6</v>
      </c>
      <c r="G88">
        <v>100</v>
      </c>
    </row>
    <row r="89" spans="1:7">
      <c r="A89" t="s">
        <v>4702</v>
      </c>
      <c r="B89">
        <v>0.806</v>
      </c>
      <c r="C89">
        <v>0.732</v>
      </c>
      <c r="D89" t="s">
        <v>5117</v>
      </c>
      <c r="E89">
        <v>496.6</v>
      </c>
      <c r="F89">
        <v>6</v>
      </c>
      <c r="G89">
        <v>100</v>
      </c>
    </row>
    <row r="90" spans="1:7">
      <c r="A90" t="s">
        <v>4703</v>
      </c>
      <c r="B90">
        <v>0.994</v>
      </c>
      <c r="C90">
        <v>1.068</v>
      </c>
      <c r="D90" t="s">
        <v>5117</v>
      </c>
      <c r="E90">
        <v>935</v>
      </c>
      <c r="F90">
        <v>72.5</v>
      </c>
      <c r="G90">
        <v>73.3</v>
      </c>
    </row>
    <row r="91" spans="1:7">
      <c r="A91" t="s">
        <v>4704</v>
      </c>
      <c r="B91">
        <v>0.999</v>
      </c>
      <c r="C91">
        <v>1.165</v>
      </c>
      <c r="D91" t="s">
        <v>5117</v>
      </c>
      <c r="E91">
        <v>1245.6</v>
      </c>
      <c r="F91">
        <v>101.1</v>
      </c>
      <c r="G91">
        <v>65.8</v>
      </c>
    </row>
    <row r="92" spans="1:7">
      <c r="A92" t="s">
        <v>4705</v>
      </c>
      <c r="B92">
        <v>0.8179999999999999</v>
      </c>
      <c r="C92">
        <v>0.782</v>
      </c>
      <c r="D92" t="s">
        <v>5117</v>
      </c>
      <c r="E92">
        <v>405</v>
      </c>
      <c r="F92">
        <v>10.9</v>
      </c>
      <c r="G92">
        <v>100</v>
      </c>
    </row>
    <row r="93" spans="1:7">
      <c r="A93" t="s">
        <v>4706</v>
      </c>
      <c r="B93">
        <v>0.796</v>
      </c>
      <c r="C93">
        <v>0.821</v>
      </c>
      <c r="D93" t="s">
        <v>5117</v>
      </c>
      <c r="E93">
        <v>424.9</v>
      </c>
      <c r="F93">
        <v>2.4</v>
      </c>
      <c r="G93">
        <v>100</v>
      </c>
    </row>
    <row r="94" spans="1:7">
      <c r="A94" t="s">
        <v>4707</v>
      </c>
      <c r="B94">
        <v>0.799</v>
      </c>
      <c r="C94">
        <v>0.742</v>
      </c>
      <c r="D94" t="s">
        <v>5117</v>
      </c>
      <c r="E94">
        <v>455.5</v>
      </c>
      <c r="F94">
        <v>8.5</v>
      </c>
      <c r="G94">
        <v>100</v>
      </c>
    </row>
    <row r="95" spans="1:7">
      <c r="A95" t="s">
        <v>4708</v>
      </c>
      <c r="B95">
        <v>0.997</v>
      </c>
      <c r="C95">
        <v>1.275</v>
      </c>
      <c r="D95" t="s">
        <v>5117</v>
      </c>
      <c r="E95">
        <v>1288.6</v>
      </c>
      <c r="F95">
        <v>116.4</v>
      </c>
      <c r="G95">
        <v>60.2</v>
      </c>
    </row>
    <row r="96" spans="1:7">
      <c r="A96" t="s">
        <v>4709</v>
      </c>
      <c r="B96">
        <v>0.999</v>
      </c>
      <c r="C96">
        <v>1.235</v>
      </c>
      <c r="D96" t="s">
        <v>5117</v>
      </c>
      <c r="E96">
        <v>1191.8</v>
      </c>
      <c r="F96">
        <v>84.5</v>
      </c>
      <c r="G96">
        <v>62.9</v>
      </c>
    </row>
    <row r="97" spans="1:7">
      <c r="A97" t="s">
        <v>4710</v>
      </c>
      <c r="B97">
        <v>0.965</v>
      </c>
      <c r="C97">
        <v>0.645</v>
      </c>
      <c r="D97" t="s">
        <v>5117</v>
      </c>
      <c r="E97">
        <v>1009.1</v>
      </c>
      <c r="F97">
        <v>149.8</v>
      </c>
      <c r="G97">
        <v>42.7</v>
      </c>
    </row>
    <row r="98" spans="1:7">
      <c r="A98" t="s">
        <v>4711</v>
      </c>
      <c r="B98">
        <v>0.995</v>
      </c>
      <c r="C98">
        <v>1.137</v>
      </c>
      <c r="D98" t="s">
        <v>5117</v>
      </c>
      <c r="E98">
        <v>1004.9</v>
      </c>
      <c r="F98">
        <v>39.5</v>
      </c>
      <c r="G98">
        <v>64.40000000000001</v>
      </c>
    </row>
    <row r="99" spans="1:7">
      <c r="A99" t="s">
        <v>4712</v>
      </c>
      <c r="B99">
        <v>0.999</v>
      </c>
      <c r="C99">
        <v>0.907</v>
      </c>
      <c r="D99" t="s">
        <v>5117</v>
      </c>
      <c r="E99">
        <v>1835.6</v>
      </c>
      <c r="F99">
        <v>280.4</v>
      </c>
      <c r="G99">
        <v>72.40000000000001</v>
      </c>
    </row>
    <row r="100" spans="1:7">
      <c r="A100" t="s">
        <v>4713</v>
      </c>
      <c r="B100">
        <v>0.968</v>
      </c>
      <c r="C100">
        <v>1.014</v>
      </c>
      <c r="D100" t="s">
        <v>5117</v>
      </c>
      <c r="E100">
        <v>768.1</v>
      </c>
      <c r="F100">
        <v>7.2</v>
      </c>
      <c r="G100">
        <v>100</v>
      </c>
    </row>
    <row r="101" spans="1:7">
      <c r="A101" t="s">
        <v>4714</v>
      </c>
      <c r="B101">
        <v>0.977</v>
      </c>
      <c r="C101">
        <v>1.142</v>
      </c>
      <c r="D101" t="s">
        <v>5117</v>
      </c>
      <c r="E101">
        <v>745.9</v>
      </c>
      <c r="F101">
        <v>4.8</v>
      </c>
      <c r="G101">
        <v>100</v>
      </c>
    </row>
    <row r="102" spans="1:7">
      <c r="A102" t="s">
        <v>4715</v>
      </c>
      <c r="B102">
        <v>0.549</v>
      </c>
      <c r="C102">
        <v>0.581</v>
      </c>
      <c r="D102" t="s">
        <v>5116</v>
      </c>
      <c r="E102">
        <v>496.1</v>
      </c>
      <c r="F102">
        <v>3.6</v>
      </c>
      <c r="G102">
        <v>100</v>
      </c>
    </row>
    <row r="103" spans="1:7">
      <c r="A103" t="s">
        <v>4715</v>
      </c>
      <c r="B103">
        <v>0.9340000000000001</v>
      </c>
      <c r="C103">
        <v>0.708</v>
      </c>
      <c r="D103" t="s">
        <v>5117</v>
      </c>
      <c r="E103">
        <v>1309.7</v>
      </c>
      <c r="F103">
        <v>180.3</v>
      </c>
      <c r="G103">
        <v>49.6</v>
      </c>
    </row>
    <row r="104" spans="1:7">
      <c r="A104" t="s">
        <v>4716</v>
      </c>
      <c r="B104">
        <v>0.964</v>
      </c>
      <c r="C104">
        <v>0.987</v>
      </c>
      <c r="D104" t="s">
        <v>5117</v>
      </c>
      <c r="E104">
        <v>2009.4</v>
      </c>
      <c r="F104">
        <v>271.8</v>
      </c>
      <c r="G104">
        <v>57.8</v>
      </c>
    </row>
    <row r="105" spans="1:7">
      <c r="A105" t="s">
        <v>4717</v>
      </c>
      <c r="B105">
        <v>0.944</v>
      </c>
      <c r="C105">
        <v>0.611</v>
      </c>
      <c r="D105" t="s">
        <v>5117</v>
      </c>
      <c r="E105">
        <v>1821.3</v>
      </c>
      <c r="F105">
        <v>293.6</v>
      </c>
      <c r="G105">
        <v>69.59999999999999</v>
      </c>
    </row>
    <row r="106" spans="1:7">
      <c r="A106" t="s">
        <v>4718</v>
      </c>
      <c r="B106">
        <v>0.756</v>
      </c>
      <c r="C106">
        <v>0.665</v>
      </c>
      <c r="D106" t="s">
        <v>5116</v>
      </c>
      <c r="E106">
        <v>500.1</v>
      </c>
      <c r="F106">
        <v>12</v>
      </c>
      <c r="G106">
        <v>90.90000000000001</v>
      </c>
    </row>
    <row r="107" spans="1:7">
      <c r="A107" t="s">
        <v>4718</v>
      </c>
      <c r="B107">
        <v>0.764</v>
      </c>
      <c r="C107">
        <v>0.78</v>
      </c>
      <c r="D107" t="s">
        <v>5117</v>
      </c>
      <c r="E107">
        <v>514.6</v>
      </c>
      <c r="F107">
        <v>3.5</v>
      </c>
      <c r="G107">
        <v>68.8</v>
      </c>
    </row>
    <row r="108" spans="1:7">
      <c r="A108" t="s">
        <v>4719</v>
      </c>
      <c r="B108">
        <v>0.787</v>
      </c>
      <c r="C108">
        <v>0.667</v>
      </c>
      <c r="D108" t="s">
        <v>5116</v>
      </c>
      <c r="E108">
        <v>496.9</v>
      </c>
      <c r="F108">
        <v>1.2</v>
      </c>
      <c r="G108">
        <v>100</v>
      </c>
    </row>
    <row r="109" spans="1:7">
      <c r="A109" t="s">
        <v>4719</v>
      </c>
      <c r="B109">
        <v>0.905</v>
      </c>
      <c r="C109">
        <v>0.869</v>
      </c>
      <c r="D109" t="s">
        <v>5117</v>
      </c>
      <c r="E109">
        <v>685.3</v>
      </c>
      <c r="F109">
        <v>27.9</v>
      </c>
      <c r="G109">
        <v>100</v>
      </c>
    </row>
    <row r="110" spans="1:7">
      <c r="A110" t="s">
        <v>4720</v>
      </c>
      <c r="B110">
        <v>0.644</v>
      </c>
      <c r="C110">
        <v>0.8</v>
      </c>
      <c r="D110" t="s">
        <v>5116</v>
      </c>
      <c r="E110">
        <v>521.8</v>
      </c>
      <c r="F110">
        <v>7.2</v>
      </c>
      <c r="G110">
        <v>100</v>
      </c>
    </row>
    <row r="111" spans="1:7">
      <c r="A111" t="s">
        <v>4720</v>
      </c>
      <c r="B111">
        <v>0.759</v>
      </c>
      <c r="C111">
        <v>0.829</v>
      </c>
      <c r="D111" t="s">
        <v>5117</v>
      </c>
      <c r="E111">
        <v>540</v>
      </c>
      <c r="F111">
        <v>8.5</v>
      </c>
      <c r="G111">
        <v>100</v>
      </c>
    </row>
    <row r="112" spans="1:7">
      <c r="A112" t="s">
        <v>4721</v>
      </c>
      <c r="B112">
        <v>0.997</v>
      </c>
      <c r="C112">
        <v>1.039</v>
      </c>
      <c r="D112" t="s">
        <v>5117</v>
      </c>
      <c r="E112">
        <v>2063.4</v>
      </c>
      <c r="F112">
        <v>301.6</v>
      </c>
      <c r="G112">
        <v>48.5</v>
      </c>
    </row>
    <row r="113" spans="1:7">
      <c r="A113" t="s">
        <v>4723</v>
      </c>
      <c r="B113">
        <v>0.981</v>
      </c>
      <c r="C113">
        <v>0.569</v>
      </c>
      <c r="D113" t="s">
        <v>5116</v>
      </c>
      <c r="E113">
        <v>1019</v>
      </c>
      <c r="F113">
        <v>139.8</v>
      </c>
      <c r="G113">
        <v>34.5</v>
      </c>
    </row>
    <row r="114" spans="1:7">
      <c r="A114" t="s">
        <v>4723</v>
      </c>
      <c r="B114">
        <v>0.982</v>
      </c>
      <c r="C114">
        <v>0.8070000000000001</v>
      </c>
      <c r="D114" t="s">
        <v>5117</v>
      </c>
      <c r="E114">
        <v>777.5</v>
      </c>
      <c r="F114">
        <v>37.9</v>
      </c>
      <c r="G114">
        <v>82.90000000000001</v>
      </c>
    </row>
    <row r="115" spans="1:7">
      <c r="A115" t="s">
        <v>4724</v>
      </c>
      <c r="B115">
        <v>0.823</v>
      </c>
      <c r="C115">
        <v>0.794</v>
      </c>
      <c r="D115" t="s">
        <v>5116</v>
      </c>
      <c r="E115">
        <v>696.8</v>
      </c>
      <c r="F115">
        <v>1.2</v>
      </c>
      <c r="G115">
        <v>100</v>
      </c>
    </row>
    <row r="116" spans="1:7">
      <c r="A116" t="s">
        <v>4724</v>
      </c>
      <c r="B116">
        <v>0.988</v>
      </c>
      <c r="C116">
        <v>0.861</v>
      </c>
      <c r="D116" t="s">
        <v>5117</v>
      </c>
      <c r="E116">
        <v>902.5</v>
      </c>
      <c r="F116">
        <v>36.5</v>
      </c>
      <c r="G116">
        <v>26.4</v>
      </c>
    </row>
    <row r="117" spans="1:7">
      <c r="A117" t="s">
        <v>4725</v>
      </c>
      <c r="B117">
        <v>0.779</v>
      </c>
      <c r="C117">
        <v>0.716</v>
      </c>
      <c r="D117" t="s">
        <v>5116</v>
      </c>
      <c r="E117">
        <v>439.5</v>
      </c>
      <c r="F117">
        <v>14.5</v>
      </c>
      <c r="G117">
        <v>100</v>
      </c>
    </row>
    <row r="118" spans="1:7">
      <c r="A118" t="s">
        <v>4725</v>
      </c>
      <c r="B118">
        <v>0.838</v>
      </c>
      <c r="C118">
        <v>0.783</v>
      </c>
      <c r="D118" t="s">
        <v>5117</v>
      </c>
      <c r="E118">
        <v>347.4</v>
      </c>
      <c r="F118">
        <v>6</v>
      </c>
      <c r="G118">
        <v>100</v>
      </c>
    </row>
    <row r="119" spans="1:7">
      <c r="A119" t="s">
        <v>4726</v>
      </c>
      <c r="B119">
        <v>0.863</v>
      </c>
      <c r="C119">
        <v>0.795</v>
      </c>
      <c r="D119" t="s">
        <v>5117</v>
      </c>
      <c r="E119">
        <v>384.7</v>
      </c>
      <c r="F119">
        <v>10.7</v>
      </c>
      <c r="G119">
        <v>90</v>
      </c>
    </row>
    <row r="120" spans="1:7">
      <c r="A120" t="s">
        <v>4727</v>
      </c>
      <c r="B120">
        <v>0.997</v>
      </c>
      <c r="C120">
        <v>0.85</v>
      </c>
      <c r="D120" t="s">
        <v>5117</v>
      </c>
      <c r="E120">
        <v>1076.8</v>
      </c>
      <c r="F120">
        <v>149</v>
      </c>
      <c r="G120">
        <v>89.2</v>
      </c>
    </row>
    <row r="121" spans="1:7">
      <c r="A121" t="s">
        <v>4728</v>
      </c>
      <c r="B121">
        <v>0.972</v>
      </c>
      <c r="C121">
        <v>0.868</v>
      </c>
      <c r="D121" t="s">
        <v>5117</v>
      </c>
      <c r="E121">
        <v>1941.9</v>
      </c>
      <c r="F121">
        <v>250.9</v>
      </c>
      <c r="G121">
        <v>40.9</v>
      </c>
    </row>
    <row r="122" spans="1:7">
      <c r="A122" t="s">
        <v>4729</v>
      </c>
      <c r="B122">
        <v>0.819</v>
      </c>
      <c r="C122">
        <v>0.478</v>
      </c>
      <c r="D122" t="s">
        <v>5116</v>
      </c>
      <c r="E122">
        <v>795.4</v>
      </c>
      <c r="F122">
        <v>90.7</v>
      </c>
      <c r="G122">
        <v>67.90000000000001</v>
      </c>
    </row>
    <row r="123" spans="1:7">
      <c r="A123" t="s">
        <v>4729</v>
      </c>
      <c r="B123">
        <v>0.987</v>
      </c>
      <c r="C123">
        <v>1.099</v>
      </c>
      <c r="D123" t="s">
        <v>5117</v>
      </c>
      <c r="E123">
        <v>1078.6</v>
      </c>
      <c r="F123">
        <v>50.1</v>
      </c>
      <c r="G123">
        <v>89.3</v>
      </c>
    </row>
    <row r="124" spans="1:7">
      <c r="A124" t="s">
        <v>4730</v>
      </c>
      <c r="B124">
        <v>0.911</v>
      </c>
      <c r="C124">
        <v>0.779</v>
      </c>
      <c r="D124" t="s">
        <v>5116</v>
      </c>
      <c r="E124">
        <v>537.5</v>
      </c>
      <c r="F124">
        <v>12.1</v>
      </c>
      <c r="G124">
        <v>100</v>
      </c>
    </row>
    <row r="125" spans="1:7">
      <c r="A125" t="s">
        <v>4730</v>
      </c>
      <c r="B125">
        <v>0.959</v>
      </c>
      <c r="C125">
        <v>0.891</v>
      </c>
      <c r="D125" t="s">
        <v>5117</v>
      </c>
      <c r="E125">
        <v>584.6</v>
      </c>
      <c r="F125">
        <v>27.7</v>
      </c>
      <c r="G125">
        <v>61.1</v>
      </c>
    </row>
    <row r="126" spans="1:7">
      <c r="A126" t="s">
        <v>4731</v>
      </c>
      <c r="B126">
        <v>0.989</v>
      </c>
      <c r="C126">
        <v>1.24</v>
      </c>
      <c r="D126" t="s">
        <v>5117</v>
      </c>
      <c r="E126">
        <v>957.5</v>
      </c>
      <c r="F126">
        <v>24.3</v>
      </c>
      <c r="G126">
        <v>64.5</v>
      </c>
    </row>
    <row r="127" spans="1:7">
      <c r="A127" t="s">
        <v>4732</v>
      </c>
      <c r="B127">
        <v>0.662</v>
      </c>
      <c r="C127">
        <v>0.639</v>
      </c>
      <c r="D127" t="s">
        <v>5116</v>
      </c>
      <c r="E127">
        <v>322.8</v>
      </c>
      <c r="F127">
        <v>9.5</v>
      </c>
      <c r="G127">
        <v>88.5</v>
      </c>
    </row>
    <row r="128" spans="1:7">
      <c r="A128" t="s">
        <v>4732</v>
      </c>
      <c r="B128">
        <v>0.969</v>
      </c>
      <c r="C128">
        <v>0.844</v>
      </c>
      <c r="D128" t="s">
        <v>5117</v>
      </c>
      <c r="E128">
        <v>608.7</v>
      </c>
      <c r="F128">
        <v>25.4</v>
      </c>
      <c r="G128">
        <v>61.7</v>
      </c>
    </row>
    <row r="129" spans="1:8">
      <c r="A129" t="s">
        <v>4733</v>
      </c>
      <c r="B129">
        <v>0.998</v>
      </c>
      <c r="C129">
        <v>1.346</v>
      </c>
      <c r="D129" t="s">
        <v>5117</v>
      </c>
      <c r="E129">
        <v>1067.2</v>
      </c>
      <c r="F129">
        <v>28.9</v>
      </c>
      <c r="G129">
        <v>62.6</v>
      </c>
    </row>
    <row r="130" spans="1:8">
      <c r="A130" t="s">
        <v>4734</v>
      </c>
      <c r="B130">
        <v>0.988</v>
      </c>
      <c r="C130">
        <v>0.947</v>
      </c>
      <c r="D130" t="s">
        <v>5117</v>
      </c>
      <c r="E130">
        <v>821</v>
      </c>
      <c r="F130">
        <v>29.1</v>
      </c>
      <c r="G130">
        <v>66.40000000000001</v>
      </c>
    </row>
    <row r="131" spans="1:8">
      <c r="A131" t="s">
        <v>4735</v>
      </c>
      <c r="B131">
        <v>0.989</v>
      </c>
      <c r="C131">
        <v>0.9330000000000001</v>
      </c>
      <c r="D131" t="s">
        <v>5117</v>
      </c>
      <c r="E131">
        <v>723</v>
      </c>
      <c r="F131">
        <v>26.2</v>
      </c>
      <c r="G131">
        <v>50.7</v>
      </c>
    </row>
    <row r="132" spans="1:8">
      <c r="A132" t="s">
        <v>4736</v>
      </c>
      <c r="B132">
        <v>0.948</v>
      </c>
      <c r="C132">
        <v>0.707</v>
      </c>
      <c r="D132" t="s">
        <v>5117</v>
      </c>
      <c r="E132">
        <v>1732.3</v>
      </c>
      <c r="F132">
        <v>271</v>
      </c>
      <c r="G132">
        <v>64.3</v>
      </c>
    </row>
    <row r="133" spans="1:8">
      <c r="A133" t="s">
        <v>4737</v>
      </c>
      <c r="B133">
        <v>0.856</v>
      </c>
      <c r="C133">
        <v>0.263</v>
      </c>
      <c r="D133" t="s">
        <v>5120</v>
      </c>
      <c r="E133">
        <v>695.1</v>
      </c>
      <c r="F133">
        <v>168.9</v>
      </c>
      <c r="G133">
        <v>90.40000000000001</v>
      </c>
      <c r="H133" t="s">
        <v>5124</v>
      </c>
    </row>
    <row r="134" spans="1:8">
      <c r="A134" t="s">
        <v>4737</v>
      </c>
      <c r="B134">
        <v>0.897</v>
      </c>
      <c r="C134">
        <v>0.251</v>
      </c>
      <c r="D134" t="s">
        <v>5121</v>
      </c>
      <c r="E134">
        <v>617.9</v>
      </c>
      <c r="F134">
        <v>167.2</v>
      </c>
      <c r="G134">
        <v>93.5</v>
      </c>
      <c r="H134" t="s">
        <v>5125</v>
      </c>
    </row>
    <row r="135" spans="1:8">
      <c r="A135" t="s">
        <v>4737</v>
      </c>
      <c r="B135">
        <v>0.987</v>
      </c>
      <c r="C135">
        <v>0.988</v>
      </c>
      <c r="D135" t="s">
        <v>5117</v>
      </c>
      <c r="E135">
        <v>1071.7</v>
      </c>
      <c r="F135">
        <v>61.3</v>
      </c>
      <c r="G135">
        <v>73.59999999999999</v>
      </c>
      <c r="H135" t="s">
        <v>5126</v>
      </c>
    </row>
    <row r="136" spans="1:8">
      <c r="A136" t="s">
        <v>4738</v>
      </c>
      <c r="B136">
        <v>0.989</v>
      </c>
      <c r="C136">
        <v>1.034</v>
      </c>
      <c r="D136" t="s">
        <v>5116</v>
      </c>
      <c r="E136">
        <v>1042.8</v>
      </c>
      <c r="F136">
        <v>76.90000000000001</v>
      </c>
      <c r="G136">
        <v>69.09999999999999</v>
      </c>
    </row>
    <row r="137" spans="1:8">
      <c r="A137" t="s">
        <v>4738</v>
      </c>
      <c r="B137">
        <v>0.992</v>
      </c>
      <c r="C137">
        <v>1.168</v>
      </c>
      <c r="D137" t="s">
        <v>5117</v>
      </c>
      <c r="E137">
        <v>1148</v>
      </c>
      <c r="F137">
        <v>110</v>
      </c>
      <c r="G137">
        <v>72.5</v>
      </c>
    </row>
    <row r="138" spans="1:8">
      <c r="A138" t="s">
        <v>4739</v>
      </c>
      <c r="B138">
        <v>0.9379999999999999</v>
      </c>
      <c r="C138">
        <v>0.917</v>
      </c>
      <c r="D138" t="s">
        <v>5116</v>
      </c>
      <c r="E138">
        <v>733.5</v>
      </c>
      <c r="F138">
        <v>10.7</v>
      </c>
      <c r="G138">
        <v>79.90000000000001</v>
      </c>
    </row>
    <row r="139" spans="1:8">
      <c r="A139" t="s">
        <v>4739</v>
      </c>
      <c r="B139">
        <v>0.988</v>
      </c>
      <c r="C139">
        <v>0.928</v>
      </c>
      <c r="D139" t="s">
        <v>5117</v>
      </c>
      <c r="E139">
        <v>1187.1</v>
      </c>
      <c r="F139">
        <v>142.8</v>
      </c>
      <c r="G139">
        <v>73.7</v>
      </c>
    </row>
    <row r="140" spans="1:8">
      <c r="A140" t="s">
        <v>4740</v>
      </c>
      <c r="B140">
        <v>0.647</v>
      </c>
      <c r="C140">
        <v>0.784</v>
      </c>
      <c r="D140" t="s">
        <v>5116</v>
      </c>
      <c r="E140">
        <v>593.4</v>
      </c>
      <c r="F140">
        <v>8</v>
      </c>
      <c r="G140">
        <v>60</v>
      </c>
    </row>
    <row r="141" spans="1:8">
      <c r="A141" t="s">
        <v>4740</v>
      </c>
      <c r="B141">
        <v>0.972</v>
      </c>
      <c r="C141">
        <v>1.075</v>
      </c>
      <c r="D141" t="s">
        <v>5117</v>
      </c>
      <c r="E141">
        <v>838</v>
      </c>
      <c r="F141">
        <v>10.6</v>
      </c>
      <c r="G141">
        <v>79.8</v>
      </c>
    </row>
    <row r="142" spans="1:8">
      <c r="A142" t="s">
        <v>4741</v>
      </c>
      <c r="B142">
        <v>0.856</v>
      </c>
      <c r="C142">
        <v>0.768</v>
      </c>
      <c r="D142" t="s">
        <v>5117</v>
      </c>
      <c r="E142">
        <v>611.2</v>
      </c>
      <c r="F142">
        <v>18.1</v>
      </c>
      <c r="G142">
        <v>46.6</v>
      </c>
    </row>
    <row r="143" spans="1:8">
      <c r="A143" t="s">
        <v>4742</v>
      </c>
      <c r="B143">
        <v>0.82</v>
      </c>
      <c r="C143">
        <v>0.827</v>
      </c>
      <c r="D143" t="s">
        <v>5116</v>
      </c>
      <c r="E143">
        <v>632.7</v>
      </c>
      <c r="F143">
        <v>8.699999999999999</v>
      </c>
      <c r="G143">
        <v>100</v>
      </c>
    </row>
    <row r="144" spans="1:8">
      <c r="A144" t="s">
        <v>4742</v>
      </c>
      <c r="B144">
        <v>0.926</v>
      </c>
      <c r="C144">
        <v>0.9379999999999999</v>
      </c>
      <c r="D144" t="s">
        <v>5117</v>
      </c>
      <c r="E144">
        <v>712.7</v>
      </c>
      <c r="F144">
        <v>18</v>
      </c>
      <c r="G144">
        <v>94</v>
      </c>
    </row>
    <row r="145" spans="1:7">
      <c r="A145" t="s">
        <v>4743</v>
      </c>
      <c r="B145">
        <v>0.665</v>
      </c>
      <c r="C145">
        <v>0.948</v>
      </c>
      <c r="D145" t="s">
        <v>5116</v>
      </c>
      <c r="E145">
        <v>706.3</v>
      </c>
      <c r="F145">
        <v>1.2</v>
      </c>
      <c r="G145">
        <v>100</v>
      </c>
    </row>
    <row r="146" spans="1:7">
      <c r="A146" t="s">
        <v>4743</v>
      </c>
      <c r="B146">
        <v>0.896</v>
      </c>
      <c r="C146">
        <v>1.014</v>
      </c>
      <c r="D146" t="s">
        <v>5117</v>
      </c>
      <c r="E146">
        <v>682.9</v>
      </c>
      <c r="F146">
        <v>0</v>
      </c>
    </row>
    <row r="147" spans="1:7">
      <c r="A147" t="s">
        <v>4744</v>
      </c>
      <c r="B147">
        <v>0.6850000000000001</v>
      </c>
      <c r="C147">
        <v>0.834</v>
      </c>
      <c r="D147" t="s">
        <v>5116</v>
      </c>
      <c r="E147">
        <v>560.3</v>
      </c>
      <c r="F147">
        <v>4.8</v>
      </c>
      <c r="G147">
        <v>100</v>
      </c>
    </row>
    <row r="148" spans="1:7">
      <c r="A148" t="s">
        <v>4744</v>
      </c>
      <c r="B148">
        <v>0.797</v>
      </c>
      <c r="C148">
        <v>0.9</v>
      </c>
      <c r="D148" t="s">
        <v>5117</v>
      </c>
      <c r="E148">
        <v>571.3</v>
      </c>
      <c r="F148">
        <v>3.5</v>
      </c>
      <c r="G148">
        <v>69.3</v>
      </c>
    </row>
    <row r="149" spans="1:7">
      <c r="A149" t="s">
        <v>4745</v>
      </c>
      <c r="B149">
        <v>0.707</v>
      </c>
      <c r="C149">
        <v>0.749</v>
      </c>
      <c r="D149" t="s">
        <v>5116</v>
      </c>
      <c r="E149">
        <v>556.1</v>
      </c>
      <c r="F149">
        <v>24.2</v>
      </c>
      <c r="G149">
        <v>100</v>
      </c>
    </row>
    <row r="150" spans="1:7">
      <c r="A150" t="s">
        <v>4745</v>
      </c>
      <c r="B150">
        <v>0.77</v>
      </c>
      <c r="C150">
        <v>0.833</v>
      </c>
      <c r="D150" t="s">
        <v>5117</v>
      </c>
      <c r="E150">
        <v>509.2</v>
      </c>
      <c r="F150">
        <v>10.9</v>
      </c>
      <c r="G150">
        <v>100</v>
      </c>
    </row>
    <row r="151" spans="1:7">
      <c r="A151" t="s">
        <v>4746</v>
      </c>
      <c r="B151">
        <v>0.842</v>
      </c>
      <c r="C151">
        <v>0.844</v>
      </c>
      <c r="D151" t="s">
        <v>5116</v>
      </c>
      <c r="E151">
        <v>554.6</v>
      </c>
      <c r="F151">
        <v>14</v>
      </c>
      <c r="G151">
        <v>68.90000000000001</v>
      </c>
    </row>
    <row r="152" spans="1:7">
      <c r="A152" t="s">
        <v>4746</v>
      </c>
      <c r="B152">
        <v>0.85</v>
      </c>
      <c r="C152">
        <v>0.865</v>
      </c>
      <c r="D152" t="s">
        <v>5117</v>
      </c>
      <c r="E152">
        <v>670.1</v>
      </c>
      <c r="F152">
        <v>37.3</v>
      </c>
      <c r="G152">
        <v>94.2</v>
      </c>
    </row>
    <row r="153" spans="1:7">
      <c r="A153" t="s">
        <v>4747</v>
      </c>
      <c r="B153">
        <v>0.581</v>
      </c>
      <c r="C153">
        <v>0.654</v>
      </c>
      <c r="D153" t="s">
        <v>5116</v>
      </c>
      <c r="E153">
        <v>577.6</v>
      </c>
      <c r="F153">
        <v>34.8</v>
      </c>
      <c r="G153">
        <v>93.8</v>
      </c>
    </row>
    <row r="154" spans="1:7">
      <c r="A154" t="s">
        <v>4747</v>
      </c>
      <c r="B154">
        <v>0.877</v>
      </c>
      <c r="C154">
        <v>0.8120000000000001</v>
      </c>
      <c r="D154" t="s">
        <v>5117</v>
      </c>
      <c r="E154">
        <v>579.6</v>
      </c>
      <c r="F154">
        <v>5.9</v>
      </c>
      <c r="G154">
        <v>81.90000000000001</v>
      </c>
    </row>
    <row r="155" spans="1:7">
      <c r="A155" t="s">
        <v>4748</v>
      </c>
      <c r="B155">
        <v>0.58</v>
      </c>
      <c r="C155">
        <v>0.737</v>
      </c>
      <c r="D155" t="s">
        <v>5116</v>
      </c>
      <c r="E155">
        <v>519.8</v>
      </c>
      <c r="F155">
        <v>14.7</v>
      </c>
      <c r="G155">
        <v>100</v>
      </c>
    </row>
    <row r="156" spans="1:7">
      <c r="A156" t="s">
        <v>4748</v>
      </c>
      <c r="B156">
        <v>0.744</v>
      </c>
      <c r="C156">
        <v>0.87</v>
      </c>
      <c r="D156" t="s">
        <v>5117</v>
      </c>
      <c r="E156">
        <v>527.7</v>
      </c>
      <c r="F156">
        <v>6</v>
      </c>
      <c r="G156">
        <v>100</v>
      </c>
    </row>
    <row r="157" spans="1:7">
      <c r="A157" t="s">
        <v>4749</v>
      </c>
      <c r="B157">
        <v>0.772</v>
      </c>
      <c r="C157">
        <v>0.843</v>
      </c>
      <c r="D157" t="s">
        <v>5116</v>
      </c>
      <c r="E157">
        <v>517.8</v>
      </c>
      <c r="F157">
        <v>1.2</v>
      </c>
      <c r="G157">
        <v>100</v>
      </c>
    </row>
    <row r="158" spans="1:7">
      <c r="A158" t="s">
        <v>4749</v>
      </c>
      <c r="B158">
        <v>0.861</v>
      </c>
      <c r="C158">
        <v>0.889</v>
      </c>
      <c r="D158" t="s">
        <v>5117</v>
      </c>
      <c r="E158">
        <v>515.8</v>
      </c>
      <c r="F158">
        <v>6</v>
      </c>
      <c r="G158">
        <v>100</v>
      </c>
    </row>
    <row r="159" spans="1:7">
      <c r="A159" t="s">
        <v>4750</v>
      </c>
      <c r="B159">
        <v>0.989</v>
      </c>
      <c r="C159">
        <v>1.22</v>
      </c>
      <c r="D159" t="s">
        <v>5117</v>
      </c>
      <c r="E159">
        <v>907.7</v>
      </c>
      <c r="F159">
        <v>20.6</v>
      </c>
      <c r="G159">
        <v>52.8</v>
      </c>
    </row>
    <row r="160" spans="1:7">
      <c r="A160" t="s">
        <v>4751</v>
      </c>
      <c r="B160">
        <v>0.997</v>
      </c>
      <c r="C160">
        <v>1.373</v>
      </c>
      <c r="D160" t="s">
        <v>5117</v>
      </c>
      <c r="E160">
        <v>1051.8</v>
      </c>
      <c r="F160">
        <v>20.6</v>
      </c>
      <c r="G160">
        <v>52.8</v>
      </c>
    </row>
    <row r="161" spans="1:7">
      <c r="A161" t="s">
        <v>4752</v>
      </c>
      <c r="B161">
        <v>0.764</v>
      </c>
      <c r="C161">
        <v>0.858</v>
      </c>
      <c r="D161" t="s">
        <v>5116</v>
      </c>
      <c r="E161">
        <v>567</v>
      </c>
      <c r="F161">
        <v>9.699999999999999</v>
      </c>
      <c r="G161">
        <v>100</v>
      </c>
    </row>
    <row r="162" spans="1:7">
      <c r="A162" t="s">
        <v>4752</v>
      </c>
      <c r="B162">
        <v>0.793</v>
      </c>
      <c r="C162">
        <v>0.889</v>
      </c>
      <c r="D162" t="s">
        <v>5117</v>
      </c>
      <c r="E162">
        <v>554.6</v>
      </c>
      <c r="F162">
        <v>3.6</v>
      </c>
      <c r="G162">
        <v>100</v>
      </c>
    </row>
    <row r="163" spans="1:7">
      <c r="A163" t="s">
        <v>4753</v>
      </c>
      <c r="B163">
        <v>0.583</v>
      </c>
      <c r="C163">
        <v>0.806</v>
      </c>
      <c r="D163" t="s">
        <v>5116</v>
      </c>
      <c r="E163">
        <v>516.3</v>
      </c>
      <c r="F163">
        <v>11.9</v>
      </c>
      <c r="G163">
        <v>91</v>
      </c>
    </row>
    <row r="164" spans="1:7">
      <c r="A164" t="s">
        <v>4753</v>
      </c>
      <c r="B164">
        <v>0.765</v>
      </c>
      <c r="C164">
        <v>0.824</v>
      </c>
      <c r="D164" t="s">
        <v>5117</v>
      </c>
      <c r="E164">
        <v>485</v>
      </c>
      <c r="F164">
        <v>10.8</v>
      </c>
      <c r="G164">
        <v>79.7</v>
      </c>
    </row>
    <row r="165" spans="1:7">
      <c r="A165" t="s">
        <v>4754</v>
      </c>
      <c r="B165">
        <v>0.898</v>
      </c>
      <c r="C165">
        <v>0.9360000000000001</v>
      </c>
      <c r="D165" t="s">
        <v>5117</v>
      </c>
      <c r="E165">
        <v>559.4</v>
      </c>
      <c r="F165">
        <v>1.2</v>
      </c>
      <c r="G165">
        <v>100</v>
      </c>
    </row>
    <row r="166" spans="1:7">
      <c r="A166" t="s">
        <v>4755</v>
      </c>
      <c r="B166">
        <v>0.885</v>
      </c>
      <c r="C166">
        <v>1.041</v>
      </c>
      <c r="D166" t="s">
        <v>5117</v>
      </c>
      <c r="E166">
        <v>721.6</v>
      </c>
      <c r="F166">
        <v>0</v>
      </c>
    </row>
    <row r="167" spans="1:7">
      <c r="A167" t="s">
        <v>4756</v>
      </c>
      <c r="B167">
        <v>0.993</v>
      </c>
      <c r="C167">
        <v>0.654</v>
      </c>
      <c r="D167" t="s">
        <v>5117</v>
      </c>
      <c r="E167">
        <v>1039</v>
      </c>
      <c r="F167">
        <v>169.4</v>
      </c>
      <c r="G167">
        <v>63</v>
      </c>
    </row>
    <row r="168" spans="1:7">
      <c r="A168" t="s">
        <v>4757</v>
      </c>
      <c r="B168">
        <v>0.915</v>
      </c>
      <c r="C168">
        <v>0.786</v>
      </c>
      <c r="D168" t="s">
        <v>5116</v>
      </c>
      <c r="E168">
        <v>742</v>
      </c>
      <c r="F168">
        <v>58.4</v>
      </c>
      <c r="G168">
        <v>70.5</v>
      </c>
    </row>
    <row r="169" spans="1:7">
      <c r="A169" t="s">
        <v>4757</v>
      </c>
      <c r="B169">
        <v>0.948</v>
      </c>
      <c r="C169">
        <v>0.927</v>
      </c>
      <c r="D169" t="s">
        <v>5117</v>
      </c>
      <c r="E169">
        <v>933.7</v>
      </c>
      <c r="F169">
        <v>93</v>
      </c>
      <c r="G169">
        <v>57.2</v>
      </c>
    </row>
    <row r="170" spans="1:7">
      <c r="A170" t="s">
        <v>4758</v>
      </c>
      <c r="B170">
        <v>0.9409999999999999</v>
      </c>
      <c r="C170">
        <v>0.707</v>
      </c>
      <c r="D170" t="s">
        <v>5116</v>
      </c>
      <c r="E170">
        <v>1515.6</v>
      </c>
      <c r="F170">
        <v>262.6</v>
      </c>
      <c r="G170">
        <v>32.6</v>
      </c>
    </row>
    <row r="171" spans="1:7">
      <c r="A171" t="s">
        <v>4758</v>
      </c>
      <c r="B171">
        <v>0.99</v>
      </c>
      <c r="C171">
        <v>0.71</v>
      </c>
      <c r="D171" t="s">
        <v>5117</v>
      </c>
      <c r="E171">
        <v>1590.6</v>
      </c>
      <c r="F171">
        <v>267</v>
      </c>
      <c r="G171">
        <v>40.2</v>
      </c>
    </row>
    <row r="172" spans="1:7">
      <c r="A172" t="s">
        <v>4759</v>
      </c>
      <c r="B172">
        <v>0.99</v>
      </c>
      <c r="C172">
        <v>1.118</v>
      </c>
      <c r="D172" t="s">
        <v>5117</v>
      </c>
      <c r="E172">
        <v>818.7</v>
      </c>
      <c r="F172">
        <v>13.4</v>
      </c>
      <c r="G172">
        <v>36</v>
      </c>
    </row>
    <row r="173" spans="1:7">
      <c r="A173" t="s">
        <v>4760</v>
      </c>
      <c r="B173">
        <v>0.888</v>
      </c>
      <c r="C173">
        <v>0.659</v>
      </c>
      <c r="D173" t="s">
        <v>5117</v>
      </c>
      <c r="E173">
        <v>1210.6</v>
      </c>
      <c r="F173">
        <v>181.4</v>
      </c>
      <c r="G173">
        <v>62.7</v>
      </c>
    </row>
    <row r="174" spans="1:7">
      <c r="A174" t="s">
        <v>4761</v>
      </c>
      <c r="B174">
        <v>0.99</v>
      </c>
      <c r="C174">
        <v>0.726</v>
      </c>
      <c r="D174" t="s">
        <v>5117</v>
      </c>
      <c r="E174">
        <v>1494.8</v>
      </c>
      <c r="F174">
        <v>230.3</v>
      </c>
      <c r="G174">
        <v>83.09999999999999</v>
      </c>
    </row>
    <row r="175" spans="1:7">
      <c r="A175" t="s">
        <v>4762</v>
      </c>
      <c r="B175">
        <v>0.993</v>
      </c>
      <c r="C175">
        <v>1.033</v>
      </c>
      <c r="D175" t="s">
        <v>5117</v>
      </c>
      <c r="E175">
        <v>1085.2</v>
      </c>
      <c r="F175">
        <v>113.1</v>
      </c>
      <c r="G175">
        <v>70.5</v>
      </c>
    </row>
    <row r="176" spans="1:7">
      <c r="A176" t="s">
        <v>4763</v>
      </c>
      <c r="B176">
        <v>0.989</v>
      </c>
      <c r="C176">
        <v>0.396</v>
      </c>
      <c r="D176" t="s">
        <v>5117</v>
      </c>
      <c r="E176">
        <v>1743.5</v>
      </c>
      <c r="F176">
        <v>339.5</v>
      </c>
      <c r="G176">
        <v>77.2</v>
      </c>
    </row>
    <row r="177" spans="1:7">
      <c r="A177" t="s">
        <v>4764</v>
      </c>
      <c r="B177">
        <v>0.964</v>
      </c>
      <c r="C177">
        <v>0.99</v>
      </c>
      <c r="D177" t="s">
        <v>5117</v>
      </c>
      <c r="E177">
        <v>1582.4</v>
      </c>
      <c r="F177">
        <v>203.2</v>
      </c>
      <c r="G177">
        <v>52.3</v>
      </c>
    </row>
    <row r="178" spans="1:7">
      <c r="A178" t="s">
        <v>4765</v>
      </c>
      <c r="B178">
        <v>0.982</v>
      </c>
      <c r="C178">
        <v>0.887</v>
      </c>
      <c r="D178" t="s">
        <v>5117</v>
      </c>
      <c r="E178">
        <v>1706.2</v>
      </c>
      <c r="F178">
        <v>235.5</v>
      </c>
      <c r="G178">
        <v>58</v>
      </c>
    </row>
    <row r="179" spans="1:7">
      <c r="A179" t="s">
        <v>4766</v>
      </c>
      <c r="B179">
        <v>0.998</v>
      </c>
      <c r="C179">
        <v>1.268</v>
      </c>
      <c r="D179" t="s">
        <v>5117</v>
      </c>
      <c r="E179">
        <v>1559</v>
      </c>
      <c r="F179">
        <v>153.4</v>
      </c>
      <c r="G179">
        <v>70.5</v>
      </c>
    </row>
    <row r="180" spans="1:7">
      <c r="A180" t="s">
        <v>4767</v>
      </c>
      <c r="B180">
        <v>0.998</v>
      </c>
      <c r="C180">
        <v>1.284</v>
      </c>
      <c r="D180" t="s">
        <v>5117</v>
      </c>
      <c r="E180">
        <v>1046.6</v>
      </c>
      <c r="F180">
        <v>31</v>
      </c>
      <c r="G180">
        <v>58.4</v>
      </c>
    </row>
    <row r="181" spans="1:7">
      <c r="A181" t="s">
        <v>4768</v>
      </c>
      <c r="B181">
        <v>0.986</v>
      </c>
      <c r="C181">
        <v>1.082</v>
      </c>
      <c r="D181" t="s">
        <v>5117</v>
      </c>
      <c r="E181">
        <v>1952.3</v>
      </c>
      <c r="F181">
        <v>255.5</v>
      </c>
      <c r="G181">
        <v>49.2</v>
      </c>
    </row>
    <row r="182" spans="1:7">
      <c r="A182" t="s">
        <v>4769</v>
      </c>
      <c r="B182">
        <v>0.999</v>
      </c>
      <c r="C182">
        <v>1.63</v>
      </c>
      <c r="D182" t="s">
        <v>5117</v>
      </c>
      <c r="E182">
        <v>1864.3</v>
      </c>
      <c r="F182">
        <v>96.3</v>
      </c>
      <c r="G182">
        <v>75.40000000000001</v>
      </c>
    </row>
    <row r="183" spans="1:7">
      <c r="A183" t="s">
        <v>4770</v>
      </c>
      <c r="B183">
        <v>0.994</v>
      </c>
      <c r="C183">
        <v>0.597</v>
      </c>
      <c r="D183" t="s">
        <v>5117</v>
      </c>
      <c r="E183">
        <v>1527</v>
      </c>
      <c r="F183">
        <v>292.8</v>
      </c>
      <c r="G183">
        <v>70.5</v>
      </c>
    </row>
    <row r="184" spans="1:7">
      <c r="A184" t="s">
        <v>4771</v>
      </c>
      <c r="B184">
        <v>0.997</v>
      </c>
      <c r="C184">
        <v>1.123</v>
      </c>
      <c r="D184" t="s">
        <v>5116</v>
      </c>
      <c r="E184">
        <v>1006.4</v>
      </c>
      <c r="F184">
        <v>68</v>
      </c>
      <c r="G184">
        <v>28.4</v>
      </c>
    </row>
    <row r="185" spans="1:7">
      <c r="A185" t="s">
        <v>4771</v>
      </c>
      <c r="B185">
        <v>0.997</v>
      </c>
      <c r="C185">
        <v>1.268</v>
      </c>
      <c r="D185" t="s">
        <v>5117</v>
      </c>
      <c r="E185">
        <v>1271.9</v>
      </c>
      <c r="F185">
        <v>119.3</v>
      </c>
      <c r="G185">
        <v>33.4</v>
      </c>
    </row>
    <row r="186" spans="1:7">
      <c r="A186" t="s">
        <v>4772</v>
      </c>
      <c r="B186">
        <v>0.9429999999999999</v>
      </c>
      <c r="C186">
        <v>0.795</v>
      </c>
      <c r="D186" t="s">
        <v>5117</v>
      </c>
      <c r="E186">
        <v>1467.4</v>
      </c>
      <c r="F186">
        <v>241</v>
      </c>
      <c r="G186">
        <v>54.7</v>
      </c>
    </row>
    <row r="187" spans="1:7">
      <c r="A187" t="s">
        <v>4772</v>
      </c>
      <c r="B187">
        <v>0.965</v>
      </c>
      <c r="C187">
        <v>0.743</v>
      </c>
      <c r="D187" t="s">
        <v>5116</v>
      </c>
      <c r="E187">
        <v>1729.1</v>
      </c>
      <c r="F187">
        <v>282.1</v>
      </c>
      <c r="G187">
        <v>57.9</v>
      </c>
    </row>
    <row r="188" spans="1:7">
      <c r="A188" t="s">
        <v>4773</v>
      </c>
      <c r="B188">
        <v>0.702</v>
      </c>
      <c r="C188">
        <v>0.782</v>
      </c>
      <c r="D188" t="s">
        <v>5116</v>
      </c>
      <c r="E188">
        <v>503.2</v>
      </c>
      <c r="F188">
        <v>11</v>
      </c>
      <c r="G188">
        <v>100</v>
      </c>
    </row>
    <row r="189" spans="1:7">
      <c r="A189" t="s">
        <v>4773</v>
      </c>
      <c r="B189">
        <v>0.891</v>
      </c>
      <c r="C189">
        <v>0.879</v>
      </c>
      <c r="D189" t="s">
        <v>5117</v>
      </c>
      <c r="E189">
        <v>581.9</v>
      </c>
      <c r="F189">
        <v>10.9</v>
      </c>
      <c r="G189">
        <v>100</v>
      </c>
    </row>
    <row r="190" spans="1:7">
      <c r="A190" t="s">
        <v>4774</v>
      </c>
      <c r="B190">
        <v>0.886</v>
      </c>
      <c r="C190">
        <v>0.8169999999999999</v>
      </c>
      <c r="D190" t="s">
        <v>5117</v>
      </c>
      <c r="E190">
        <v>541.5</v>
      </c>
      <c r="F190">
        <v>6.3</v>
      </c>
      <c r="G190">
        <v>100</v>
      </c>
    </row>
    <row r="191" spans="1:7">
      <c r="A191" t="s">
        <v>4775</v>
      </c>
      <c r="B191">
        <v>0.894</v>
      </c>
      <c r="C191">
        <v>0.983</v>
      </c>
      <c r="D191" t="s">
        <v>5117</v>
      </c>
      <c r="E191">
        <v>616.9</v>
      </c>
      <c r="F191">
        <v>1.2</v>
      </c>
      <c r="G191">
        <v>100</v>
      </c>
    </row>
    <row r="192" spans="1:7">
      <c r="A192" t="s">
        <v>4776</v>
      </c>
      <c r="B192">
        <v>0.885</v>
      </c>
      <c r="C192">
        <v>0.992</v>
      </c>
      <c r="D192" t="s">
        <v>5117</v>
      </c>
      <c r="E192">
        <v>669.6</v>
      </c>
      <c r="F192">
        <v>2.3</v>
      </c>
      <c r="G192">
        <v>53</v>
      </c>
    </row>
    <row r="193" spans="1:8">
      <c r="A193" t="s">
        <v>4779</v>
      </c>
      <c r="B193">
        <v>0.99</v>
      </c>
      <c r="C193">
        <v>1.249</v>
      </c>
      <c r="D193" t="s">
        <v>5117</v>
      </c>
      <c r="E193">
        <v>909.1</v>
      </c>
      <c r="F193">
        <v>17.6</v>
      </c>
      <c r="G193">
        <v>75.5</v>
      </c>
    </row>
    <row r="194" spans="1:8">
      <c r="A194" t="s">
        <v>4780</v>
      </c>
      <c r="B194">
        <v>0.996</v>
      </c>
      <c r="C194">
        <v>1.164</v>
      </c>
      <c r="D194" t="s">
        <v>5117</v>
      </c>
      <c r="E194">
        <v>962.8</v>
      </c>
      <c r="F194">
        <v>30.5</v>
      </c>
      <c r="G194">
        <v>75.3</v>
      </c>
    </row>
    <row r="195" spans="1:8">
      <c r="A195" t="s">
        <v>4781</v>
      </c>
      <c r="B195">
        <v>0.803</v>
      </c>
      <c r="C195">
        <v>0.235</v>
      </c>
      <c r="D195" t="s">
        <v>5117</v>
      </c>
      <c r="E195">
        <v>461.3</v>
      </c>
      <c r="F195">
        <v>150.8</v>
      </c>
      <c r="G195">
        <v>79.3</v>
      </c>
      <c r="H195" t="s">
        <v>5127</v>
      </c>
    </row>
    <row r="196" spans="1:8">
      <c r="A196" t="s">
        <v>4782</v>
      </c>
      <c r="B196">
        <v>0.983</v>
      </c>
      <c r="C196">
        <v>0.999</v>
      </c>
      <c r="D196" t="s">
        <v>5117</v>
      </c>
      <c r="E196">
        <v>781.6</v>
      </c>
      <c r="F196">
        <v>28.3</v>
      </c>
      <c r="G196">
        <v>81</v>
      </c>
    </row>
    <row r="197" spans="1:8">
      <c r="A197" t="s">
        <v>4783</v>
      </c>
      <c r="B197">
        <v>0.992</v>
      </c>
      <c r="C197">
        <v>1.192</v>
      </c>
      <c r="D197" t="s">
        <v>5117</v>
      </c>
      <c r="E197">
        <v>933.2</v>
      </c>
      <c r="F197">
        <v>21.1</v>
      </c>
      <c r="G197">
        <v>74.40000000000001</v>
      </c>
    </row>
    <row r="198" spans="1:8">
      <c r="A198" t="s">
        <v>4784</v>
      </c>
      <c r="B198">
        <v>0.99</v>
      </c>
      <c r="C198">
        <v>1.192</v>
      </c>
      <c r="D198" t="s">
        <v>5117</v>
      </c>
      <c r="E198">
        <v>936.9</v>
      </c>
      <c r="F198">
        <v>22.3</v>
      </c>
      <c r="G198">
        <v>75.8</v>
      </c>
    </row>
    <row r="199" spans="1:8">
      <c r="A199" t="s">
        <v>4785</v>
      </c>
      <c r="B199">
        <v>0.849</v>
      </c>
      <c r="C199">
        <v>0.6</v>
      </c>
      <c r="D199" t="s">
        <v>5116</v>
      </c>
      <c r="E199">
        <v>377.8</v>
      </c>
      <c r="F199">
        <v>6</v>
      </c>
      <c r="G199">
        <v>100</v>
      </c>
    </row>
    <row r="200" spans="1:8">
      <c r="A200" t="s">
        <v>4785</v>
      </c>
      <c r="B200">
        <v>0.991</v>
      </c>
      <c r="C200">
        <v>0.987</v>
      </c>
      <c r="D200" t="s">
        <v>5117</v>
      </c>
      <c r="E200">
        <v>856.7</v>
      </c>
      <c r="F200">
        <v>105.7</v>
      </c>
      <c r="G200">
        <v>66.3</v>
      </c>
    </row>
    <row r="201" spans="1:8">
      <c r="A201" t="s">
        <v>4786</v>
      </c>
      <c r="B201">
        <v>0.865</v>
      </c>
      <c r="C201">
        <v>0.402</v>
      </c>
      <c r="D201" t="s">
        <v>5117</v>
      </c>
      <c r="E201">
        <v>603.9</v>
      </c>
      <c r="F201">
        <v>140.6</v>
      </c>
      <c r="G201">
        <v>84.8</v>
      </c>
    </row>
    <row r="202" spans="1:8">
      <c r="A202" t="s">
        <v>4787</v>
      </c>
      <c r="B202">
        <v>0.952</v>
      </c>
      <c r="C202">
        <v>1</v>
      </c>
      <c r="D202" t="s">
        <v>5117</v>
      </c>
      <c r="E202">
        <v>709.5</v>
      </c>
      <c r="F202">
        <v>8.199999999999999</v>
      </c>
      <c r="G202">
        <v>73.8</v>
      </c>
    </row>
    <row r="203" spans="1:8">
      <c r="A203" t="s">
        <v>4788</v>
      </c>
      <c r="B203">
        <v>0.954</v>
      </c>
      <c r="C203">
        <v>1.013</v>
      </c>
      <c r="D203" t="s">
        <v>5117</v>
      </c>
      <c r="E203">
        <v>740.2</v>
      </c>
      <c r="F203">
        <v>10.6</v>
      </c>
      <c r="G203">
        <v>79.8</v>
      </c>
    </row>
    <row r="204" spans="1:8">
      <c r="A204" t="s">
        <v>4789</v>
      </c>
      <c r="B204">
        <v>0.979</v>
      </c>
      <c r="C204">
        <v>1.153</v>
      </c>
      <c r="D204" t="s">
        <v>5117</v>
      </c>
      <c r="E204">
        <v>1271.5</v>
      </c>
      <c r="F204">
        <v>107.6</v>
      </c>
      <c r="G204">
        <v>69</v>
      </c>
    </row>
    <row r="205" spans="1:8">
      <c r="A205" t="s">
        <v>4790</v>
      </c>
      <c r="B205">
        <v>0.995</v>
      </c>
      <c r="C205">
        <v>1.087</v>
      </c>
      <c r="D205" t="s">
        <v>5117</v>
      </c>
      <c r="E205">
        <v>1068</v>
      </c>
      <c r="F205">
        <v>95.2</v>
      </c>
      <c r="G205">
        <v>54.5</v>
      </c>
    </row>
    <row r="206" spans="1:8">
      <c r="A206" t="s">
        <v>4791</v>
      </c>
      <c r="B206">
        <v>0.981</v>
      </c>
      <c r="C206">
        <v>1.177</v>
      </c>
      <c r="D206" t="s">
        <v>5117</v>
      </c>
      <c r="E206">
        <v>806.9</v>
      </c>
      <c r="F206">
        <v>8.300000000000001</v>
      </c>
      <c r="G206">
        <v>87.09999999999999</v>
      </c>
    </row>
    <row r="207" spans="1:8">
      <c r="A207" t="s">
        <v>4792</v>
      </c>
      <c r="B207">
        <v>0.994</v>
      </c>
      <c r="C207">
        <v>1.042</v>
      </c>
      <c r="D207" t="s">
        <v>5117</v>
      </c>
      <c r="E207">
        <v>1263.4</v>
      </c>
      <c r="F207">
        <v>107.4</v>
      </c>
      <c r="G207">
        <v>69</v>
      </c>
    </row>
    <row r="208" spans="1:8">
      <c r="A208" t="s">
        <v>4793</v>
      </c>
      <c r="B208">
        <v>0.996</v>
      </c>
      <c r="C208">
        <v>1.059</v>
      </c>
      <c r="D208" t="s">
        <v>5117</v>
      </c>
      <c r="E208">
        <v>949.3</v>
      </c>
      <c r="F208">
        <v>57.3</v>
      </c>
      <c r="G208">
        <v>86.90000000000001</v>
      </c>
    </row>
    <row r="209" spans="1:7">
      <c r="A209" t="s">
        <v>4794</v>
      </c>
      <c r="B209">
        <v>0.991</v>
      </c>
      <c r="C209">
        <v>1.269</v>
      </c>
      <c r="D209" t="s">
        <v>5117</v>
      </c>
      <c r="E209">
        <v>1719.6</v>
      </c>
      <c r="F209">
        <v>214.4</v>
      </c>
      <c r="G209">
        <v>72.8</v>
      </c>
    </row>
    <row r="210" spans="1:7">
      <c r="A210" t="s">
        <v>4795</v>
      </c>
      <c r="B210">
        <v>0.998</v>
      </c>
      <c r="C210">
        <v>0.992</v>
      </c>
      <c r="D210" t="s">
        <v>5117</v>
      </c>
      <c r="E210">
        <v>1240.2</v>
      </c>
      <c r="F210">
        <v>141</v>
      </c>
      <c r="G210">
        <v>62.6</v>
      </c>
    </row>
    <row r="211" spans="1:7">
      <c r="A211" t="s">
        <v>4796</v>
      </c>
      <c r="B211">
        <v>0.993</v>
      </c>
      <c r="C211">
        <v>1.013</v>
      </c>
      <c r="D211" t="s">
        <v>5117</v>
      </c>
      <c r="E211">
        <v>1091.7</v>
      </c>
      <c r="F211">
        <v>125.4</v>
      </c>
      <c r="G211">
        <v>57.8</v>
      </c>
    </row>
    <row r="212" spans="1:7">
      <c r="A212" t="s">
        <v>4797</v>
      </c>
      <c r="B212">
        <v>0.997</v>
      </c>
      <c r="C212">
        <v>1.164</v>
      </c>
      <c r="D212" t="s">
        <v>5117</v>
      </c>
      <c r="E212">
        <v>1735.6</v>
      </c>
      <c r="F212">
        <v>257.9</v>
      </c>
      <c r="G212">
        <v>76.59999999999999</v>
      </c>
    </row>
    <row r="213" spans="1:7">
      <c r="A213" t="s">
        <v>4798</v>
      </c>
      <c r="B213">
        <v>0.984</v>
      </c>
      <c r="C213">
        <v>1.267</v>
      </c>
      <c r="D213" t="s">
        <v>5117</v>
      </c>
      <c r="E213">
        <v>945.1</v>
      </c>
      <c r="F213">
        <v>10.6</v>
      </c>
      <c r="G213">
        <v>79.8</v>
      </c>
    </row>
    <row r="214" spans="1:7">
      <c r="A214" t="s">
        <v>4799</v>
      </c>
      <c r="B214">
        <v>0.995</v>
      </c>
      <c r="C214">
        <v>1.045</v>
      </c>
      <c r="D214" t="s">
        <v>5117</v>
      </c>
      <c r="E214">
        <v>1453.2</v>
      </c>
      <c r="F214">
        <v>178.3</v>
      </c>
      <c r="G214">
        <v>74.5</v>
      </c>
    </row>
    <row r="215" spans="1:7">
      <c r="A215" t="s">
        <v>4800</v>
      </c>
      <c r="B215">
        <v>0.969</v>
      </c>
      <c r="C215">
        <v>1.095</v>
      </c>
      <c r="D215" t="s">
        <v>5117</v>
      </c>
      <c r="E215">
        <v>802.7</v>
      </c>
      <c r="F215">
        <v>22.4</v>
      </c>
      <c r="G215">
        <v>80.90000000000001</v>
      </c>
    </row>
    <row r="216" spans="1:7">
      <c r="A216" t="s">
        <v>4801</v>
      </c>
      <c r="B216">
        <v>0.985</v>
      </c>
      <c r="C216">
        <v>1.05</v>
      </c>
      <c r="D216" t="s">
        <v>5117</v>
      </c>
      <c r="E216">
        <v>845.3</v>
      </c>
      <c r="F216">
        <v>45.3</v>
      </c>
      <c r="G216">
        <v>88.09999999999999</v>
      </c>
    </row>
    <row r="217" spans="1:7">
      <c r="A217" t="s">
        <v>4802</v>
      </c>
      <c r="B217">
        <v>0.976</v>
      </c>
      <c r="C217">
        <v>1.248</v>
      </c>
      <c r="D217" t="s">
        <v>5117</v>
      </c>
      <c r="E217">
        <v>1002.7</v>
      </c>
      <c r="F217">
        <v>28</v>
      </c>
      <c r="G217">
        <v>69.09999999999999</v>
      </c>
    </row>
    <row r="218" spans="1:7">
      <c r="A218" t="s">
        <v>4803</v>
      </c>
      <c r="B218">
        <v>0.9360000000000001</v>
      </c>
      <c r="C218">
        <v>1.044</v>
      </c>
      <c r="D218" t="s">
        <v>5117</v>
      </c>
      <c r="E218">
        <v>733.4</v>
      </c>
      <c r="F218">
        <v>7.2</v>
      </c>
      <c r="G218">
        <v>100</v>
      </c>
    </row>
    <row r="219" spans="1:7">
      <c r="A219" t="s">
        <v>4804</v>
      </c>
      <c r="B219">
        <v>0.948</v>
      </c>
      <c r="C219">
        <v>0.963</v>
      </c>
      <c r="D219" t="s">
        <v>5117</v>
      </c>
      <c r="E219">
        <v>706.9</v>
      </c>
      <c r="F219">
        <v>29.2</v>
      </c>
      <c r="G219">
        <v>66.7</v>
      </c>
    </row>
    <row r="220" spans="1:7">
      <c r="A220" t="s">
        <v>4805</v>
      </c>
      <c r="B220">
        <v>0.9399999999999999</v>
      </c>
      <c r="C220">
        <v>0.993</v>
      </c>
      <c r="D220" t="s">
        <v>5117</v>
      </c>
      <c r="E220">
        <v>646</v>
      </c>
      <c r="F220">
        <v>5.8</v>
      </c>
      <c r="G220">
        <v>62.4</v>
      </c>
    </row>
    <row r="221" spans="1:7">
      <c r="A221" t="s">
        <v>4806</v>
      </c>
      <c r="B221">
        <v>0.603</v>
      </c>
      <c r="C221">
        <v>0.673</v>
      </c>
      <c r="D221" t="s">
        <v>5116</v>
      </c>
      <c r="E221">
        <v>336.5</v>
      </c>
      <c r="F221">
        <v>16.5</v>
      </c>
      <c r="G221">
        <v>80.3</v>
      </c>
    </row>
    <row r="222" spans="1:7">
      <c r="A222" t="s">
        <v>4806</v>
      </c>
      <c r="B222">
        <v>0.9320000000000001</v>
      </c>
      <c r="C222">
        <v>0.983</v>
      </c>
      <c r="D222" t="s">
        <v>5117</v>
      </c>
      <c r="E222">
        <v>527.3</v>
      </c>
      <c r="F222">
        <v>2.3</v>
      </c>
      <c r="G222">
        <v>53</v>
      </c>
    </row>
    <row r="223" spans="1:7">
      <c r="A223" t="s">
        <v>4807</v>
      </c>
      <c r="B223">
        <v>0.985</v>
      </c>
      <c r="C223">
        <v>1.101</v>
      </c>
      <c r="D223" t="s">
        <v>5117</v>
      </c>
      <c r="E223">
        <v>988.2</v>
      </c>
      <c r="F223">
        <v>41.8</v>
      </c>
      <c r="G223">
        <v>63.9</v>
      </c>
    </row>
    <row r="224" spans="1:7">
      <c r="A224" t="s">
        <v>4808</v>
      </c>
      <c r="B224">
        <v>0.967</v>
      </c>
      <c r="C224">
        <v>1.109</v>
      </c>
      <c r="D224" t="s">
        <v>5117</v>
      </c>
      <c r="E224">
        <v>820.6</v>
      </c>
      <c r="F224">
        <v>14.1</v>
      </c>
      <c r="G224">
        <v>77.2</v>
      </c>
    </row>
    <row r="225" spans="1:7">
      <c r="A225" t="s">
        <v>4809</v>
      </c>
      <c r="B225">
        <v>0.987</v>
      </c>
      <c r="C225">
        <v>1.164</v>
      </c>
      <c r="D225" t="s">
        <v>5117</v>
      </c>
      <c r="E225">
        <v>984.2</v>
      </c>
      <c r="F225">
        <v>23.5</v>
      </c>
      <c r="G225">
        <v>77.2</v>
      </c>
    </row>
    <row r="226" spans="1:7">
      <c r="A226" t="s">
        <v>4810</v>
      </c>
      <c r="B226">
        <v>0.95</v>
      </c>
      <c r="C226">
        <v>1.013</v>
      </c>
      <c r="D226" t="s">
        <v>5117</v>
      </c>
      <c r="E226">
        <v>771.6</v>
      </c>
      <c r="F226">
        <v>18.8</v>
      </c>
      <c r="G226">
        <v>77.2</v>
      </c>
    </row>
    <row r="227" spans="1:7">
      <c r="A227" t="s">
        <v>4811</v>
      </c>
      <c r="B227">
        <v>0.95</v>
      </c>
      <c r="C227">
        <v>1.016</v>
      </c>
      <c r="D227" t="s">
        <v>5117</v>
      </c>
      <c r="E227">
        <v>889.6</v>
      </c>
      <c r="F227">
        <v>32</v>
      </c>
      <c r="G227">
        <v>83.3</v>
      </c>
    </row>
    <row r="228" spans="1:7">
      <c r="A228" t="s">
        <v>4812</v>
      </c>
      <c r="B228">
        <v>0.987</v>
      </c>
      <c r="C228">
        <v>1.324</v>
      </c>
      <c r="D228" t="s">
        <v>5117</v>
      </c>
      <c r="E228">
        <v>1100.6</v>
      </c>
      <c r="F228">
        <v>26</v>
      </c>
      <c r="G228">
        <v>79.2</v>
      </c>
    </row>
    <row r="229" spans="1:7">
      <c r="A229" t="s">
        <v>4813</v>
      </c>
      <c r="B229">
        <v>0.985</v>
      </c>
      <c r="C229">
        <v>1.224</v>
      </c>
      <c r="D229" t="s">
        <v>5117</v>
      </c>
      <c r="E229">
        <v>1097.2</v>
      </c>
      <c r="F229">
        <v>37.2</v>
      </c>
      <c r="G229">
        <v>68.09999999999999</v>
      </c>
    </row>
    <row r="230" spans="1:7">
      <c r="A230" t="s">
        <v>4814</v>
      </c>
      <c r="B230">
        <v>0.996</v>
      </c>
      <c r="C230">
        <v>1.093</v>
      </c>
      <c r="D230" t="s">
        <v>5117</v>
      </c>
      <c r="E230">
        <v>1318.3</v>
      </c>
      <c r="F230">
        <v>153.7</v>
      </c>
      <c r="G230">
        <v>67.09999999999999</v>
      </c>
    </row>
    <row r="231" spans="1:7">
      <c r="A231" t="s">
        <v>4815</v>
      </c>
      <c r="B231">
        <v>0.98</v>
      </c>
      <c r="C231">
        <v>1.101</v>
      </c>
      <c r="D231" t="s">
        <v>5117</v>
      </c>
      <c r="E231">
        <v>825.6</v>
      </c>
      <c r="F231">
        <v>19.5</v>
      </c>
      <c r="G231">
        <v>88.8</v>
      </c>
    </row>
    <row r="232" spans="1:7">
      <c r="A232" t="s">
        <v>4816</v>
      </c>
      <c r="B232">
        <v>0.998</v>
      </c>
      <c r="C232">
        <v>1.163</v>
      </c>
      <c r="D232" t="s">
        <v>5117</v>
      </c>
      <c r="E232">
        <v>1288.5</v>
      </c>
      <c r="F232">
        <v>116.3</v>
      </c>
      <c r="G232">
        <v>66.5</v>
      </c>
    </row>
    <row r="233" spans="1:7">
      <c r="A233" t="s">
        <v>4817</v>
      </c>
      <c r="B233">
        <v>0.991</v>
      </c>
      <c r="C233">
        <v>0.993</v>
      </c>
      <c r="D233" t="s">
        <v>5117</v>
      </c>
      <c r="E233">
        <v>876.2</v>
      </c>
      <c r="F233">
        <v>56.2</v>
      </c>
      <c r="G233">
        <v>58</v>
      </c>
    </row>
    <row r="234" spans="1:7">
      <c r="A234" t="s">
        <v>4818</v>
      </c>
      <c r="B234">
        <v>0.999</v>
      </c>
      <c r="C234">
        <v>1.183</v>
      </c>
      <c r="D234" t="s">
        <v>5117</v>
      </c>
      <c r="E234">
        <v>1156.6</v>
      </c>
      <c r="F234">
        <v>85.40000000000001</v>
      </c>
      <c r="G234">
        <v>73.5</v>
      </c>
    </row>
    <row r="235" spans="1:7">
      <c r="A235" t="s">
        <v>4819</v>
      </c>
      <c r="B235">
        <v>0.886</v>
      </c>
      <c r="C235">
        <v>0.851</v>
      </c>
      <c r="D235" t="s">
        <v>5117</v>
      </c>
      <c r="E235">
        <v>549.9</v>
      </c>
      <c r="F235">
        <v>18.9</v>
      </c>
      <c r="G235">
        <v>83</v>
      </c>
    </row>
    <row r="236" spans="1:7">
      <c r="A236" t="s">
        <v>4820</v>
      </c>
      <c r="B236">
        <v>0.604</v>
      </c>
      <c r="C236">
        <v>0.472</v>
      </c>
      <c r="D236" t="s">
        <v>5116</v>
      </c>
      <c r="E236">
        <v>845.4</v>
      </c>
      <c r="F236">
        <v>110.7</v>
      </c>
      <c r="G236">
        <v>51.3</v>
      </c>
    </row>
    <row r="237" spans="1:7">
      <c r="A237" t="s">
        <v>4820</v>
      </c>
      <c r="B237">
        <v>0.997</v>
      </c>
      <c r="C237">
        <v>0.829</v>
      </c>
      <c r="D237" t="s">
        <v>5117</v>
      </c>
      <c r="E237">
        <v>1982.4</v>
      </c>
      <c r="F237">
        <v>330.9</v>
      </c>
      <c r="G237">
        <v>72.3</v>
      </c>
    </row>
    <row r="238" spans="1:7">
      <c r="A238" t="s">
        <v>4821</v>
      </c>
      <c r="B238">
        <v>0.982</v>
      </c>
      <c r="C238">
        <v>0.4</v>
      </c>
      <c r="D238" t="s">
        <v>5117</v>
      </c>
      <c r="E238">
        <v>969.6</v>
      </c>
      <c r="F238">
        <v>223.4</v>
      </c>
      <c r="G238">
        <v>79.59999999999999</v>
      </c>
    </row>
    <row r="239" spans="1:7">
      <c r="A239" t="s">
        <v>4822</v>
      </c>
      <c r="B239">
        <v>0.944</v>
      </c>
      <c r="C239">
        <v>0.196</v>
      </c>
      <c r="D239" t="s">
        <v>5117</v>
      </c>
      <c r="E239">
        <v>930.8</v>
      </c>
      <c r="F239">
        <v>242.2</v>
      </c>
      <c r="G239">
        <v>83.5</v>
      </c>
    </row>
    <row r="240" spans="1:7">
      <c r="A240" t="s">
        <v>4823</v>
      </c>
      <c r="B240">
        <v>0.975</v>
      </c>
      <c r="C240">
        <v>1.012</v>
      </c>
      <c r="D240" t="s">
        <v>5117</v>
      </c>
      <c r="E240">
        <v>602.5</v>
      </c>
      <c r="F240">
        <v>21.1</v>
      </c>
      <c r="G240">
        <v>74.59999999999999</v>
      </c>
    </row>
    <row r="241" spans="1:8">
      <c r="A241" t="s">
        <v>4824</v>
      </c>
      <c r="B241">
        <v>0.971</v>
      </c>
      <c r="C241">
        <v>0.752</v>
      </c>
      <c r="D241" t="s">
        <v>5117</v>
      </c>
      <c r="E241">
        <v>1615.7</v>
      </c>
      <c r="F241">
        <v>258.6</v>
      </c>
      <c r="G241">
        <v>56.6</v>
      </c>
    </row>
    <row r="242" spans="1:8">
      <c r="A242" t="s">
        <v>4825</v>
      </c>
      <c r="B242">
        <v>0.954</v>
      </c>
      <c r="C242">
        <v>0.629</v>
      </c>
      <c r="D242" t="s">
        <v>5117</v>
      </c>
      <c r="E242">
        <v>1543</v>
      </c>
      <c r="F242">
        <v>260.1</v>
      </c>
      <c r="G242">
        <v>69.3</v>
      </c>
    </row>
    <row r="243" spans="1:8">
      <c r="A243" t="s">
        <v>4826</v>
      </c>
      <c r="B243">
        <v>0.989</v>
      </c>
      <c r="C243">
        <v>1.234</v>
      </c>
      <c r="D243" t="s">
        <v>5117</v>
      </c>
      <c r="E243">
        <v>1191.3</v>
      </c>
      <c r="F243">
        <v>52.2</v>
      </c>
      <c r="G243">
        <v>83.3</v>
      </c>
    </row>
    <row r="244" spans="1:8">
      <c r="A244" t="s">
        <v>4827</v>
      </c>
      <c r="B244">
        <v>0.995</v>
      </c>
      <c r="C244">
        <v>1.118</v>
      </c>
      <c r="D244" t="s">
        <v>5117</v>
      </c>
      <c r="E244">
        <v>886.1</v>
      </c>
      <c r="F244">
        <v>32.2</v>
      </c>
      <c r="G244">
        <v>86.59999999999999</v>
      </c>
    </row>
    <row r="245" spans="1:8">
      <c r="A245" t="s">
        <v>4828</v>
      </c>
      <c r="B245">
        <v>0.754</v>
      </c>
      <c r="C245">
        <v>0.854</v>
      </c>
      <c r="D245" t="s">
        <v>5117</v>
      </c>
      <c r="E245">
        <v>455.1</v>
      </c>
      <c r="F245">
        <v>0</v>
      </c>
    </row>
    <row r="246" spans="1:8">
      <c r="A246" t="s">
        <v>4828</v>
      </c>
      <c r="B246">
        <v>0.88</v>
      </c>
      <c r="C246">
        <v>0.798</v>
      </c>
      <c r="D246" t="s">
        <v>5116</v>
      </c>
      <c r="E246">
        <v>493.9</v>
      </c>
      <c r="F246">
        <v>5.8</v>
      </c>
      <c r="G246">
        <v>62.8</v>
      </c>
    </row>
    <row r="247" spans="1:8">
      <c r="A247" t="s">
        <v>4829</v>
      </c>
      <c r="B247">
        <v>0.969</v>
      </c>
      <c r="C247">
        <v>1.068</v>
      </c>
      <c r="D247" t="s">
        <v>5117</v>
      </c>
      <c r="E247">
        <v>1271.2</v>
      </c>
      <c r="F247">
        <v>109.7</v>
      </c>
      <c r="G247">
        <v>40.7</v>
      </c>
    </row>
    <row r="248" spans="1:8">
      <c r="A248" t="s">
        <v>4829</v>
      </c>
      <c r="B248">
        <v>0.995</v>
      </c>
      <c r="C248">
        <v>0.9409999999999999</v>
      </c>
      <c r="D248" t="s">
        <v>5116</v>
      </c>
      <c r="E248">
        <v>871</v>
      </c>
      <c r="F248">
        <v>66.5</v>
      </c>
      <c r="G248">
        <v>83.7</v>
      </c>
    </row>
    <row r="249" spans="1:8">
      <c r="A249" t="s">
        <v>4830</v>
      </c>
      <c r="B249">
        <v>0.996</v>
      </c>
      <c r="C249">
        <v>1.159</v>
      </c>
      <c r="D249" t="s">
        <v>5117</v>
      </c>
      <c r="E249">
        <v>1707.2</v>
      </c>
      <c r="F249">
        <v>290.9</v>
      </c>
      <c r="G249">
        <v>65.2</v>
      </c>
    </row>
    <row r="250" spans="1:8">
      <c r="A250" t="s">
        <v>4831</v>
      </c>
      <c r="B250">
        <v>0.658</v>
      </c>
      <c r="C250">
        <v>1.017</v>
      </c>
      <c r="D250" t="s">
        <v>5116</v>
      </c>
      <c r="E250">
        <v>921.6</v>
      </c>
      <c r="F250">
        <v>21.2</v>
      </c>
      <c r="G250">
        <v>64.2</v>
      </c>
    </row>
    <row r="251" spans="1:8">
      <c r="A251" t="s">
        <v>4831</v>
      </c>
      <c r="B251">
        <v>0.991</v>
      </c>
      <c r="C251">
        <v>1.08</v>
      </c>
      <c r="D251" t="s">
        <v>5117</v>
      </c>
      <c r="E251">
        <v>799.2</v>
      </c>
      <c r="F251">
        <v>34.3</v>
      </c>
      <c r="G251">
        <v>81</v>
      </c>
    </row>
    <row r="252" spans="1:8">
      <c r="A252" t="s">
        <v>4832</v>
      </c>
      <c r="B252">
        <v>0.982</v>
      </c>
      <c r="C252">
        <v>1.018</v>
      </c>
      <c r="D252" t="s">
        <v>5117</v>
      </c>
      <c r="E252">
        <v>747.5</v>
      </c>
      <c r="F252">
        <v>32.1</v>
      </c>
      <c r="G252">
        <v>53.2</v>
      </c>
      <c r="H252" t="s">
        <v>5128</v>
      </c>
    </row>
    <row r="253" spans="1:8">
      <c r="A253" t="s">
        <v>4833</v>
      </c>
      <c r="B253">
        <v>0.991</v>
      </c>
      <c r="C253">
        <v>1.163</v>
      </c>
      <c r="D253" t="s">
        <v>5117</v>
      </c>
      <c r="E253">
        <v>1129.9</v>
      </c>
      <c r="F253">
        <v>69.3</v>
      </c>
      <c r="G253">
        <v>59.5</v>
      </c>
    </row>
    <row r="254" spans="1:8">
      <c r="A254" t="s">
        <v>4834</v>
      </c>
      <c r="B254">
        <v>0.989</v>
      </c>
      <c r="C254">
        <v>1.18</v>
      </c>
      <c r="D254" t="s">
        <v>5117</v>
      </c>
      <c r="E254">
        <v>944.3</v>
      </c>
      <c r="F254">
        <v>29.6</v>
      </c>
      <c r="G254">
        <v>48.9</v>
      </c>
    </row>
    <row r="255" spans="1:8">
      <c r="A255" t="s">
        <v>4835</v>
      </c>
      <c r="B255">
        <v>0.985</v>
      </c>
      <c r="C255">
        <v>1.147</v>
      </c>
      <c r="D255" t="s">
        <v>5117</v>
      </c>
      <c r="E255">
        <v>871.6</v>
      </c>
      <c r="F255">
        <v>23.4</v>
      </c>
      <c r="G255">
        <v>31</v>
      </c>
    </row>
    <row r="256" spans="1:8">
      <c r="A256" t="s">
        <v>4836</v>
      </c>
      <c r="B256">
        <v>0.989</v>
      </c>
      <c r="C256">
        <v>1.223</v>
      </c>
      <c r="D256" t="s">
        <v>5117</v>
      </c>
      <c r="E256">
        <v>944.4</v>
      </c>
      <c r="F256">
        <v>23.1</v>
      </c>
      <c r="G256">
        <v>57.6</v>
      </c>
    </row>
    <row r="257" spans="1:8">
      <c r="A257" t="s">
        <v>4837</v>
      </c>
      <c r="B257">
        <v>0.986</v>
      </c>
      <c r="C257">
        <v>1.294</v>
      </c>
      <c r="D257" t="s">
        <v>5117</v>
      </c>
      <c r="E257">
        <v>969.8</v>
      </c>
      <c r="F257">
        <v>21.8</v>
      </c>
      <c r="G257">
        <v>55.4</v>
      </c>
    </row>
    <row r="258" spans="1:8">
      <c r="A258" t="s">
        <v>4838</v>
      </c>
      <c r="B258">
        <v>0.988</v>
      </c>
      <c r="C258">
        <v>1.203</v>
      </c>
      <c r="D258" t="s">
        <v>5117</v>
      </c>
      <c r="E258">
        <v>912.4</v>
      </c>
      <c r="F258">
        <v>20.5</v>
      </c>
      <c r="G258">
        <v>47.2</v>
      </c>
    </row>
    <row r="259" spans="1:8">
      <c r="A259" t="s">
        <v>4839</v>
      </c>
      <c r="B259">
        <v>0.895</v>
      </c>
      <c r="C259">
        <v>0.974</v>
      </c>
      <c r="D259" t="s">
        <v>5117</v>
      </c>
      <c r="E259">
        <v>621.6</v>
      </c>
      <c r="F259">
        <v>6</v>
      </c>
      <c r="G259">
        <v>82.09999999999999</v>
      </c>
    </row>
    <row r="260" spans="1:8">
      <c r="A260" t="s">
        <v>4840</v>
      </c>
      <c r="B260">
        <v>0.898</v>
      </c>
      <c r="C260">
        <v>0.9419999999999999</v>
      </c>
      <c r="D260" t="s">
        <v>5117</v>
      </c>
      <c r="E260">
        <v>597</v>
      </c>
      <c r="F260">
        <v>9.9</v>
      </c>
      <c r="G260">
        <v>100</v>
      </c>
    </row>
    <row r="261" spans="1:8">
      <c r="A261" t="s">
        <v>4841</v>
      </c>
      <c r="B261">
        <v>0.761</v>
      </c>
      <c r="C261">
        <v>0.236</v>
      </c>
      <c r="D261" t="s">
        <v>5118</v>
      </c>
      <c r="E261">
        <v>898.3</v>
      </c>
      <c r="F261">
        <v>236.2</v>
      </c>
      <c r="G261">
        <v>73.90000000000001</v>
      </c>
      <c r="H261" t="s">
        <v>5127</v>
      </c>
    </row>
    <row r="262" spans="1:8">
      <c r="A262" t="s">
        <v>4842</v>
      </c>
      <c r="B262">
        <v>0.853</v>
      </c>
      <c r="C262">
        <v>0.9399999999999999</v>
      </c>
      <c r="D262" t="s">
        <v>5117</v>
      </c>
      <c r="E262">
        <v>1768.6</v>
      </c>
      <c r="F262">
        <v>225</v>
      </c>
      <c r="G262">
        <v>61.8</v>
      </c>
    </row>
    <row r="263" spans="1:8">
      <c r="A263" t="s">
        <v>4843</v>
      </c>
      <c r="B263">
        <v>0.997</v>
      </c>
      <c r="C263">
        <v>1.231</v>
      </c>
      <c r="D263" t="s">
        <v>5117</v>
      </c>
      <c r="E263">
        <v>2082</v>
      </c>
      <c r="F263">
        <v>244.1</v>
      </c>
      <c r="G263">
        <v>71.40000000000001</v>
      </c>
    </row>
    <row r="264" spans="1:8">
      <c r="A264" t="s">
        <v>4844</v>
      </c>
      <c r="B264">
        <v>0.994</v>
      </c>
      <c r="C264">
        <v>1.062</v>
      </c>
      <c r="D264" t="s">
        <v>5117</v>
      </c>
      <c r="E264">
        <v>1858.5</v>
      </c>
      <c r="F264">
        <v>216</v>
      </c>
      <c r="G264">
        <v>67.09999999999999</v>
      </c>
    </row>
    <row r="265" spans="1:8">
      <c r="A265" t="s">
        <v>4845</v>
      </c>
      <c r="B265">
        <v>0.987</v>
      </c>
      <c r="C265">
        <v>0.845</v>
      </c>
      <c r="D265" t="s">
        <v>5117</v>
      </c>
      <c r="E265">
        <v>1911.6</v>
      </c>
      <c r="F265">
        <v>250.5</v>
      </c>
      <c r="G265">
        <v>76.8</v>
      </c>
    </row>
    <row r="266" spans="1:8">
      <c r="A266" t="s">
        <v>4846</v>
      </c>
      <c r="B266">
        <v>0.983</v>
      </c>
      <c r="C266">
        <v>1.035</v>
      </c>
      <c r="D266" t="s">
        <v>5117</v>
      </c>
      <c r="E266">
        <v>713.7</v>
      </c>
      <c r="F266">
        <v>23.3</v>
      </c>
      <c r="G266">
        <v>62.9</v>
      </c>
    </row>
    <row r="267" spans="1:8">
      <c r="A267" t="s">
        <v>4847</v>
      </c>
      <c r="B267">
        <v>0.995</v>
      </c>
      <c r="C267">
        <v>1.112</v>
      </c>
      <c r="D267" t="s">
        <v>5117</v>
      </c>
      <c r="E267">
        <v>1259.3</v>
      </c>
      <c r="F267">
        <v>157.3</v>
      </c>
      <c r="G267">
        <v>69.09999999999999</v>
      </c>
    </row>
    <row r="268" spans="1:8">
      <c r="A268" t="s">
        <v>4848</v>
      </c>
      <c r="B268">
        <v>0.989</v>
      </c>
      <c r="C268">
        <v>0.107</v>
      </c>
      <c r="D268" t="s">
        <v>5117</v>
      </c>
      <c r="E268">
        <v>1600.1</v>
      </c>
      <c r="F268">
        <v>426.3</v>
      </c>
      <c r="G268">
        <v>68.40000000000001</v>
      </c>
    </row>
    <row r="269" spans="1:8">
      <c r="A269" t="s">
        <v>4849</v>
      </c>
      <c r="B269">
        <v>0.909</v>
      </c>
      <c r="C269">
        <v>-0.059</v>
      </c>
      <c r="D269" t="s">
        <v>5122</v>
      </c>
      <c r="E269">
        <v>1603.2</v>
      </c>
      <c r="F269">
        <v>425.3</v>
      </c>
      <c r="G269">
        <v>72.40000000000001</v>
      </c>
    </row>
    <row r="270" spans="1:8">
      <c r="A270" t="s">
        <v>4850</v>
      </c>
      <c r="B270">
        <v>0.995</v>
      </c>
      <c r="C270">
        <v>1.175</v>
      </c>
      <c r="D270" t="s">
        <v>5117</v>
      </c>
      <c r="E270">
        <v>1630.9</v>
      </c>
      <c r="F270">
        <v>145.5</v>
      </c>
      <c r="G270">
        <v>69</v>
      </c>
    </row>
    <row r="271" spans="1:8">
      <c r="A271" t="s">
        <v>4851</v>
      </c>
      <c r="B271">
        <v>0.921</v>
      </c>
      <c r="C271">
        <v>0.518</v>
      </c>
      <c r="D271" t="s">
        <v>5116</v>
      </c>
      <c r="E271">
        <v>1714.7</v>
      </c>
      <c r="F271">
        <v>271.5</v>
      </c>
      <c r="G271">
        <v>70.3</v>
      </c>
    </row>
    <row r="272" spans="1:8">
      <c r="A272" t="s">
        <v>4851</v>
      </c>
      <c r="B272">
        <v>0.989</v>
      </c>
      <c r="C272">
        <v>0.771</v>
      </c>
      <c r="D272" t="s">
        <v>5117</v>
      </c>
      <c r="E272">
        <v>1629.5</v>
      </c>
      <c r="F272">
        <v>233.6</v>
      </c>
      <c r="G272">
        <v>81.59999999999999</v>
      </c>
    </row>
    <row r="273" spans="1:8">
      <c r="A273" t="s">
        <v>4852</v>
      </c>
      <c r="B273">
        <v>0.516</v>
      </c>
      <c r="C273">
        <v>0.453</v>
      </c>
      <c r="D273" t="s">
        <v>5118</v>
      </c>
      <c r="E273">
        <v>1169.7</v>
      </c>
      <c r="F273">
        <v>291</v>
      </c>
      <c r="G273">
        <v>60.2</v>
      </c>
      <c r="H273" t="s">
        <v>5129</v>
      </c>
    </row>
    <row r="274" spans="1:8">
      <c r="A274" t="s">
        <v>4852</v>
      </c>
      <c r="B274">
        <v>0.7</v>
      </c>
      <c r="C274">
        <v>0.589</v>
      </c>
      <c r="D274" t="s">
        <v>5117</v>
      </c>
      <c r="E274">
        <v>460.2</v>
      </c>
      <c r="F274">
        <v>7</v>
      </c>
      <c r="G274">
        <v>69.3</v>
      </c>
      <c r="H274" t="s">
        <v>5127</v>
      </c>
    </row>
    <row r="275" spans="1:8">
      <c r="A275" t="s">
        <v>4852</v>
      </c>
      <c r="B275">
        <v>0.772</v>
      </c>
      <c r="C275">
        <v>0.527</v>
      </c>
      <c r="D275" t="s">
        <v>5116</v>
      </c>
      <c r="E275">
        <v>385.5</v>
      </c>
      <c r="F275">
        <v>20.1</v>
      </c>
      <c r="G275">
        <v>84</v>
      </c>
      <c r="H275" t="s">
        <v>5127</v>
      </c>
    </row>
    <row r="276" spans="1:8">
      <c r="A276" t="s">
        <v>4853</v>
      </c>
      <c r="B276">
        <v>0.989</v>
      </c>
      <c r="C276">
        <v>1.184</v>
      </c>
      <c r="D276" t="s">
        <v>5117</v>
      </c>
      <c r="E276">
        <v>983.4</v>
      </c>
      <c r="F276">
        <v>32.5</v>
      </c>
      <c r="G276">
        <v>67</v>
      </c>
      <c r="H276" t="s">
        <v>5130</v>
      </c>
    </row>
    <row r="277" spans="1:8">
      <c r="A277" t="s">
        <v>4854</v>
      </c>
      <c r="B277">
        <v>0.954</v>
      </c>
      <c r="C277">
        <v>0.983</v>
      </c>
      <c r="D277" t="s">
        <v>5117</v>
      </c>
      <c r="E277">
        <v>1017.6</v>
      </c>
      <c r="F277">
        <v>106.5</v>
      </c>
      <c r="G277">
        <v>60.2</v>
      </c>
    </row>
    <row r="278" spans="1:8">
      <c r="A278" t="s">
        <v>4854</v>
      </c>
      <c r="B278">
        <v>0.962</v>
      </c>
      <c r="C278">
        <v>0.982</v>
      </c>
      <c r="D278" t="s">
        <v>5116</v>
      </c>
      <c r="E278">
        <v>779</v>
      </c>
      <c r="F278">
        <v>13</v>
      </c>
      <c r="G278">
        <v>83.5</v>
      </c>
    </row>
    <row r="279" spans="1:8">
      <c r="A279" t="s">
        <v>4855</v>
      </c>
      <c r="B279">
        <v>0.998</v>
      </c>
      <c r="C279">
        <v>1.305</v>
      </c>
      <c r="D279" t="s">
        <v>5117</v>
      </c>
      <c r="E279">
        <v>1084.4</v>
      </c>
      <c r="F279">
        <v>28.6</v>
      </c>
      <c r="G279">
        <v>54.8</v>
      </c>
    </row>
    <row r="280" spans="1:8">
      <c r="A280" t="s">
        <v>4856</v>
      </c>
      <c r="B280">
        <v>0.879</v>
      </c>
      <c r="C280">
        <v>0.44</v>
      </c>
      <c r="D280" t="s">
        <v>5117</v>
      </c>
      <c r="E280">
        <v>750.4</v>
      </c>
      <c r="F280">
        <v>157.9</v>
      </c>
      <c r="G280">
        <v>76.8</v>
      </c>
      <c r="H280" t="s">
        <v>5131</v>
      </c>
    </row>
    <row r="281" spans="1:8">
      <c r="A281" t="s">
        <v>4857</v>
      </c>
      <c r="B281">
        <v>0.833</v>
      </c>
      <c r="C281">
        <v>0.955</v>
      </c>
      <c r="D281" t="s">
        <v>5117</v>
      </c>
      <c r="E281">
        <v>675.5</v>
      </c>
      <c r="F281">
        <v>3.5</v>
      </c>
      <c r="G281">
        <v>37</v>
      </c>
      <c r="H281" t="s">
        <v>5132</v>
      </c>
    </row>
    <row r="282" spans="1:8">
      <c r="A282" t="s">
        <v>4857</v>
      </c>
      <c r="B282">
        <v>0.944</v>
      </c>
      <c r="C282">
        <v>0.849</v>
      </c>
      <c r="D282" t="s">
        <v>5116</v>
      </c>
      <c r="E282">
        <v>434.9</v>
      </c>
      <c r="F282">
        <v>11.4</v>
      </c>
      <c r="G282">
        <v>53</v>
      </c>
      <c r="H282" t="s">
        <v>5133</v>
      </c>
    </row>
    <row r="283" spans="1:8">
      <c r="A283" t="s">
        <v>4858</v>
      </c>
      <c r="B283">
        <v>0.985</v>
      </c>
      <c r="C283">
        <v>1.23</v>
      </c>
      <c r="D283" t="s">
        <v>5117</v>
      </c>
      <c r="E283">
        <v>997</v>
      </c>
      <c r="F283">
        <v>21</v>
      </c>
      <c r="G283">
        <v>63.8</v>
      </c>
      <c r="H283" t="s">
        <v>5130</v>
      </c>
    </row>
    <row r="284" spans="1:8">
      <c r="A284" t="s">
        <v>4859</v>
      </c>
      <c r="B284">
        <v>0.925</v>
      </c>
      <c r="C284">
        <v>0.922</v>
      </c>
      <c r="D284" t="s">
        <v>5117</v>
      </c>
      <c r="E284">
        <v>835.3</v>
      </c>
      <c r="F284">
        <v>29.6</v>
      </c>
      <c r="G284">
        <v>53</v>
      </c>
      <c r="H284" t="s">
        <v>5134</v>
      </c>
    </row>
    <row r="285" spans="1:8">
      <c r="A285" t="s">
        <v>4860</v>
      </c>
      <c r="B285">
        <v>0.633</v>
      </c>
      <c r="C285">
        <v>0.515</v>
      </c>
      <c r="D285" t="s">
        <v>5117</v>
      </c>
      <c r="E285">
        <v>408</v>
      </c>
      <c r="F285">
        <v>17.2</v>
      </c>
      <c r="G285">
        <v>56.5</v>
      </c>
      <c r="H285" t="s">
        <v>5131</v>
      </c>
    </row>
    <row r="286" spans="1:8">
      <c r="A286" t="s">
        <v>4861</v>
      </c>
      <c r="B286">
        <v>0.999</v>
      </c>
      <c r="C286">
        <v>0.748</v>
      </c>
      <c r="D286" t="s">
        <v>5117</v>
      </c>
      <c r="E286">
        <v>2089.6</v>
      </c>
      <c r="F286">
        <v>358.8</v>
      </c>
      <c r="G286">
        <v>71</v>
      </c>
    </row>
    <row r="287" spans="1:8">
      <c r="A287" t="s">
        <v>4862</v>
      </c>
      <c r="B287">
        <v>0.996</v>
      </c>
      <c r="C287">
        <v>0.371</v>
      </c>
      <c r="D287" t="s">
        <v>5117</v>
      </c>
      <c r="E287">
        <v>2323.7</v>
      </c>
      <c r="F287">
        <v>463.8</v>
      </c>
      <c r="G287">
        <v>75.2</v>
      </c>
    </row>
    <row r="288" spans="1:8">
      <c r="A288" t="s">
        <v>4863</v>
      </c>
      <c r="B288">
        <v>0.979</v>
      </c>
      <c r="C288">
        <v>1.372</v>
      </c>
      <c r="D288" t="s">
        <v>5117</v>
      </c>
      <c r="E288">
        <v>2769.4</v>
      </c>
      <c r="F288">
        <v>522.6</v>
      </c>
      <c r="G288">
        <v>56.4</v>
      </c>
      <c r="H288" t="s">
        <v>5135</v>
      </c>
    </row>
    <row r="289" spans="1:8">
      <c r="A289" t="s">
        <v>4864</v>
      </c>
      <c r="B289">
        <v>0.995</v>
      </c>
      <c r="C289">
        <v>0.83</v>
      </c>
      <c r="D289" t="s">
        <v>5117</v>
      </c>
      <c r="E289">
        <v>1847</v>
      </c>
      <c r="F289">
        <v>270.5</v>
      </c>
      <c r="G289">
        <v>70.5</v>
      </c>
    </row>
    <row r="290" spans="1:8">
      <c r="A290" t="s">
        <v>4865</v>
      </c>
      <c r="B290">
        <v>0.994</v>
      </c>
      <c r="C290">
        <v>1.137</v>
      </c>
      <c r="D290" t="s">
        <v>5117</v>
      </c>
      <c r="E290">
        <v>1835.7</v>
      </c>
      <c r="F290">
        <v>195.7</v>
      </c>
      <c r="G290">
        <v>70.2</v>
      </c>
    </row>
    <row r="291" spans="1:8">
      <c r="A291" t="s">
        <v>4866</v>
      </c>
      <c r="B291">
        <v>0.988</v>
      </c>
      <c r="C291">
        <v>0.958</v>
      </c>
      <c r="D291" t="s">
        <v>5117</v>
      </c>
      <c r="E291">
        <v>1931.1</v>
      </c>
      <c r="F291">
        <v>261</v>
      </c>
      <c r="G291">
        <v>65.7</v>
      </c>
    </row>
    <row r="292" spans="1:8">
      <c r="A292" t="s">
        <v>4867</v>
      </c>
      <c r="B292">
        <v>0.981</v>
      </c>
      <c r="C292">
        <v>0.903</v>
      </c>
      <c r="D292" t="s">
        <v>5117</v>
      </c>
      <c r="E292">
        <v>1982.8</v>
      </c>
      <c r="F292">
        <v>274.1</v>
      </c>
      <c r="G292">
        <v>68.5</v>
      </c>
    </row>
    <row r="293" spans="1:8">
      <c r="A293" t="s">
        <v>4868</v>
      </c>
      <c r="B293">
        <v>0.912</v>
      </c>
      <c r="C293">
        <v>0.924</v>
      </c>
      <c r="D293" t="s">
        <v>5117</v>
      </c>
      <c r="E293">
        <v>580.6</v>
      </c>
      <c r="F293">
        <v>8.5</v>
      </c>
      <c r="G293">
        <v>100</v>
      </c>
      <c r="H293" t="s">
        <v>5136</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5183</v>
      </c>
      <c r="B1" s="1"/>
      <c r="C1" s="1"/>
      <c r="D1" s="1"/>
      <c r="E1" s="1"/>
      <c r="F1" s="1"/>
      <c r="G1" s="1"/>
      <c r="H1" s="1"/>
      <c r="I1" s="1"/>
      <c r="J1" s="1"/>
      <c r="K1" s="1" t="s">
        <v>5184</v>
      </c>
      <c r="L1" s="1"/>
      <c r="M1" s="1"/>
      <c r="N1" s="1"/>
      <c r="O1" s="1"/>
      <c r="P1" s="1" t="s">
        <v>5185</v>
      </c>
      <c r="Q1" s="1" t="s">
        <v>5186</v>
      </c>
      <c r="R1" s="1"/>
      <c r="S1" s="1"/>
      <c r="T1" s="1"/>
      <c r="U1" s="1"/>
      <c r="V1" s="1"/>
      <c r="W1" s="1"/>
      <c r="X1" s="1"/>
      <c r="Y1" s="1"/>
      <c r="Z1" s="1"/>
      <c r="AA1" s="1"/>
      <c r="AB1" s="1"/>
      <c r="AC1" s="1"/>
      <c r="AD1" s="1"/>
      <c r="AE1" s="1"/>
      <c r="AF1" s="1" t="s">
        <v>5187</v>
      </c>
      <c r="AG1" s="1"/>
      <c r="AH1" s="1"/>
      <c r="AI1" s="1"/>
      <c r="AJ1" s="1"/>
      <c r="AK1" s="1"/>
      <c r="AL1" s="1" t="s">
        <v>5188</v>
      </c>
      <c r="AM1" s="1"/>
    </row>
    <row r="2" spans="1:39">
      <c r="A2" s="5" t="s">
        <v>5139</v>
      </c>
      <c r="B2" s="5" t="s">
        <v>5140</v>
      </c>
      <c r="C2" s="5" t="s">
        <v>4631</v>
      </c>
      <c r="D2" s="5" t="s">
        <v>5141</v>
      </c>
      <c r="E2" s="5" t="s">
        <v>4633</v>
      </c>
      <c r="F2" s="5" t="s">
        <v>5142</v>
      </c>
      <c r="G2" s="5" t="s">
        <v>5143</v>
      </c>
      <c r="H2" s="5" t="s">
        <v>5144</v>
      </c>
      <c r="I2" s="5" t="s">
        <v>5145</v>
      </c>
      <c r="J2" s="5" t="s">
        <v>5146</v>
      </c>
      <c r="K2" s="5" t="s">
        <v>5147</v>
      </c>
      <c r="L2" s="5" t="s">
        <v>5148</v>
      </c>
      <c r="M2" s="5" t="s">
        <v>5149</v>
      </c>
      <c r="N2" s="5" t="s">
        <v>5150</v>
      </c>
      <c r="O2" s="5" t="s">
        <v>5151</v>
      </c>
      <c r="P2" s="5" t="s">
        <v>5152</v>
      </c>
      <c r="Q2" s="5" t="s">
        <v>5153</v>
      </c>
      <c r="R2" s="5" t="s">
        <v>5154</v>
      </c>
      <c r="S2" s="5" t="s">
        <v>5155</v>
      </c>
      <c r="T2" s="5" t="s">
        <v>5156</v>
      </c>
      <c r="U2" s="5" t="s">
        <v>5157</v>
      </c>
      <c r="V2" s="5" t="s">
        <v>5158</v>
      </c>
      <c r="W2" s="5" t="s">
        <v>5159</v>
      </c>
      <c r="X2" s="5" t="s">
        <v>5160</v>
      </c>
      <c r="Y2" s="5" t="s">
        <v>5161</v>
      </c>
      <c r="Z2" s="5" t="s">
        <v>5162</v>
      </c>
      <c r="AA2" s="5" t="s">
        <v>5163</v>
      </c>
      <c r="AB2" s="5" t="s">
        <v>5164</v>
      </c>
      <c r="AC2" s="5" t="s">
        <v>5165</v>
      </c>
      <c r="AD2" s="5" t="s">
        <v>5166</v>
      </c>
      <c r="AE2" s="5" t="s">
        <v>5167</v>
      </c>
      <c r="AF2" s="5" t="s">
        <v>5168</v>
      </c>
      <c r="AG2" s="5" t="s">
        <v>5169</v>
      </c>
      <c r="AH2" s="5" t="s">
        <v>5170</v>
      </c>
      <c r="AI2" s="5" t="s">
        <v>5171</v>
      </c>
      <c r="AJ2" s="5" t="s">
        <v>5172</v>
      </c>
      <c r="AK2" s="5" t="s">
        <v>5173</v>
      </c>
      <c r="AL2" s="5" t="s">
        <v>5174</v>
      </c>
      <c r="AM2" s="5" t="s">
        <v>3766</v>
      </c>
    </row>
    <row r="3" spans="1:39">
      <c r="A3" t="s">
        <v>5175</v>
      </c>
      <c r="B3" t="s">
        <v>5005</v>
      </c>
      <c r="C3" t="s">
        <v>5007</v>
      </c>
      <c r="D3">
        <v>10</v>
      </c>
      <c r="E3" t="s">
        <v>5009</v>
      </c>
      <c r="F3">
        <v>8</v>
      </c>
      <c r="K3" t="s">
        <v>5176</v>
      </c>
      <c r="M3" t="s">
        <v>5177</v>
      </c>
      <c r="N3">
        <v>8</v>
      </c>
      <c r="O3" t="s">
        <v>5178</v>
      </c>
      <c r="P3" t="s">
        <v>5179</v>
      </c>
      <c r="Q3">
        <v>10</v>
      </c>
      <c r="R3">
        <v>2</v>
      </c>
      <c r="S3">
        <v>3.46</v>
      </c>
      <c r="T3">
        <v>4.3</v>
      </c>
      <c r="U3">
        <v>667.74</v>
      </c>
      <c r="V3">
        <v>122.23</v>
      </c>
      <c r="W3">
        <v>6.58</v>
      </c>
      <c r="X3">
        <v>6.6</v>
      </c>
      <c r="Y3">
        <v>5.39</v>
      </c>
      <c r="Z3">
        <v>5</v>
      </c>
      <c r="AA3" t="s">
        <v>4551</v>
      </c>
      <c r="AB3">
        <v>2</v>
      </c>
      <c r="AC3">
        <v>9</v>
      </c>
      <c r="AD3">
        <v>2.12</v>
      </c>
      <c r="AF3" t="s">
        <v>5180</v>
      </c>
      <c r="AI3">
        <v>0</v>
      </c>
      <c r="AJ3">
        <v>0</v>
      </c>
      <c r="AK3" t="s">
        <v>5181</v>
      </c>
      <c r="AL3" t="s">
        <v>5181</v>
      </c>
      <c r="AM3" t="s">
        <v>5182</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288"/>
  <sheetViews>
    <sheetView workbookViewId="0"/>
  </sheetViews>
  <sheetFormatPr defaultRowHeight="15"/>
  <sheetData>
    <row r="1" spans="1:35">
      <c r="A1" s="5" t="s">
        <v>5189</v>
      </c>
      <c r="B1" s="5" t="s">
        <v>5190</v>
      </c>
      <c r="C1" s="5" t="s">
        <v>5191</v>
      </c>
      <c r="D1" s="5" t="s">
        <v>5192</v>
      </c>
      <c r="E1" s="5" t="s">
        <v>5193</v>
      </c>
      <c r="F1" s="5" t="s">
        <v>5194</v>
      </c>
      <c r="G1" s="5" t="s">
        <v>5195</v>
      </c>
      <c r="H1" s="5" t="s">
        <v>5196</v>
      </c>
      <c r="I1" s="5" t="s">
        <v>5197</v>
      </c>
      <c r="J1" s="5" t="s">
        <v>5198</v>
      </c>
      <c r="K1" s="5" t="s">
        <v>5199</v>
      </c>
      <c r="L1" s="5" t="s">
        <v>5200</v>
      </c>
      <c r="M1" s="5" t="s">
        <v>5201</v>
      </c>
      <c r="N1" s="5" t="s">
        <v>5202</v>
      </c>
      <c r="O1" s="5" t="s">
        <v>5152</v>
      </c>
      <c r="P1" s="5" t="s">
        <v>5153</v>
      </c>
      <c r="Q1" s="5" t="s">
        <v>5154</v>
      </c>
      <c r="R1" s="5" t="s">
        <v>5155</v>
      </c>
      <c r="S1" s="5" t="s">
        <v>5156</v>
      </c>
      <c r="T1" s="5" t="s">
        <v>5157</v>
      </c>
      <c r="U1" s="5" t="s">
        <v>5158</v>
      </c>
      <c r="V1" s="5" t="s">
        <v>5159</v>
      </c>
      <c r="W1" s="5" t="s">
        <v>5160</v>
      </c>
      <c r="X1" s="5" t="s">
        <v>5161</v>
      </c>
      <c r="Y1" s="5" t="s">
        <v>5162</v>
      </c>
      <c r="Z1" s="5" t="s">
        <v>5163</v>
      </c>
      <c r="AA1" s="5" t="s">
        <v>5164</v>
      </c>
      <c r="AB1" s="5" t="s">
        <v>5165</v>
      </c>
      <c r="AC1" s="5" t="s">
        <v>5166</v>
      </c>
      <c r="AD1" s="5" t="s">
        <v>5167</v>
      </c>
      <c r="AE1" s="5" t="s">
        <v>5168</v>
      </c>
      <c r="AF1" s="5" t="s">
        <v>5169</v>
      </c>
      <c r="AG1" s="5" t="s">
        <v>5170</v>
      </c>
      <c r="AH1" s="5" t="s">
        <v>5171</v>
      </c>
      <c r="AI1" s="5" t="s">
        <v>5172</v>
      </c>
    </row>
    <row r="2" spans="1:35">
      <c r="A2" t="s">
        <v>5203</v>
      </c>
      <c r="C2">
        <v>54260</v>
      </c>
      <c r="J2" t="s">
        <v>5468</v>
      </c>
      <c r="M2" t="s">
        <v>5470</v>
      </c>
      <c r="N2" t="s">
        <v>5471</v>
      </c>
      <c r="O2" t="s">
        <v>5738</v>
      </c>
      <c r="P2">
        <v>10</v>
      </c>
      <c r="Q2">
        <v>2</v>
      </c>
      <c r="R2">
        <v>1.16</v>
      </c>
      <c r="S2">
        <v>1.16</v>
      </c>
      <c r="T2">
        <v>492.55</v>
      </c>
      <c r="U2">
        <v>123.42</v>
      </c>
      <c r="V2">
        <v>4.3</v>
      </c>
      <c r="W2">
        <v>11.42</v>
      </c>
      <c r="X2">
        <v>2.08</v>
      </c>
      <c r="Y2">
        <v>3</v>
      </c>
      <c r="Z2" t="s">
        <v>4551</v>
      </c>
      <c r="AA2">
        <v>0</v>
      </c>
      <c r="AB2">
        <v>10</v>
      </c>
      <c r="AC2">
        <v>3.553214285714286</v>
      </c>
      <c r="AE2" t="s">
        <v>5180</v>
      </c>
      <c r="AH2">
        <v>0</v>
      </c>
      <c r="AI2">
        <v>0</v>
      </c>
    </row>
    <row r="3" spans="1:35">
      <c r="A3" t="s">
        <v>5204</v>
      </c>
      <c r="C3">
        <v>81230</v>
      </c>
      <c r="J3" t="s">
        <v>5468</v>
      </c>
      <c r="M3" t="s">
        <v>5470</v>
      </c>
      <c r="N3" t="s">
        <v>5472</v>
      </c>
      <c r="O3" t="s">
        <v>5739</v>
      </c>
      <c r="P3">
        <v>7</v>
      </c>
      <c r="Q3">
        <v>1</v>
      </c>
      <c r="R3">
        <v>4.99</v>
      </c>
      <c r="S3">
        <v>4.99</v>
      </c>
      <c r="T3">
        <v>472.59</v>
      </c>
      <c r="U3">
        <v>105.4</v>
      </c>
      <c r="V3">
        <v>3.87</v>
      </c>
      <c r="W3">
        <v>12.68</v>
      </c>
      <c r="X3">
        <v>1.02</v>
      </c>
      <c r="Y3">
        <v>3</v>
      </c>
      <c r="Z3" t="s">
        <v>4551</v>
      </c>
      <c r="AA3">
        <v>0</v>
      </c>
      <c r="AB3">
        <v>7</v>
      </c>
      <c r="AC3">
        <v>2.520785714285714</v>
      </c>
      <c r="AE3" t="s">
        <v>5180</v>
      </c>
      <c r="AH3">
        <v>0</v>
      </c>
      <c r="AI3">
        <v>0</v>
      </c>
    </row>
    <row r="4" spans="1:35">
      <c r="A4" t="s">
        <v>5205</v>
      </c>
      <c r="C4">
        <v>7892</v>
      </c>
      <c r="J4" t="s">
        <v>5468</v>
      </c>
      <c r="M4" t="s">
        <v>5470</v>
      </c>
      <c r="N4" t="s">
        <v>5473</v>
      </c>
      <c r="O4" t="s">
        <v>5740</v>
      </c>
      <c r="P4">
        <v>7</v>
      </c>
      <c r="Q4">
        <v>0</v>
      </c>
      <c r="R4">
        <v>1.39</v>
      </c>
      <c r="S4">
        <v>1.39</v>
      </c>
      <c r="T4">
        <v>302.31</v>
      </c>
      <c r="U4">
        <v>81.44</v>
      </c>
      <c r="V4">
        <v>2.1</v>
      </c>
      <c r="X4">
        <v>0</v>
      </c>
      <c r="Y4">
        <v>2</v>
      </c>
      <c r="Z4" t="s">
        <v>4551</v>
      </c>
      <c r="AA4">
        <v>0</v>
      </c>
      <c r="AB4">
        <v>3</v>
      </c>
      <c r="AC4">
        <v>6</v>
      </c>
      <c r="AE4" t="s">
        <v>5180</v>
      </c>
      <c r="AH4">
        <v>0</v>
      </c>
      <c r="AI4">
        <v>0</v>
      </c>
    </row>
    <row r="5" spans="1:35">
      <c r="A5" t="s">
        <v>5206</v>
      </c>
      <c r="C5">
        <v>40520</v>
      </c>
      <c r="J5" t="s">
        <v>5468</v>
      </c>
      <c r="M5" t="s">
        <v>5470</v>
      </c>
      <c r="N5" t="s">
        <v>5474</v>
      </c>
      <c r="O5" t="s">
        <v>5741</v>
      </c>
      <c r="P5">
        <v>9</v>
      </c>
      <c r="Q5">
        <v>0</v>
      </c>
      <c r="R5">
        <v>4.09</v>
      </c>
      <c r="S5">
        <v>4.09</v>
      </c>
      <c r="T5">
        <v>475.55</v>
      </c>
      <c r="U5">
        <v>111.83</v>
      </c>
      <c r="V5">
        <v>2.74</v>
      </c>
      <c r="X5">
        <v>0</v>
      </c>
      <c r="Y5">
        <v>3</v>
      </c>
      <c r="Z5" t="s">
        <v>4551</v>
      </c>
      <c r="AA5">
        <v>0</v>
      </c>
      <c r="AB5">
        <v>8</v>
      </c>
      <c r="AC5">
        <v>2.901976190476191</v>
      </c>
      <c r="AE5" t="s">
        <v>5180</v>
      </c>
      <c r="AH5">
        <v>0</v>
      </c>
      <c r="AI5">
        <v>0</v>
      </c>
    </row>
    <row r="6" spans="1:35">
      <c r="A6" t="s">
        <v>5207</v>
      </c>
      <c r="C6">
        <v>85110</v>
      </c>
      <c r="J6" t="s">
        <v>5468</v>
      </c>
      <c r="M6" t="s">
        <v>5470</v>
      </c>
      <c r="N6" t="s">
        <v>5475</v>
      </c>
      <c r="O6" t="s">
        <v>5742</v>
      </c>
      <c r="P6">
        <v>7</v>
      </c>
      <c r="Q6">
        <v>0</v>
      </c>
      <c r="R6">
        <v>3.32</v>
      </c>
      <c r="S6">
        <v>3.32</v>
      </c>
      <c r="T6">
        <v>360.39</v>
      </c>
      <c r="U6">
        <v>85.78</v>
      </c>
      <c r="V6">
        <v>2.6</v>
      </c>
      <c r="X6">
        <v>0</v>
      </c>
      <c r="Y6">
        <v>3</v>
      </c>
      <c r="Z6" t="s">
        <v>4551</v>
      </c>
      <c r="AA6">
        <v>0</v>
      </c>
      <c r="AB6">
        <v>4</v>
      </c>
      <c r="AC6">
        <v>5.177214285714286</v>
      </c>
      <c r="AE6" t="s">
        <v>5180</v>
      </c>
      <c r="AH6">
        <v>0</v>
      </c>
      <c r="AI6">
        <v>0</v>
      </c>
    </row>
    <row r="7" spans="1:35">
      <c r="A7" t="s">
        <v>5208</v>
      </c>
      <c r="C7">
        <v>9781</v>
      </c>
      <c r="J7" t="s">
        <v>5468</v>
      </c>
      <c r="M7" t="s">
        <v>5470</v>
      </c>
      <c r="N7" t="s">
        <v>5476</v>
      </c>
      <c r="O7" t="s">
        <v>5743</v>
      </c>
      <c r="P7">
        <v>5</v>
      </c>
      <c r="Q7">
        <v>1</v>
      </c>
      <c r="R7">
        <v>3.82</v>
      </c>
      <c r="S7">
        <v>3.82</v>
      </c>
      <c r="T7">
        <v>315.42</v>
      </c>
      <c r="U7">
        <v>54.88</v>
      </c>
      <c r="V7">
        <v>4.14</v>
      </c>
      <c r="W7">
        <v>8.25</v>
      </c>
      <c r="X7">
        <v>0</v>
      </c>
      <c r="Y7">
        <v>3</v>
      </c>
      <c r="Z7" t="s">
        <v>4551</v>
      </c>
      <c r="AA7">
        <v>0</v>
      </c>
      <c r="AB7">
        <v>3</v>
      </c>
      <c r="AC7">
        <v>4.513333333333334</v>
      </c>
      <c r="AE7" t="s">
        <v>5180</v>
      </c>
      <c r="AH7">
        <v>0</v>
      </c>
      <c r="AI7">
        <v>0</v>
      </c>
    </row>
    <row r="8" spans="1:35">
      <c r="A8" t="s">
        <v>5209</v>
      </c>
      <c r="C8">
        <v>11190</v>
      </c>
      <c r="J8" t="s">
        <v>5468</v>
      </c>
      <c r="M8" t="s">
        <v>5470</v>
      </c>
      <c r="N8" t="s">
        <v>5477</v>
      </c>
      <c r="O8" t="s">
        <v>5744</v>
      </c>
      <c r="P8">
        <v>8</v>
      </c>
      <c r="Q8">
        <v>1</v>
      </c>
      <c r="R8">
        <v>3.54</v>
      </c>
      <c r="S8">
        <v>3.54</v>
      </c>
      <c r="T8">
        <v>410.5</v>
      </c>
      <c r="U8">
        <v>122.02</v>
      </c>
      <c r="V8">
        <v>3.91</v>
      </c>
      <c r="X8">
        <v>0</v>
      </c>
      <c r="Y8">
        <v>2</v>
      </c>
      <c r="Z8" t="s">
        <v>4551</v>
      </c>
      <c r="AA8">
        <v>0</v>
      </c>
      <c r="AB8">
        <v>9</v>
      </c>
      <c r="AC8">
        <v>3.432619047619048</v>
      </c>
      <c r="AE8" t="s">
        <v>5180</v>
      </c>
      <c r="AH8">
        <v>0</v>
      </c>
      <c r="AI8">
        <v>0</v>
      </c>
    </row>
    <row r="9" spans="1:35">
      <c r="A9" t="s">
        <v>5210</v>
      </c>
      <c r="C9">
        <v>8464</v>
      </c>
      <c r="J9" t="s">
        <v>5468</v>
      </c>
      <c r="M9" t="s">
        <v>5470</v>
      </c>
      <c r="N9" t="s">
        <v>5478</v>
      </c>
      <c r="O9" t="s">
        <v>5745</v>
      </c>
      <c r="P9">
        <v>6</v>
      </c>
      <c r="Q9">
        <v>1</v>
      </c>
      <c r="R9">
        <v>3.05</v>
      </c>
      <c r="S9">
        <v>3.05</v>
      </c>
      <c r="T9">
        <v>381.47</v>
      </c>
      <c r="U9">
        <v>77.25</v>
      </c>
      <c r="V9">
        <v>4.72</v>
      </c>
      <c r="W9">
        <v>10.57</v>
      </c>
      <c r="X9">
        <v>0</v>
      </c>
      <c r="Y9">
        <v>2</v>
      </c>
      <c r="Z9" t="s">
        <v>4551</v>
      </c>
      <c r="AA9">
        <v>0</v>
      </c>
      <c r="AB9">
        <v>6</v>
      </c>
      <c r="AC9">
        <v>5.12997619047619</v>
      </c>
      <c r="AE9" t="s">
        <v>5180</v>
      </c>
      <c r="AH9">
        <v>0</v>
      </c>
      <c r="AI9">
        <v>0</v>
      </c>
    </row>
    <row r="10" spans="1:35">
      <c r="A10" t="s">
        <v>5211</v>
      </c>
      <c r="C10">
        <v>24840</v>
      </c>
      <c r="J10" t="s">
        <v>5468</v>
      </c>
      <c r="M10" t="s">
        <v>5470</v>
      </c>
      <c r="N10" t="s">
        <v>5479</v>
      </c>
      <c r="O10" t="s">
        <v>5746</v>
      </c>
      <c r="P10">
        <v>5</v>
      </c>
      <c r="Q10">
        <v>1</v>
      </c>
      <c r="R10">
        <v>4.23</v>
      </c>
      <c r="S10">
        <v>4.23</v>
      </c>
      <c r="T10">
        <v>393.83</v>
      </c>
      <c r="U10">
        <v>77.25</v>
      </c>
      <c r="V10">
        <v>4.87</v>
      </c>
      <c r="W10">
        <v>11.18</v>
      </c>
      <c r="X10">
        <v>3.27</v>
      </c>
      <c r="Y10">
        <v>4</v>
      </c>
      <c r="Z10" t="s">
        <v>4551</v>
      </c>
      <c r="AA10">
        <v>0</v>
      </c>
      <c r="AB10">
        <v>5</v>
      </c>
      <c r="AC10">
        <v>3.976690476190476</v>
      </c>
      <c r="AE10" t="s">
        <v>5180</v>
      </c>
      <c r="AH10">
        <v>0</v>
      </c>
      <c r="AI10">
        <v>0</v>
      </c>
    </row>
    <row r="11" spans="1:35">
      <c r="A11" t="s">
        <v>5212</v>
      </c>
      <c r="C11">
        <v>34630</v>
      </c>
      <c r="J11" t="s">
        <v>5468</v>
      </c>
      <c r="M11" t="s">
        <v>5470</v>
      </c>
      <c r="N11" t="s">
        <v>5480</v>
      </c>
      <c r="O11" t="s">
        <v>5747</v>
      </c>
      <c r="P11">
        <v>6</v>
      </c>
      <c r="Q11">
        <v>2</v>
      </c>
      <c r="R11">
        <v>3.67</v>
      </c>
      <c r="S11">
        <v>3.67</v>
      </c>
      <c r="T11">
        <v>425.95</v>
      </c>
      <c r="U11">
        <v>115.59</v>
      </c>
      <c r="V11">
        <v>4.27</v>
      </c>
      <c r="W11">
        <v>13.87</v>
      </c>
      <c r="X11">
        <v>0</v>
      </c>
      <c r="Y11">
        <v>2</v>
      </c>
      <c r="Z11" t="s">
        <v>4551</v>
      </c>
      <c r="AA11">
        <v>0</v>
      </c>
      <c r="AB11">
        <v>5</v>
      </c>
      <c r="AC11">
        <v>3.005928571428572</v>
      </c>
      <c r="AE11" t="s">
        <v>5180</v>
      </c>
      <c r="AH11">
        <v>0</v>
      </c>
      <c r="AI11">
        <v>0</v>
      </c>
    </row>
    <row r="12" spans="1:35">
      <c r="A12" t="s">
        <v>5213</v>
      </c>
      <c r="C12">
        <v>63310</v>
      </c>
      <c r="J12" t="s">
        <v>5468</v>
      </c>
      <c r="M12" t="s">
        <v>5470</v>
      </c>
      <c r="N12" t="s">
        <v>5481</v>
      </c>
      <c r="O12" t="s">
        <v>5748</v>
      </c>
      <c r="P12">
        <v>5</v>
      </c>
      <c r="Q12">
        <v>0</v>
      </c>
      <c r="R12">
        <v>2.25</v>
      </c>
      <c r="S12">
        <v>2.25</v>
      </c>
      <c r="T12">
        <v>381.53</v>
      </c>
      <c r="U12">
        <v>47.34</v>
      </c>
      <c r="V12">
        <v>4.53</v>
      </c>
      <c r="X12">
        <v>1.53</v>
      </c>
      <c r="Y12">
        <v>2</v>
      </c>
      <c r="Z12" t="s">
        <v>4551</v>
      </c>
      <c r="AA12">
        <v>0</v>
      </c>
      <c r="AB12">
        <v>3</v>
      </c>
      <c r="AC12">
        <v>5.721214285714286</v>
      </c>
      <c r="AE12" t="s">
        <v>5180</v>
      </c>
      <c r="AH12">
        <v>0</v>
      </c>
      <c r="AI12">
        <v>0</v>
      </c>
    </row>
    <row r="13" spans="1:35">
      <c r="A13" t="s">
        <v>5214</v>
      </c>
      <c r="C13">
        <v>51940</v>
      </c>
      <c r="J13" t="s">
        <v>5468</v>
      </c>
      <c r="M13" t="s">
        <v>5470</v>
      </c>
      <c r="N13" t="s">
        <v>5482</v>
      </c>
      <c r="O13" t="s">
        <v>5749</v>
      </c>
      <c r="P13">
        <v>5</v>
      </c>
      <c r="Q13">
        <v>0</v>
      </c>
      <c r="R13">
        <v>4.67</v>
      </c>
      <c r="S13">
        <v>4.67</v>
      </c>
      <c r="T13">
        <v>417.33</v>
      </c>
      <c r="U13">
        <v>55.99</v>
      </c>
      <c r="V13">
        <v>5.4</v>
      </c>
      <c r="X13">
        <v>0</v>
      </c>
      <c r="Y13">
        <v>3</v>
      </c>
      <c r="Z13" t="s">
        <v>4551</v>
      </c>
      <c r="AA13">
        <v>1</v>
      </c>
      <c r="AB13">
        <v>5</v>
      </c>
      <c r="AC13">
        <v>3.7555</v>
      </c>
      <c r="AE13" t="s">
        <v>5180</v>
      </c>
      <c r="AH13">
        <v>0</v>
      </c>
      <c r="AI13">
        <v>0</v>
      </c>
    </row>
    <row r="14" spans="1:35">
      <c r="A14" t="s">
        <v>5215</v>
      </c>
      <c r="C14">
        <v>42020</v>
      </c>
      <c r="J14" t="s">
        <v>5468</v>
      </c>
      <c r="M14" t="s">
        <v>5470</v>
      </c>
      <c r="N14" t="s">
        <v>5483</v>
      </c>
      <c r="O14" t="s">
        <v>5750</v>
      </c>
    </row>
    <row r="15" spans="1:35">
      <c r="A15" t="s">
        <v>5216</v>
      </c>
      <c r="C15">
        <v>16860</v>
      </c>
      <c r="J15" t="s">
        <v>5468</v>
      </c>
      <c r="M15" t="s">
        <v>5470</v>
      </c>
      <c r="N15" t="s">
        <v>5484</v>
      </c>
      <c r="O15" t="s">
        <v>5751</v>
      </c>
      <c r="P15">
        <v>7</v>
      </c>
      <c r="Q15">
        <v>0</v>
      </c>
      <c r="R15">
        <v>3.52</v>
      </c>
      <c r="S15">
        <v>3.52</v>
      </c>
      <c r="T15">
        <v>359.4</v>
      </c>
      <c r="U15">
        <v>70.79000000000001</v>
      </c>
      <c r="V15">
        <v>3.83</v>
      </c>
      <c r="X15">
        <v>0.74</v>
      </c>
      <c r="Y15">
        <v>3</v>
      </c>
      <c r="Z15" t="s">
        <v>4551</v>
      </c>
      <c r="AA15">
        <v>0</v>
      </c>
      <c r="AB15">
        <v>7</v>
      </c>
      <c r="AC15">
        <v>4.98</v>
      </c>
      <c r="AE15" t="s">
        <v>5180</v>
      </c>
      <c r="AH15">
        <v>0</v>
      </c>
      <c r="AI15">
        <v>0</v>
      </c>
    </row>
    <row r="16" spans="1:35">
      <c r="A16" t="s">
        <v>5217</v>
      </c>
      <c r="C16">
        <v>11030</v>
      </c>
      <c r="J16" t="s">
        <v>5468</v>
      </c>
      <c r="M16" t="s">
        <v>5470</v>
      </c>
      <c r="N16" t="s">
        <v>5485</v>
      </c>
      <c r="O16" t="s">
        <v>5752</v>
      </c>
    </row>
    <row r="17" spans="1:35">
      <c r="A17" t="s">
        <v>5218</v>
      </c>
      <c r="C17">
        <v>16810</v>
      </c>
      <c r="J17" t="s">
        <v>5468</v>
      </c>
      <c r="M17" t="s">
        <v>5470</v>
      </c>
      <c r="N17" t="s">
        <v>5486</v>
      </c>
      <c r="O17" t="s">
        <v>5753</v>
      </c>
      <c r="P17">
        <v>5</v>
      </c>
      <c r="Q17">
        <v>1</v>
      </c>
      <c r="R17">
        <v>3.75</v>
      </c>
      <c r="S17">
        <v>3.77</v>
      </c>
      <c r="T17">
        <v>366.42</v>
      </c>
      <c r="U17">
        <v>59.29</v>
      </c>
      <c r="V17">
        <v>4.47</v>
      </c>
      <c r="W17">
        <v>8.699999999999999</v>
      </c>
      <c r="X17">
        <v>4.76</v>
      </c>
      <c r="Y17">
        <v>4</v>
      </c>
      <c r="Z17" t="s">
        <v>4551</v>
      </c>
      <c r="AA17">
        <v>0</v>
      </c>
      <c r="AB17">
        <v>3</v>
      </c>
      <c r="AC17">
        <v>4.52747619047619</v>
      </c>
      <c r="AE17" t="s">
        <v>5180</v>
      </c>
      <c r="AH17">
        <v>0</v>
      </c>
      <c r="AI17">
        <v>0</v>
      </c>
    </row>
    <row r="18" spans="1:35">
      <c r="A18" t="s">
        <v>5219</v>
      </c>
      <c r="C18">
        <v>13420</v>
      </c>
      <c r="J18" t="s">
        <v>5468</v>
      </c>
      <c r="M18" t="s">
        <v>5470</v>
      </c>
      <c r="N18" t="s">
        <v>5487</v>
      </c>
      <c r="O18" t="s">
        <v>5754</v>
      </c>
      <c r="P18">
        <v>7</v>
      </c>
      <c r="Q18">
        <v>0</v>
      </c>
      <c r="R18">
        <v>2.01</v>
      </c>
      <c r="S18">
        <v>2.01</v>
      </c>
      <c r="T18">
        <v>382.51</v>
      </c>
      <c r="U18">
        <v>41.49</v>
      </c>
      <c r="V18">
        <v>4.24</v>
      </c>
      <c r="X18">
        <v>5.3</v>
      </c>
      <c r="Y18">
        <v>4</v>
      </c>
      <c r="Z18" t="s">
        <v>4551</v>
      </c>
      <c r="AA18">
        <v>0</v>
      </c>
      <c r="AB18">
        <v>3</v>
      </c>
      <c r="AC18">
        <v>5.834214285714285</v>
      </c>
      <c r="AE18" t="s">
        <v>5180</v>
      </c>
      <c r="AH18">
        <v>0</v>
      </c>
      <c r="AI18">
        <v>0</v>
      </c>
    </row>
    <row r="19" spans="1:35">
      <c r="A19" t="s">
        <v>5220</v>
      </c>
      <c r="C19">
        <v>8097</v>
      </c>
      <c r="J19" t="s">
        <v>5468</v>
      </c>
      <c r="M19" t="s">
        <v>5470</v>
      </c>
      <c r="N19" t="s">
        <v>5488</v>
      </c>
      <c r="O19" t="s">
        <v>5755</v>
      </c>
    </row>
    <row r="20" spans="1:35">
      <c r="A20" t="s">
        <v>5221</v>
      </c>
      <c r="C20">
        <v>35940</v>
      </c>
      <c r="J20" t="s">
        <v>5468</v>
      </c>
      <c r="M20" t="s">
        <v>5470</v>
      </c>
      <c r="N20" t="s">
        <v>5489</v>
      </c>
      <c r="O20" t="s">
        <v>5756</v>
      </c>
      <c r="P20">
        <v>7</v>
      </c>
      <c r="Q20">
        <v>1</v>
      </c>
      <c r="R20">
        <v>3.86</v>
      </c>
      <c r="S20">
        <v>3.86</v>
      </c>
      <c r="T20">
        <v>363.51</v>
      </c>
      <c r="U20">
        <v>54.88</v>
      </c>
      <c r="V20">
        <v>4.94</v>
      </c>
      <c r="W20">
        <v>9.9</v>
      </c>
      <c r="X20">
        <v>0</v>
      </c>
      <c r="Y20">
        <v>4</v>
      </c>
      <c r="Z20" t="s">
        <v>4551</v>
      </c>
      <c r="AA20">
        <v>0</v>
      </c>
      <c r="AB20">
        <v>3</v>
      </c>
      <c r="AC20">
        <v>4.448261904761905</v>
      </c>
      <c r="AE20" t="s">
        <v>5180</v>
      </c>
      <c r="AH20">
        <v>0</v>
      </c>
      <c r="AI20">
        <v>0</v>
      </c>
    </row>
    <row r="21" spans="1:35">
      <c r="A21" t="s">
        <v>5222</v>
      </c>
      <c r="C21">
        <v>16530</v>
      </c>
      <c r="J21" t="s">
        <v>5468</v>
      </c>
      <c r="M21" t="s">
        <v>5470</v>
      </c>
      <c r="N21" t="s">
        <v>5490</v>
      </c>
      <c r="O21" t="s">
        <v>5757</v>
      </c>
      <c r="P21">
        <v>6</v>
      </c>
      <c r="Q21">
        <v>1</v>
      </c>
      <c r="R21">
        <v>4.44</v>
      </c>
      <c r="S21">
        <v>5.68</v>
      </c>
      <c r="T21">
        <v>447.61</v>
      </c>
      <c r="U21">
        <v>79.37</v>
      </c>
      <c r="V21">
        <v>4.69</v>
      </c>
      <c r="W21">
        <v>6.1</v>
      </c>
      <c r="X21">
        <v>1.2</v>
      </c>
      <c r="Y21">
        <v>3</v>
      </c>
      <c r="Z21" t="s">
        <v>4551</v>
      </c>
      <c r="AA21">
        <v>0</v>
      </c>
      <c r="AB21">
        <v>5</v>
      </c>
      <c r="AC21">
        <v>3.207547619047619</v>
      </c>
      <c r="AE21" t="s">
        <v>6007</v>
      </c>
      <c r="AH21">
        <v>0</v>
      </c>
      <c r="AI21">
        <v>0</v>
      </c>
    </row>
    <row r="22" spans="1:35">
      <c r="A22" t="s">
        <v>5223</v>
      </c>
      <c r="C22">
        <v>74380</v>
      </c>
      <c r="J22" t="s">
        <v>5468</v>
      </c>
      <c r="M22" t="s">
        <v>5470</v>
      </c>
      <c r="N22" t="s">
        <v>5491</v>
      </c>
      <c r="O22" t="s">
        <v>5758</v>
      </c>
      <c r="P22">
        <v>5</v>
      </c>
      <c r="Q22">
        <v>1</v>
      </c>
      <c r="R22">
        <v>3.33</v>
      </c>
      <c r="S22">
        <v>3.33</v>
      </c>
      <c r="T22">
        <v>411.42</v>
      </c>
      <c r="U22">
        <v>92.51000000000001</v>
      </c>
      <c r="V22">
        <v>4.12</v>
      </c>
      <c r="W22">
        <v>13.96</v>
      </c>
      <c r="X22">
        <v>1.2</v>
      </c>
      <c r="Y22">
        <v>4</v>
      </c>
      <c r="Z22" t="s">
        <v>4551</v>
      </c>
      <c r="AA22">
        <v>0</v>
      </c>
      <c r="AB22">
        <v>5</v>
      </c>
      <c r="AC22">
        <v>4.552380952380952</v>
      </c>
      <c r="AE22" t="s">
        <v>5180</v>
      </c>
      <c r="AH22">
        <v>0</v>
      </c>
      <c r="AI22">
        <v>0</v>
      </c>
    </row>
    <row r="23" spans="1:35">
      <c r="A23" t="s">
        <v>5224</v>
      </c>
      <c r="C23">
        <v>25790</v>
      </c>
      <c r="J23" t="s">
        <v>5468</v>
      </c>
      <c r="M23" t="s">
        <v>5470</v>
      </c>
      <c r="N23" t="s">
        <v>5492</v>
      </c>
      <c r="O23" t="s">
        <v>5759</v>
      </c>
      <c r="P23">
        <v>4</v>
      </c>
      <c r="Q23">
        <v>1</v>
      </c>
      <c r="R23">
        <v>1.84</v>
      </c>
      <c r="S23">
        <v>1.84</v>
      </c>
      <c r="T23">
        <v>405.28</v>
      </c>
      <c r="U23">
        <v>68.02</v>
      </c>
      <c r="V23">
        <v>4.84</v>
      </c>
      <c r="W23">
        <v>9.15</v>
      </c>
      <c r="X23">
        <v>3.32</v>
      </c>
      <c r="Y23">
        <v>4</v>
      </c>
      <c r="Z23" t="s">
        <v>4551</v>
      </c>
      <c r="AA23">
        <v>0</v>
      </c>
      <c r="AB23">
        <v>3</v>
      </c>
      <c r="AC23">
        <v>5.509904761904762</v>
      </c>
      <c r="AE23" t="s">
        <v>5180</v>
      </c>
      <c r="AH23">
        <v>0</v>
      </c>
      <c r="AI23">
        <v>0</v>
      </c>
    </row>
    <row r="24" spans="1:35">
      <c r="A24" t="s">
        <v>5225</v>
      </c>
      <c r="C24">
        <v>24570</v>
      </c>
      <c r="J24" t="s">
        <v>5468</v>
      </c>
      <c r="M24" t="s">
        <v>5470</v>
      </c>
      <c r="N24" t="s">
        <v>5493</v>
      </c>
      <c r="O24" t="s">
        <v>5760</v>
      </c>
      <c r="P24">
        <v>6</v>
      </c>
      <c r="Q24">
        <v>1</v>
      </c>
      <c r="R24">
        <v>2.09</v>
      </c>
      <c r="S24">
        <v>2.09</v>
      </c>
      <c r="T24">
        <v>314.3</v>
      </c>
      <c r="U24">
        <v>94.56999999999999</v>
      </c>
      <c r="V24">
        <v>2.74</v>
      </c>
      <c r="W24">
        <v>9.77</v>
      </c>
      <c r="X24">
        <v>0</v>
      </c>
      <c r="Y24">
        <v>3</v>
      </c>
      <c r="Z24" t="s">
        <v>4551</v>
      </c>
      <c r="AA24">
        <v>0</v>
      </c>
      <c r="AB24">
        <v>4</v>
      </c>
      <c r="AC24">
        <v>5.636</v>
      </c>
      <c r="AE24" t="s">
        <v>5180</v>
      </c>
      <c r="AH24">
        <v>0</v>
      </c>
      <c r="AI24">
        <v>0</v>
      </c>
    </row>
    <row r="25" spans="1:35">
      <c r="A25" t="s">
        <v>5226</v>
      </c>
      <c r="C25">
        <v>64130</v>
      </c>
      <c r="J25" t="s">
        <v>5468</v>
      </c>
      <c r="M25" t="s">
        <v>5470</v>
      </c>
      <c r="N25" t="s">
        <v>5494</v>
      </c>
      <c r="O25" t="s">
        <v>5761</v>
      </c>
      <c r="P25">
        <v>6</v>
      </c>
      <c r="Q25">
        <v>0</v>
      </c>
      <c r="R25">
        <v>3.02</v>
      </c>
      <c r="S25">
        <v>3.02</v>
      </c>
      <c r="T25">
        <v>351.16</v>
      </c>
      <c r="U25">
        <v>70.52</v>
      </c>
      <c r="V25">
        <v>3.78</v>
      </c>
      <c r="X25">
        <v>0</v>
      </c>
      <c r="Y25">
        <v>3</v>
      </c>
      <c r="Z25" t="s">
        <v>4551</v>
      </c>
      <c r="AA25">
        <v>0</v>
      </c>
      <c r="AB25">
        <v>4</v>
      </c>
      <c r="AC25">
        <v>5.48</v>
      </c>
      <c r="AE25" t="s">
        <v>5180</v>
      </c>
      <c r="AH25">
        <v>0</v>
      </c>
      <c r="AI25">
        <v>0</v>
      </c>
    </row>
    <row r="26" spans="1:35">
      <c r="A26" t="s">
        <v>5227</v>
      </c>
      <c r="C26">
        <v>9048</v>
      </c>
      <c r="J26" t="s">
        <v>5468</v>
      </c>
      <c r="M26" t="s">
        <v>5470</v>
      </c>
      <c r="N26" t="s">
        <v>5495</v>
      </c>
      <c r="O26" t="s">
        <v>5762</v>
      </c>
      <c r="P26">
        <v>7</v>
      </c>
      <c r="Q26">
        <v>1</v>
      </c>
      <c r="R26">
        <v>4.05</v>
      </c>
      <c r="S26">
        <v>4.05</v>
      </c>
      <c r="T26">
        <v>427.92</v>
      </c>
      <c r="U26">
        <v>81.41</v>
      </c>
      <c r="V26">
        <v>4.45</v>
      </c>
      <c r="W26">
        <v>12.72</v>
      </c>
      <c r="X26">
        <v>0.27</v>
      </c>
      <c r="Y26">
        <v>4</v>
      </c>
      <c r="Z26" t="s">
        <v>4551</v>
      </c>
      <c r="AA26">
        <v>0</v>
      </c>
      <c r="AB26">
        <v>5</v>
      </c>
      <c r="AC26">
        <v>3.823190476190476</v>
      </c>
      <c r="AE26" t="s">
        <v>5180</v>
      </c>
      <c r="AH26">
        <v>0</v>
      </c>
      <c r="AI26">
        <v>0</v>
      </c>
    </row>
    <row r="27" spans="1:35">
      <c r="A27" t="s">
        <v>5228</v>
      </c>
      <c r="C27">
        <v>22580</v>
      </c>
      <c r="J27" t="s">
        <v>5468</v>
      </c>
      <c r="M27" t="s">
        <v>5470</v>
      </c>
      <c r="N27" t="s">
        <v>5496</v>
      </c>
      <c r="O27" t="s">
        <v>5763</v>
      </c>
      <c r="P27">
        <v>8</v>
      </c>
      <c r="Q27">
        <v>1</v>
      </c>
      <c r="R27">
        <v>3.99</v>
      </c>
      <c r="S27">
        <v>4.05</v>
      </c>
      <c r="T27">
        <v>371.45</v>
      </c>
      <c r="U27">
        <v>93.8</v>
      </c>
      <c r="V27">
        <v>3.52</v>
      </c>
      <c r="W27">
        <v>7.31</v>
      </c>
      <c r="X27">
        <v>0.5</v>
      </c>
      <c r="Y27">
        <v>4</v>
      </c>
      <c r="Z27" t="s">
        <v>4551</v>
      </c>
      <c r="AA27">
        <v>0</v>
      </c>
      <c r="AB27">
        <v>5</v>
      </c>
      <c r="AC27">
        <v>4.104880952380952</v>
      </c>
      <c r="AE27" t="s">
        <v>5180</v>
      </c>
      <c r="AH27">
        <v>0</v>
      </c>
      <c r="AI27">
        <v>0</v>
      </c>
    </row>
    <row r="28" spans="1:35">
      <c r="A28" t="s">
        <v>5229</v>
      </c>
      <c r="C28">
        <v>24650</v>
      </c>
      <c r="J28" t="s">
        <v>5468</v>
      </c>
      <c r="M28" t="s">
        <v>5470</v>
      </c>
      <c r="N28" t="s">
        <v>5497</v>
      </c>
      <c r="O28" t="s">
        <v>5764</v>
      </c>
      <c r="P28">
        <v>8</v>
      </c>
      <c r="Q28">
        <v>0</v>
      </c>
      <c r="R28">
        <v>2.1</v>
      </c>
      <c r="S28">
        <v>2.1</v>
      </c>
      <c r="T28">
        <v>346.41</v>
      </c>
      <c r="U28">
        <v>86.73999999999999</v>
      </c>
      <c r="V28">
        <v>2.22</v>
      </c>
      <c r="X28">
        <v>0</v>
      </c>
      <c r="Y28">
        <v>2</v>
      </c>
      <c r="Z28" t="s">
        <v>4551</v>
      </c>
      <c r="AA28">
        <v>0</v>
      </c>
      <c r="AB28">
        <v>4</v>
      </c>
      <c r="AC28">
        <v>5.95</v>
      </c>
      <c r="AH28">
        <v>0</v>
      </c>
      <c r="AI28">
        <v>0</v>
      </c>
    </row>
    <row r="29" spans="1:35">
      <c r="A29" t="s">
        <v>5230</v>
      </c>
      <c r="C29">
        <v>11860</v>
      </c>
      <c r="J29" t="s">
        <v>5468</v>
      </c>
      <c r="M29" t="s">
        <v>5470</v>
      </c>
      <c r="N29" t="s">
        <v>5498</v>
      </c>
      <c r="O29" t="s">
        <v>5765</v>
      </c>
      <c r="P29">
        <v>7</v>
      </c>
      <c r="Q29">
        <v>0</v>
      </c>
      <c r="R29">
        <v>2.25</v>
      </c>
      <c r="S29">
        <v>2.25</v>
      </c>
      <c r="T29">
        <v>330.37</v>
      </c>
      <c r="U29">
        <v>81.44</v>
      </c>
      <c r="V29">
        <v>2.88</v>
      </c>
      <c r="X29">
        <v>0</v>
      </c>
      <c r="Y29">
        <v>2</v>
      </c>
      <c r="Z29" t="s">
        <v>4551</v>
      </c>
      <c r="AA29">
        <v>0</v>
      </c>
      <c r="AB29">
        <v>4</v>
      </c>
      <c r="AC29">
        <v>5.875</v>
      </c>
      <c r="AE29" t="s">
        <v>5180</v>
      </c>
      <c r="AH29">
        <v>0</v>
      </c>
      <c r="AI29">
        <v>0</v>
      </c>
    </row>
    <row r="30" spans="1:35">
      <c r="A30" t="s">
        <v>5231</v>
      </c>
      <c r="C30">
        <v>42690</v>
      </c>
      <c r="J30" t="s">
        <v>5468</v>
      </c>
      <c r="M30" t="s">
        <v>5470</v>
      </c>
      <c r="N30" t="s">
        <v>5499</v>
      </c>
      <c r="O30" t="s">
        <v>5766</v>
      </c>
      <c r="P30">
        <v>3</v>
      </c>
      <c r="Q30">
        <v>0</v>
      </c>
      <c r="R30">
        <v>4.17</v>
      </c>
      <c r="S30">
        <v>4.17</v>
      </c>
      <c r="T30">
        <v>280.4</v>
      </c>
      <c r="U30">
        <v>36.68</v>
      </c>
      <c r="V30">
        <v>4.04</v>
      </c>
      <c r="X30">
        <v>0.42</v>
      </c>
      <c r="Y30">
        <v>2</v>
      </c>
      <c r="Z30" t="s">
        <v>4551</v>
      </c>
      <c r="AA30">
        <v>0</v>
      </c>
      <c r="AB30">
        <v>3</v>
      </c>
      <c r="AC30">
        <v>4.249000000000001</v>
      </c>
      <c r="AE30" t="s">
        <v>5180</v>
      </c>
      <c r="AH30">
        <v>0</v>
      </c>
      <c r="AI30">
        <v>0</v>
      </c>
    </row>
    <row r="31" spans="1:35">
      <c r="A31" t="s">
        <v>5232</v>
      </c>
      <c r="C31">
        <v>50410</v>
      </c>
      <c r="J31" t="s">
        <v>5468</v>
      </c>
      <c r="M31" t="s">
        <v>5470</v>
      </c>
      <c r="N31" t="s">
        <v>5500</v>
      </c>
      <c r="O31" t="s">
        <v>5767</v>
      </c>
      <c r="P31">
        <v>3</v>
      </c>
      <c r="Q31">
        <v>1</v>
      </c>
      <c r="R31">
        <v>5.12</v>
      </c>
      <c r="S31">
        <v>5.12</v>
      </c>
      <c r="T31">
        <v>301.44</v>
      </c>
      <c r="U31">
        <v>29.1</v>
      </c>
      <c r="V31">
        <v>5.09</v>
      </c>
      <c r="W31">
        <v>12.57</v>
      </c>
      <c r="X31">
        <v>0.86</v>
      </c>
      <c r="Y31">
        <v>3</v>
      </c>
      <c r="Z31" t="s">
        <v>4551</v>
      </c>
      <c r="AA31">
        <v>1</v>
      </c>
      <c r="AB31">
        <v>3</v>
      </c>
      <c r="AC31">
        <v>3.288333333333334</v>
      </c>
      <c r="AE31" t="s">
        <v>5180</v>
      </c>
      <c r="AH31">
        <v>0</v>
      </c>
      <c r="AI31">
        <v>0</v>
      </c>
    </row>
    <row r="32" spans="1:35">
      <c r="A32" t="s">
        <v>5233</v>
      </c>
      <c r="C32">
        <v>41000</v>
      </c>
      <c r="J32" t="s">
        <v>5468</v>
      </c>
      <c r="M32" t="s">
        <v>5470</v>
      </c>
      <c r="N32" t="s">
        <v>5501</v>
      </c>
      <c r="O32" t="s">
        <v>5768</v>
      </c>
      <c r="P32">
        <v>3</v>
      </c>
      <c r="Q32">
        <v>0</v>
      </c>
      <c r="R32">
        <v>3.64</v>
      </c>
      <c r="S32">
        <v>3.64</v>
      </c>
      <c r="T32">
        <v>266.37</v>
      </c>
      <c r="U32">
        <v>36.68</v>
      </c>
      <c r="V32">
        <v>3.73</v>
      </c>
      <c r="X32">
        <v>0.9399999999999999</v>
      </c>
      <c r="Y32">
        <v>2</v>
      </c>
      <c r="Z32" t="s">
        <v>4551</v>
      </c>
      <c r="AA32">
        <v>0</v>
      </c>
      <c r="AB32">
        <v>3</v>
      </c>
      <c r="AC32">
        <v>4.694</v>
      </c>
      <c r="AE32" t="s">
        <v>5180</v>
      </c>
      <c r="AH32">
        <v>0</v>
      </c>
      <c r="AI32">
        <v>0</v>
      </c>
    </row>
    <row r="33" spans="1:35">
      <c r="A33" t="s">
        <v>5234</v>
      </c>
      <c r="C33">
        <v>10040</v>
      </c>
      <c r="J33" t="s">
        <v>5468</v>
      </c>
      <c r="M33" t="s">
        <v>5470</v>
      </c>
      <c r="N33" t="s">
        <v>5502</v>
      </c>
      <c r="O33" t="s">
        <v>5769</v>
      </c>
      <c r="P33">
        <v>3</v>
      </c>
      <c r="Q33">
        <v>1</v>
      </c>
      <c r="R33">
        <v>6.51</v>
      </c>
      <c r="S33">
        <v>6.51</v>
      </c>
      <c r="T33">
        <v>404.92</v>
      </c>
      <c r="U33">
        <v>41.99</v>
      </c>
      <c r="V33">
        <v>6.31</v>
      </c>
      <c r="W33">
        <v>13.7</v>
      </c>
      <c r="X33">
        <v>1.86</v>
      </c>
      <c r="Y33">
        <v>4</v>
      </c>
      <c r="Z33" t="s">
        <v>4551</v>
      </c>
      <c r="AA33">
        <v>1</v>
      </c>
      <c r="AB33">
        <v>5</v>
      </c>
      <c r="AC33">
        <v>3.51247619047619</v>
      </c>
      <c r="AE33" t="s">
        <v>5180</v>
      </c>
      <c r="AH33">
        <v>0</v>
      </c>
      <c r="AI33">
        <v>0</v>
      </c>
    </row>
    <row r="34" spans="1:35">
      <c r="A34" t="s">
        <v>5235</v>
      </c>
      <c r="C34">
        <v>44680</v>
      </c>
      <c r="J34" t="s">
        <v>5468</v>
      </c>
      <c r="M34" t="s">
        <v>5470</v>
      </c>
      <c r="N34" t="s">
        <v>5503</v>
      </c>
      <c r="O34" t="s">
        <v>5770</v>
      </c>
      <c r="P34">
        <v>4</v>
      </c>
      <c r="Q34">
        <v>0</v>
      </c>
      <c r="R34">
        <v>4.54</v>
      </c>
      <c r="S34">
        <v>4.54</v>
      </c>
      <c r="T34">
        <v>366.87</v>
      </c>
      <c r="U34">
        <v>45.79</v>
      </c>
      <c r="V34">
        <v>4.81</v>
      </c>
      <c r="X34">
        <v>0</v>
      </c>
      <c r="Y34">
        <v>3</v>
      </c>
      <c r="Z34" t="s">
        <v>4551</v>
      </c>
      <c r="AA34">
        <v>0</v>
      </c>
      <c r="AB34">
        <v>4</v>
      </c>
      <c r="AC34">
        <v>4.180928571428572</v>
      </c>
      <c r="AE34" t="s">
        <v>5180</v>
      </c>
      <c r="AH34">
        <v>0</v>
      </c>
      <c r="AI34">
        <v>0</v>
      </c>
    </row>
    <row r="35" spans="1:35">
      <c r="A35" t="s">
        <v>5236</v>
      </c>
      <c r="C35">
        <v>2941</v>
      </c>
      <c r="J35" t="s">
        <v>5468</v>
      </c>
      <c r="M35" t="s">
        <v>5470</v>
      </c>
      <c r="N35" t="s">
        <v>5504</v>
      </c>
      <c r="O35" t="s">
        <v>5771</v>
      </c>
      <c r="P35">
        <v>6</v>
      </c>
      <c r="Q35">
        <v>1</v>
      </c>
      <c r="R35">
        <v>5.32</v>
      </c>
      <c r="S35">
        <v>5.32</v>
      </c>
      <c r="T35">
        <v>463.01</v>
      </c>
      <c r="U35">
        <v>103.56</v>
      </c>
      <c r="V35">
        <v>5.61</v>
      </c>
      <c r="X35">
        <v>0</v>
      </c>
      <c r="Y35">
        <v>2</v>
      </c>
      <c r="Z35" t="s">
        <v>4551</v>
      </c>
      <c r="AA35">
        <v>1</v>
      </c>
      <c r="AB35">
        <v>5</v>
      </c>
      <c r="AC35">
        <v>2.645547619047619</v>
      </c>
      <c r="AE35" t="s">
        <v>5180</v>
      </c>
      <c r="AH35">
        <v>0</v>
      </c>
      <c r="AI35">
        <v>0</v>
      </c>
    </row>
    <row r="36" spans="1:35">
      <c r="A36" t="s">
        <v>5237</v>
      </c>
      <c r="C36">
        <v>71190</v>
      </c>
      <c r="J36" t="s">
        <v>5468</v>
      </c>
      <c r="M36" t="s">
        <v>5470</v>
      </c>
      <c r="N36" t="s">
        <v>5505</v>
      </c>
      <c r="O36" t="s">
        <v>5772</v>
      </c>
      <c r="P36">
        <v>5</v>
      </c>
      <c r="Q36">
        <v>2</v>
      </c>
      <c r="R36">
        <v>3.89</v>
      </c>
      <c r="S36">
        <v>3.89</v>
      </c>
      <c r="T36">
        <v>407.52</v>
      </c>
      <c r="U36">
        <v>109.57</v>
      </c>
      <c r="V36">
        <v>2.52</v>
      </c>
      <c r="W36">
        <v>12.01</v>
      </c>
      <c r="X36">
        <v>0</v>
      </c>
      <c r="Y36">
        <v>2</v>
      </c>
      <c r="Z36" t="s">
        <v>4551</v>
      </c>
      <c r="AA36">
        <v>0</v>
      </c>
      <c r="AB36">
        <v>5</v>
      </c>
      <c r="AC36">
        <v>3.118238095238095</v>
      </c>
      <c r="AE36" t="s">
        <v>5180</v>
      </c>
      <c r="AH36">
        <v>0</v>
      </c>
      <c r="AI36">
        <v>0</v>
      </c>
    </row>
    <row r="37" spans="1:35">
      <c r="A37" t="s">
        <v>5238</v>
      </c>
      <c r="C37">
        <v>24900</v>
      </c>
      <c r="J37" t="s">
        <v>5468</v>
      </c>
      <c r="M37" t="s">
        <v>5470</v>
      </c>
      <c r="N37" t="s">
        <v>5506</v>
      </c>
      <c r="O37" t="s">
        <v>5773</v>
      </c>
      <c r="P37">
        <v>6</v>
      </c>
      <c r="Q37">
        <v>2</v>
      </c>
      <c r="R37">
        <v>4.01</v>
      </c>
      <c r="S37">
        <v>4.03</v>
      </c>
      <c r="T37">
        <v>338.32</v>
      </c>
      <c r="U37">
        <v>101.66</v>
      </c>
      <c r="V37">
        <v>3.09</v>
      </c>
      <c r="W37">
        <v>8.83</v>
      </c>
      <c r="X37">
        <v>0</v>
      </c>
      <c r="Y37">
        <v>3</v>
      </c>
      <c r="Z37" t="s">
        <v>4551</v>
      </c>
      <c r="AA37">
        <v>0</v>
      </c>
      <c r="AB37">
        <v>4</v>
      </c>
      <c r="AC37">
        <v>3.596333333333333</v>
      </c>
      <c r="AE37" t="s">
        <v>5180</v>
      </c>
      <c r="AH37">
        <v>0</v>
      </c>
      <c r="AI37">
        <v>0</v>
      </c>
    </row>
    <row r="38" spans="1:35">
      <c r="A38" t="s">
        <v>5239</v>
      </c>
      <c r="C38">
        <v>18440</v>
      </c>
      <c r="J38" t="s">
        <v>5468</v>
      </c>
      <c r="M38" t="s">
        <v>5470</v>
      </c>
      <c r="N38" t="s">
        <v>5507</v>
      </c>
      <c r="O38" t="s">
        <v>5774</v>
      </c>
      <c r="P38">
        <v>5</v>
      </c>
      <c r="Q38">
        <v>0</v>
      </c>
      <c r="R38">
        <v>4.88</v>
      </c>
      <c r="S38">
        <v>4.88</v>
      </c>
      <c r="T38">
        <v>362.86</v>
      </c>
      <c r="U38">
        <v>43.59</v>
      </c>
      <c r="V38">
        <v>3.8</v>
      </c>
      <c r="X38">
        <v>0</v>
      </c>
      <c r="Y38">
        <v>3</v>
      </c>
      <c r="Z38" t="s">
        <v>4551</v>
      </c>
      <c r="AA38">
        <v>0</v>
      </c>
      <c r="AB38">
        <v>3</v>
      </c>
      <c r="AC38">
        <v>4.039571428571429</v>
      </c>
      <c r="AE38" t="s">
        <v>5180</v>
      </c>
      <c r="AH38">
        <v>0</v>
      </c>
      <c r="AI38">
        <v>0</v>
      </c>
    </row>
    <row r="39" spans="1:35">
      <c r="A39" t="s">
        <v>5240</v>
      </c>
      <c r="C39">
        <v>55270</v>
      </c>
      <c r="J39" t="s">
        <v>5468</v>
      </c>
      <c r="M39" t="s">
        <v>5470</v>
      </c>
      <c r="N39" t="s">
        <v>5508</v>
      </c>
      <c r="O39" t="s">
        <v>5775</v>
      </c>
      <c r="P39">
        <v>4</v>
      </c>
      <c r="Q39">
        <v>0</v>
      </c>
      <c r="R39">
        <v>3.76</v>
      </c>
      <c r="S39">
        <v>3.76</v>
      </c>
      <c r="T39">
        <v>326.36</v>
      </c>
      <c r="U39">
        <v>62.98</v>
      </c>
      <c r="V39">
        <v>4.15</v>
      </c>
      <c r="X39">
        <v>0</v>
      </c>
      <c r="Y39">
        <v>3</v>
      </c>
      <c r="Z39" t="s">
        <v>4551</v>
      </c>
      <c r="AA39">
        <v>0</v>
      </c>
      <c r="AB39">
        <v>2</v>
      </c>
      <c r="AC39">
        <v>4.74</v>
      </c>
      <c r="AE39" t="s">
        <v>5180</v>
      </c>
      <c r="AH39">
        <v>0</v>
      </c>
      <c r="AI39">
        <v>0</v>
      </c>
    </row>
    <row r="40" spans="1:35">
      <c r="A40" t="s">
        <v>5241</v>
      </c>
      <c r="C40">
        <v>10320</v>
      </c>
      <c r="J40" t="s">
        <v>5468</v>
      </c>
      <c r="M40" t="s">
        <v>5470</v>
      </c>
      <c r="N40" t="s">
        <v>5509</v>
      </c>
      <c r="O40" t="s">
        <v>5776</v>
      </c>
      <c r="P40">
        <v>7</v>
      </c>
      <c r="Q40">
        <v>1</v>
      </c>
      <c r="R40">
        <v>3.76</v>
      </c>
      <c r="S40">
        <v>3.76</v>
      </c>
      <c r="T40">
        <v>501.63</v>
      </c>
      <c r="U40">
        <v>84.23999999999999</v>
      </c>
      <c r="V40">
        <v>5.77</v>
      </c>
      <c r="W40">
        <v>13.7</v>
      </c>
      <c r="X40">
        <v>0</v>
      </c>
      <c r="Y40">
        <v>4</v>
      </c>
      <c r="Z40" t="s">
        <v>4551</v>
      </c>
      <c r="AA40">
        <v>2</v>
      </c>
      <c r="AB40">
        <v>9</v>
      </c>
      <c r="AC40">
        <v>3.573333333333334</v>
      </c>
      <c r="AE40" t="s">
        <v>5180</v>
      </c>
      <c r="AH40">
        <v>0</v>
      </c>
      <c r="AI40">
        <v>0</v>
      </c>
    </row>
    <row r="41" spans="1:35">
      <c r="A41" t="s">
        <v>5242</v>
      </c>
      <c r="C41">
        <v>18780</v>
      </c>
      <c r="J41" t="s">
        <v>5468</v>
      </c>
      <c r="M41" t="s">
        <v>5470</v>
      </c>
      <c r="N41" t="s">
        <v>5510</v>
      </c>
      <c r="O41" t="s">
        <v>5777</v>
      </c>
      <c r="P41">
        <v>6</v>
      </c>
      <c r="Q41">
        <v>1</v>
      </c>
      <c r="R41">
        <v>3.66</v>
      </c>
      <c r="S41">
        <v>3.66</v>
      </c>
      <c r="T41">
        <v>471.61</v>
      </c>
      <c r="U41">
        <v>75.01000000000001</v>
      </c>
      <c r="V41">
        <v>5.77</v>
      </c>
      <c r="X41">
        <v>0</v>
      </c>
      <c r="Y41">
        <v>4</v>
      </c>
      <c r="Z41" t="s">
        <v>4551</v>
      </c>
      <c r="AA41">
        <v>1</v>
      </c>
      <c r="AB41">
        <v>8</v>
      </c>
      <c r="AC41">
        <v>3.876119047619047</v>
      </c>
      <c r="AE41" t="s">
        <v>5180</v>
      </c>
      <c r="AH41">
        <v>0</v>
      </c>
      <c r="AI41">
        <v>0</v>
      </c>
    </row>
    <row r="42" spans="1:35">
      <c r="A42" t="s">
        <v>5243</v>
      </c>
      <c r="C42">
        <v>97690</v>
      </c>
      <c r="J42" t="s">
        <v>5468</v>
      </c>
      <c r="M42" t="s">
        <v>5470</v>
      </c>
      <c r="N42" t="s">
        <v>5511</v>
      </c>
      <c r="O42" t="s">
        <v>5778</v>
      </c>
      <c r="P42">
        <v>6</v>
      </c>
      <c r="Q42">
        <v>2</v>
      </c>
      <c r="R42">
        <v>2.11</v>
      </c>
      <c r="S42">
        <v>2.11</v>
      </c>
      <c r="T42">
        <v>370.36</v>
      </c>
      <c r="U42">
        <v>98.88</v>
      </c>
      <c r="V42">
        <v>3.58</v>
      </c>
      <c r="W42">
        <v>12.66</v>
      </c>
      <c r="X42">
        <v>0</v>
      </c>
      <c r="Y42">
        <v>3</v>
      </c>
      <c r="Z42" t="s">
        <v>4551</v>
      </c>
      <c r="AA42">
        <v>0</v>
      </c>
      <c r="AB42">
        <v>5</v>
      </c>
      <c r="AC42">
        <v>5.075000000000001</v>
      </c>
      <c r="AE42" t="s">
        <v>5180</v>
      </c>
      <c r="AH42">
        <v>0</v>
      </c>
      <c r="AI42">
        <v>0</v>
      </c>
    </row>
    <row r="43" spans="1:35">
      <c r="A43" t="s">
        <v>5244</v>
      </c>
      <c r="C43">
        <v>62630</v>
      </c>
      <c r="J43" t="s">
        <v>5468</v>
      </c>
      <c r="M43" t="s">
        <v>5470</v>
      </c>
      <c r="N43" t="s">
        <v>5512</v>
      </c>
      <c r="O43" t="s">
        <v>5779</v>
      </c>
      <c r="P43">
        <v>7</v>
      </c>
      <c r="Q43">
        <v>1</v>
      </c>
      <c r="R43">
        <v>3.35</v>
      </c>
      <c r="S43">
        <v>3.35</v>
      </c>
      <c r="T43">
        <v>445.48</v>
      </c>
      <c r="U43">
        <v>91.68000000000001</v>
      </c>
      <c r="V43">
        <v>3.64</v>
      </c>
      <c r="W43">
        <v>12</v>
      </c>
      <c r="X43">
        <v>0.72</v>
      </c>
      <c r="Y43">
        <v>4</v>
      </c>
      <c r="Z43" t="s">
        <v>4551</v>
      </c>
      <c r="AA43">
        <v>0</v>
      </c>
      <c r="AB43">
        <v>7</v>
      </c>
      <c r="AC43">
        <v>4.316761904761904</v>
      </c>
      <c r="AE43" t="s">
        <v>5180</v>
      </c>
      <c r="AH43">
        <v>0</v>
      </c>
      <c r="AI43">
        <v>0</v>
      </c>
    </row>
    <row r="44" spans="1:35">
      <c r="A44" t="s">
        <v>5245</v>
      </c>
      <c r="C44">
        <v>25780</v>
      </c>
      <c r="J44" t="s">
        <v>5468</v>
      </c>
      <c r="M44" t="s">
        <v>5470</v>
      </c>
      <c r="N44" t="s">
        <v>5513</v>
      </c>
      <c r="O44" t="s">
        <v>5780</v>
      </c>
      <c r="P44">
        <v>6</v>
      </c>
      <c r="Q44">
        <v>0</v>
      </c>
      <c r="R44">
        <v>4.37</v>
      </c>
      <c r="S44">
        <v>4.37</v>
      </c>
      <c r="T44">
        <v>349.42</v>
      </c>
      <c r="U44">
        <v>61.04</v>
      </c>
      <c r="V44">
        <v>4.93</v>
      </c>
      <c r="X44">
        <v>0</v>
      </c>
      <c r="Y44">
        <v>4</v>
      </c>
      <c r="Z44" t="s">
        <v>4551</v>
      </c>
      <c r="AA44">
        <v>0</v>
      </c>
      <c r="AB44">
        <v>5</v>
      </c>
      <c r="AC44">
        <v>4.315</v>
      </c>
      <c r="AE44" t="s">
        <v>5180</v>
      </c>
      <c r="AH44">
        <v>0</v>
      </c>
      <c r="AI44">
        <v>0</v>
      </c>
    </row>
    <row r="45" spans="1:35">
      <c r="A45" t="s">
        <v>5246</v>
      </c>
      <c r="C45">
        <v>8959</v>
      </c>
      <c r="J45" t="s">
        <v>5468</v>
      </c>
      <c r="M45" t="s">
        <v>5470</v>
      </c>
      <c r="N45" t="s">
        <v>5514</v>
      </c>
      <c r="O45" t="s">
        <v>5781</v>
      </c>
      <c r="P45">
        <v>3</v>
      </c>
      <c r="Q45">
        <v>1</v>
      </c>
      <c r="R45">
        <v>4.05</v>
      </c>
      <c r="S45">
        <v>4.05</v>
      </c>
      <c r="T45">
        <v>358.24</v>
      </c>
      <c r="U45">
        <v>46.92</v>
      </c>
      <c r="V45">
        <v>4.46</v>
      </c>
      <c r="W45">
        <v>12.21</v>
      </c>
      <c r="X45">
        <v>5.04</v>
      </c>
      <c r="Y45">
        <v>3</v>
      </c>
      <c r="Z45" t="s">
        <v>4551</v>
      </c>
      <c r="AA45">
        <v>0</v>
      </c>
      <c r="AB45">
        <v>4</v>
      </c>
      <c r="AC45">
        <v>4.308333333333334</v>
      </c>
      <c r="AE45" t="s">
        <v>5180</v>
      </c>
      <c r="AH45">
        <v>0</v>
      </c>
      <c r="AI45">
        <v>0</v>
      </c>
    </row>
    <row r="46" spans="1:35">
      <c r="A46" t="s">
        <v>5247</v>
      </c>
      <c r="C46">
        <v>18350</v>
      </c>
      <c r="J46" t="s">
        <v>5468</v>
      </c>
      <c r="M46" t="s">
        <v>5470</v>
      </c>
      <c r="N46" t="s">
        <v>5515</v>
      </c>
      <c r="O46" t="s">
        <v>5782</v>
      </c>
      <c r="P46">
        <v>9</v>
      </c>
      <c r="Q46">
        <v>1</v>
      </c>
      <c r="R46">
        <v>2.03</v>
      </c>
      <c r="S46">
        <v>2.03</v>
      </c>
      <c r="T46">
        <v>429.89</v>
      </c>
      <c r="U46">
        <v>104.91</v>
      </c>
      <c r="V46">
        <v>2.26</v>
      </c>
      <c r="X46">
        <v>2.13</v>
      </c>
      <c r="Y46">
        <v>4</v>
      </c>
      <c r="Z46" t="s">
        <v>4551</v>
      </c>
      <c r="AA46">
        <v>0</v>
      </c>
      <c r="AB46">
        <v>3</v>
      </c>
      <c r="AC46">
        <v>4.822119047619048</v>
      </c>
      <c r="AE46" t="s">
        <v>5180</v>
      </c>
      <c r="AH46">
        <v>0</v>
      </c>
      <c r="AI46">
        <v>0</v>
      </c>
    </row>
    <row r="47" spans="1:35">
      <c r="A47" t="s">
        <v>5248</v>
      </c>
      <c r="C47">
        <v>8666</v>
      </c>
      <c r="J47" t="s">
        <v>5468</v>
      </c>
      <c r="M47" t="s">
        <v>5470</v>
      </c>
      <c r="N47" t="s">
        <v>5516</v>
      </c>
      <c r="O47" t="s">
        <v>5783</v>
      </c>
      <c r="P47">
        <v>5</v>
      </c>
      <c r="Q47">
        <v>1</v>
      </c>
      <c r="R47">
        <v>4.08</v>
      </c>
      <c r="S47">
        <v>4.08</v>
      </c>
      <c r="T47">
        <v>346.23</v>
      </c>
      <c r="U47">
        <v>55.4</v>
      </c>
      <c r="V47">
        <v>3.61</v>
      </c>
      <c r="W47">
        <v>12.17</v>
      </c>
      <c r="X47">
        <v>0</v>
      </c>
      <c r="Y47">
        <v>2</v>
      </c>
      <c r="Z47" t="s">
        <v>4551</v>
      </c>
      <c r="AA47">
        <v>0</v>
      </c>
      <c r="AB47">
        <v>3</v>
      </c>
      <c r="AC47">
        <v>4.293333333333333</v>
      </c>
      <c r="AE47" t="s">
        <v>5180</v>
      </c>
      <c r="AH47">
        <v>0</v>
      </c>
      <c r="AI47">
        <v>0</v>
      </c>
    </row>
    <row r="48" spans="1:35">
      <c r="A48" t="s">
        <v>5249</v>
      </c>
      <c r="C48">
        <v>24070</v>
      </c>
      <c r="J48" t="s">
        <v>5468</v>
      </c>
      <c r="M48" t="s">
        <v>5470</v>
      </c>
      <c r="N48" t="s">
        <v>5517</v>
      </c>
      <c r="O48" t="s">
        <v>5784</v>
      </c>
      <c r="P48">
        <v>6</v>
      </c>
      <c r="Q48">
        <v>1</v>
      </c>
      <c r="R48">
        <v>3.63</v>
      </c>
      <c r="S48">
        <v>3.64</v>
      </c>
      <c r="T48">
        <v>331.42</v>
      </c>
      <c r="U48">
        <v>64.11</v>
      </c>
      <c r="V48">
        <v>3.92</v>
      </c>
      <c r="W48">
        <v>7.65</v>
      </c>
      <c r="X48">
        <v>0</v>
      </c>
      <c r="Y48">
        <v>3</v>
      </c>
      <c r="Z48" t="s">
        <v>4551</v>
      </c>
      <c r="AA48">
        <v>0</v>
      </c>
      <c r="AB48">
        <v>5</v>
      </c>
      <c r="AC48">
        <v>4.698333333333334</v>
      </c>
      <c r="AE48" t="s">
        <v>5180</v>
      </c>
      <c r="AH48">
        <v>0</v>
      </c>
      <c r="AI48">
        <v>0</v>
      </c>
    </row>
    <row r="49" spans="1:35">
      <c r="A49" t="s">
        <v>5250</v>
      </c>
      <c r="C49">
        <v>13260</v>
      </c>
      <c r="J49" t="s">
        <v>5468</v>
      </c>
      <c r="M49" t="s">
        <v>5470</v>
      </c>
      <c r="N49" t="s">
        <v>5518</v>
      </c>
      <c r="O49" t="s">
        <v>5785</v>
      </c>
      <c r="P49">
        <v>6</v>
      </c>
      <c r="Q49">
        <v>1</v>
      </c>
      <c r="R49">
        <v>4.58</v>
      </c>
      <c r="S49">
        <v>4.58</v>
      </c>
      <c r="T49">
        <v>443.33</v>
      </c>
      <c r="U49">
        <v>72.95</v>
      </c>
      <c r="V49">
        <v>4.72</v>
      </c>
      <c r="W49">
        <v>12.29</v>
      </c>
      <c r="X49">
        <v>0.92</v>
      </c>
      <c r="Y49">
        <v>4</v>
      </c>
      <c r="Z49" t="s">
        <v>4551</v>
      </c>
      <c r="AA49">
        <v>0</v>
      </c>
      <c r="AB49">
        <v>5</v>
      </c>
      <c r="AC49">
        <v>3.448119047619048</v>
      </c>
      <c r="AE49" t="s">
        <v>5180</v>
      </c>
      <c r="AH49">
        <v>0</v>
      </c>
      <c r="AI49">
        <v>0</v>
      </c>
    </row>
    <row r="50" spans="1:35">
      <c r="A50" t="s">
        <v>5251</v>
      </c>
      <c r="C50">
        <v>36820</v>
      </c>
      <c r="J50" t="s">
        <v>5468</v>
      </c>
      <c r="M50" t="s">
        <v>5470</v>
      </c>
      <c r="N50" t="s">
        <v>5519</v>
      </c>
      <c r="O50" t="s">
        <v>5786</v>
      </c>
      <c r="P50">
        <v>3</v>
      </c>
      <c r="Q50">
        <v>1</v>
      </c>
      <c r="R50">
        <v>2.91</v>
      </c>
      <c r="S50">
        <v>2.91</v>
      </c>
      <c r="T50">
        <v>338.21</v>
      </c>
      <c r="U50">
        <v>41.57</v>
      </c>
      <c r="V50">
        <v>4.1</v>
      </c>
      <c r="X50">
        <v>3.79</v>
      </c>
      <c r="Y50">
        <v>1</v>
      </c>
      <c r="Z50" t="s">
        <v>4551</v>
      </c>
      <c r="AA50">
        <v>0</v>
      </c>
      <c r="AB50">
        <v>3</v>
      </c>
      <c r="AC50">
        <v>5.378333333333333</v>
      </c>
      <c r="AE50" t="s">
        <v>5180</v>
      </c>
      <c r="AH50">
        <v>0</v>
      </c>
      <c r="AI50">
        <v>0</v>
      </c>
    </row>
    <row r="51" spans="1:35">
      <c r="A51" t="s">
        <v>5252</v>
      </c>
      <c r="C51">
        <v>49460</v>
      </c>
      <c r="J51" t="s">
        <v>5468</v>
      </c>
      <c r="M51" t="s">
        <v>5470</v>
      </c>
      <c r="N51" t="s">
        <v>5520</v>
      </c>
      <c r="O51" t="s">
        <v>5787</v>
      </c>
      <c r="P51">
        <v>6</v>
      </c>
      <c r="Q51">
        <v>2</v>
      </c>
      <c r="R51">
        <v>2.15</v>
      </c>
      <c r="S51">
        <v>2.15</v>
      </c>
      <c r="T51">
        <v>370.41</v>
      </c>
      <c r="U51">
        <v>110.28</v>
      </c>
      <c r="V51">
        <v>2.06</v>
      </c>
      <c r="W51">
        <v>10.37</v>
      </c>
      <c r="X51">
        <v>0</v>
      </c>
      <c r="Y51">
        <v>2</v>
      </c>
      <c r="Z51" t="s">
        <v>4551</v>
      </c>
      <c r="AA51">
        <v>0</v>
      </c>
      <c r="AB51">
        <v>7</v>
      </c>
      <c r="AC51">
        <v>4.674642857142857</v>
      </c>
      <c r="AE51" t="s">
        <v>5180</v>
      </c>
      <c r="AH51">
        <v>0</v>
      </c>
      <c r="AI51">
        <v>0</v>
      </c>
    </row>
    <row r="52" spans="1:35">
      <c r="A52" t="s">
        <v>5253</v>
      </c>
      <c r="C52">
        <v>13770</v>
      </c>
      <c r="J52" t="s">
        <v>5468</v>
      </c>
      <c r="M52" t="s">
        <v>5470</v>
      </c>
      <c r="N52" t="s">
        <v>5521</v>
      </c>
      <c r="O52" t="s">
        <v>5788</v>
      </c>
      <c r="P52">
        <v>5</v>
      </c>
      <c r="Q52">
        <v>1</v>
      </c>
      <c r="R52">
        <v>5.69</v>
      </c>
      <c r="S52">
        <v>5.69</v>
      </c>
      <c r="T52">
        <v>512.4</v>
      </c>
      <c r="U52">
        <v>82.84999999999999</v>
      </c>
      <c r="V52">
        <v>5.63</v>
      </c>
      <c r="W52">
        <v>11.76</v>
      </c>
      <c r="X52">
        <v>0.42</v>
      </c>
      <c r="Y52">
        <v>3</v>
      </c>
      <c r="Z52" t="s">
        <v>4551</v>
      </c>
      <c r="AA52">
        <v>2</v>
      </c>
      <c r="AB52">
        <v>7</v>
      </c>
      <c r="AC52">
        <v>2.833333333333333</v>
      </c>
      <c r="AE52" t="s">
        <v>5180</v>
      </c>
      <c r="AH52">
        <v>0</v>
      </c>
      <c r="AI52">
        <v>0</v>
      </c>
    </row>
    <row r="53" spans="1:35">
      <c r="A53" t="s">
        <v>5254</v>
      </c>
      <c r="C53">
        <v>54510</v>
      </c>
      <c r="J53" t="s">
        <v>5468</v>
      </c>
      <c r="M53" t="s">
        <v>5470</v>
      </c>
      <c r="N53" t="s">
        <v>5522</v>
      </c>
      <c r="O53" t="s">
        <v>5789</v>
      </c>
      <c r="P53">
        <v>6</v>
      </c>
      <c r="Q53">
        <v>0</v>
      </c>
      <c r="R53">
        <v>3.1</v>
      </c>
      <c r="S53">
        <v>3.1</v>
      </c>
      <c r="T53">
        <v>287.34</v>
      </c>
      <c r="U53">
        <v>57.01</v>
      </c>
      <c r="V53">
        <v>2.89</v>
      </c>
      <c r="X53">
        <v>0</v>
      </c>
      <c r="Y53">
        <v>3</v>
      </c>
      <c r="Z53" t="s">
        <v>4551</v>
      </c>
      <c r="AA53">
        <v>0</v>
      </c>
      <c r="AB53">
        <v>2</v>
      </c>
      <c r="AC53">
        <v>5.4</v>
      </c>
      <c r="AE53" t="s">
        <v>5180</v>
      </c>
      <c r="AH53">
        <v>0</v>
      </c>
      <c r="AI53">
        <v>0</v>
      </c>
    </row>
    <row r="54" spans="1:35">
      <c r="A54" t="s">
        <v>5255</v>
      </c>
      <c r="C54">
        <v>8560</v>
      </c>
      <c r="J54" t="s">
        <v>5468</v>
      </c>
      <c r="M54" t="s">
        <v>5470</v>
      </c>
      <c r="N54" t="s">
        <v>5523</v>
      </c>
      <c r="O54" t="s">
        <v>5790</v>
      </c>
      <c r="P54">
        <v>9</v>
      </c>
      <c r="Q54">
        <v>1</v>
      </c>
      <c r="R54">
        <v>2.89</v>
      </c>
      <c r="S54">
        <v>2.89</v>
      </c>
      <c r="T54">
        <v>413.46</v>
      </c>
      <c r="U54">
        <v>108.23</v>
      </c>
      <c r="V54">
        <v>2.61</v>
      </c>
      <c r="W54">
        <v>12.25</v>
      </c>
      <c r="X54">
        <v>0</v>
      </c>
      <c r="Y54">
        <v>3</v>
      </c>
      <c r="Z54" t="s">
        <v>4551</v>
      </c>
      <c r="AA54">
        <v>0</v>
      </c>
      <c r="AB54">
        <v>8</v>
      </c>
      <c r="AC54">
        <v>4.398809523809524</v>
      </c>
      <c r="AE54" t="s">
        <v>5180</v>
      </c>
      <c r="AH54">
        <v>0</v>
      </c>
      <c r="AI54">
        <v>0</v>
      </c>
    </row>
    <row r="55" spans="1:35">
      <c r="A55" t="s">
        <v>5256</v>
      </c>
      <c r="C55">
        <v>27100</v>
      </c>
      <c r="J55" t="s">
        <v>5468</v>
      </c>
      <c r="M55" t="s">
        <v>5470</v>
      </c>
      <c r="N55" t="s">
        <v>5524</v>
      </c>
      <c r="O55" t="s">
        <v>5791</v>
      </c>
      <c r="P55">
        <v>5</v>
      </c>
      <c r="Q55">
        <v>1</v>
      </c>
      <c r="R55">
        <v>5.3</v>
      </c>
      <c r="S55">
        <v>5.3</v>
      </c>
      <c r="T55">
        <v>422.44</v>
      </c>
      <c r="U55">
        <v>73.59</v>
      </c>
      <c r="V55">
        <v>5.67</v>
      </c>
      <c r="W55">
        <v>11.4</v>
      </c>
      <c r="X55">
        <v>1.74</v>
      </c>
      <c r="Y55">
        <v>5</v>
      </c>
      <c r="Z55" t="s">
        <v>4551</v>
      </c>
      <c r="AA55">
        <v>1</v>
      </c>
      <c r="AB55">
        <v>3</v>
      </c>
      <c r="AC55">
        <v>3.387333333333333</v>
      </c>
      <c r="AE55" t="s">
        <v>5180</v>
      </c>
      <c r="AH55">
        <v>0</v>
      </c>
      <c r="AI55">
        <v>0</v>
      </c>
    </row>
    <row r="56" spans="1:35">
      <c r="A56" t="s">
        <v>5257</v>
      </c>
      <c r="C56">
        <v>25790</v>
      </c>
      <c r="J56" t="s">
        <v>5468</v>
      </c>
      <c r="M56" t="s">
        <v>5470</v>
      </c>
      <c r="N56" t="s">
        <v>5525</v>
      </c>
      <c r="O56" t="s">
        <v>5792</v>
      </c>
      <c r="P56">
        <v>7</v>
      </c>
      <c r="Q56">
        <v>2</v>
      </c>
      <c r="R56">
        <v>2.88</v>
      </c>
      <c r="S56">
        <v>3.04</v>
      </c>
      <c r="T56">
        <v>463.88</v>
      </c>
      <c r="U56">
        <v>115.21</v>
      </c>
      <c r="V56">
        <v>2.81</v>
      </c>
      <c r="W56">
        <v>8.970000000000001</v>
      </c>
      <c r="X56">
        <v>3.18</v>
      </c>
      <c r="Y56">
        <v>4</v>
      </c>
      <c r="Z56" t="s">
        <v>4551</v>
      </c>
      <c r="AA56">
        <v>0</v>
      </c>
      <c r="AB56">
        <v>6</v>
      </c>
      <c r="AC56">
        <v>3.457666666666667</v>
      </c>
      <c r="AE56" t="s">
        <v>5180</v>
      </c>
      <c r="AH56">
        <v>0</v>
      </c>
      <c r="AI56">
        <v>0</v>
      </c>
    </row>
    <row r="57" spans="1:35">
      <c r="A57" t="s">
        <v>5258</v>
      </c>
      <c r="C57">
        <v>19810</v>
      </c>
      <c r="J57" t="s">
        <v>5468</v>
      </c>
      <c r="M57" t="s">
        <v>5470</v>
      </c>
      <c r="N57" t="s">
        <v>5526</v>
      </c>
      <c r="O57" t="s">
        <v>5793</v>
      </c>
      <c r="P57">
        <v>5</v>
      </c>
      <c r="Q57">
        <v>1</v>
      </c>
      <c r="R57">
        <v>5.08</v>
      </c>
      <c r="S57">
        <v>5.08</v>
      </c>
      <c r="T57">
        <v>437.64</v>
      </c>
      <c r="U57">
        <v>59.81</v>
      </c>
      <c r="V57">
        <v>4.88</v>
      </c>
      <c r="X57">
        <v>1.8</v>
      </c>
      <c r="Y57">
        <v>3</v>
      </c>
      <c r="Z57" t="s">
        <v>4551</v>
      </c>
      <c r="AA57">
        <v>0</v>
      </c>
      <c r="AB57">
        <v>4</v>
      </c>
      <c r="AC57">
        <v>3.278761904761905</v>
      </c>
      <c r="AE57" t="s">
        <v>5180</v>
      </c>
      <c r="AH57">
        <v>0</v>
      </c>
      <c r="AI57">
        <v>0</v>
      </c>
    </row>
    <row r="58" spans="1:35">
      <c r="A58" t="s">
        <v>5259</v>
      </c>
      <c r="C58">
        <v>52360</v>
      </c>
      <c r="J58" t="s">
        <v>5468</v>
      </c>
      <c r="M58" t="s">
        <v>5470</v>
      </c>
      <c r="N58" t="s">
        <v>5527</v>
      </c>
      <c r="O58" t="s">
        <v>5794</v>
      </c>
      <c r="P58">
        <v>5</v>
      </c>
      <c r="Q58">
        <v>2</v>
      </c>
      <c r="R58">
        <v>3.77</v>
      </c>
      <c r="S58">
        <v>3.77</v>
      </c>
      <c r="T58">
        <v>433.53</v>
      </c>
      <c r="U58">
        <v>91.22</v>
      </c>
      <c r="V58">
        <v>5.12</v>
      </c>
      <c r="W58">
        <v>11.5</v>
      </c>
      <c r="X58">
        <v>1.05</v>
      </c>
      <c r="Y58">
        <v>3</v>
      </c>
      <c r="Z58" t="s">
        <v>4551</v>
      </c>
      <c r="AA58">
        <v>1</v>
      </c>
      <c r="AB58">
        <v>6</v>
      </c>
      <c r="AC58">
        <v>3.664119047619048</v>
      </c>
      <c r="AE58" t="s">
        <v>5180</v>
      </c>
      <c r="AH58">
        <v>0</v>
      </c>
      <c r="AI58">
        <v>0</v>
      </c>
    </row>
    <row r="59" spans="1:35">
      <c r="A59" t="s">
        <v>5260</v>
      </c>
      <c r="C59">
        <v>31670</v>
      </c>
      <c r="J59" t="s">
        <v>5468</v>
      </c>
      <c r="M59" t="s">
        <v>5470</v>
      </c>
      <c r="N59" t="s">
        <v>5528</v>
      </c>
      <c r="O59" t="s">
        <v>5795</v>
      </c>
      <c r="P59">
        <v>5</v>
      </c>
      <c r="Q59">
        <v>1</v>
      </c>
      <c r="R59">
        <v>3.53</v>
      </c>
      <c r="S59">
        <v>3.53</v>
      </c>
      <c r="T59">
        <v>396.48</v>
      </c>
      <c r="U59">
        <v>67.77</v>
      </c>
      <c r="V59">
        <v>5.06</v>
      </c>
      <c r="W59">
        <v>12.48</v>
      </c>
      <c r="X59">
        <v>0.3</v>
      </c>
      <c r="Y59">
        <v>5</v>
      </c>
      <c r="Z59" t="s">
        <v>4551</v>
      </c>
      <c r="AA59">
        <v>1</v>
      </c>
      <c r="AB59">
        <v>4</v>
      </c>
      <c r="AC59">
        <v>4.542761904761905</v>
      </c>
      <c r="AE59" t="s">
        <v>5180</v>
      </c>
      <c r="AH59">
        <v>0</v>
      </c>
      <c r="AI59">
        <v>0</v>
      </c>
    </row>
    <row r="60" spans="1:35">
      <c r="A60" t="s">
        <v>5261</v>
      </c>
      <c r="C60">
        <v>15460</v>
      </c>
      <c r="J60" t="s">
        <v>5468</v>
      </c>
      <c r="M60" t="s">
        <v>5470</v>
      </c>
      <c r="N60" t="s">
        <v>5529</v>
      </c>
      <c r="O60" t="s">
        <v>5796</v>
      </c>
      <c r="P60">
        <v>6</v>
      </c>
      <c r="Q60">
        <v>0</v>
      </c>
      <c r="R60">
        <v>3.66</v>
      </c>
      <c r="S60">
        <v>3.66</v>
      </c>
      <c r="T60">
        <v>398.44</v>
      </c>
      <c r="U60">
        <v>83.95999999999999</v>
      </c>
      <c r="V60">
        <v>4.7</v>
      </c>
      <c r="X60">
        <v>0</v>
      </c>
      <c r="Y60">
        <v>4</v>
      </c>
      <c r="Z60" t="s">
        <v>4551</v>
      </c>
      <c r="AA60">
        <v>0</v>
      </c>
      <c r="AB60">
        <v>5</v>
      </c>
      <c r="AC60">
        <v>4.565428571428571</v>
      </c>
      <c r="AE60" t="s">
        <v>5180</v>
      </c>
      <c r="AH60">
        <v>0</v>
      </c>
      <c r="AI60">
        <v>0</v>
      </c>
    </row>
    <row r="61" spans="1:35">
      <c r="A61" t="s">
        <v>5262</v>
      </c>
      <c r="C61">
        <v>11470</v>
      </c>
      <c r="J61" t="s">
        <v>5468</v>
      </c>
      <c r="M61" t="s">
        <v>5470</v>
      </c>
      <c r="N61" t="s">
        <v>5530</v>
      </c>
      <c r="O61" t="s">
        <v>5797</v>
      </c>
      <c r="P61">
        <v>5</v>
      </c>
      <c r="Q61">
        <v>1</v>
      </c>
      <c r="R61">
        <v>2.96</v>
      </c>
      <c r="S61">
        <v>5.48</v>
      </c>
      <c r="T61">
        <v>436.97</v>
      </c>
      <c r="U61">
        <v>58.68</v>
      </c>
      <c r="V61">
        <v>5.08</v>
      </c>
      <c r="W61">
        <v>-1.72</v>
      </c>
      <c r="X61">
        <v>9.57</v>
      </c>
      <c r="Y61">
        <v>4</v>
      </c>
      <c r="Z61" t="s">
        <v>4551</v>
      </c>
      <c r="AA61">
        <v>1</v>
      </c>
      <c r="AB61">
        <v>5</v>
      </c>
      <c r="AC61">
        <v>3.018547619047619</v>
      </c>
      <c r="AE61" t="s">
        <v>6008</v>
      </c>
      <c r="AH61">
        <v>0</v>
      </c>
      <c r="AI61">
        <v>0</v>
      </c>
    </row>
    <row r="62" spans="1:35">
      <c r="A62" t="s">
        <v>5263</v>
      </c>
      <c r="C62">
        <v>10960</v>
      </c>
      <c r="J62" t="s">
        <v>5468</v>
      </c>
      <c r="M62" t="s">
        <v>5470</v>
      </c>
      <c r="N62" t="s">
        <v>5531</v>
      </c>
      <c r="O62" t="s">
        <v>5798</v>
      </c>
      <c r="P62">
        <v>4</v>
      </c>
      <c r="Q62">
        <v>1</v>
      </c>
      <c r="R62">
        <v>2.41</v>
      </c>
      <c r="S62">
        <v>4.59</v>
      </c>
      <c r="T62">
        <v>281.34</v>
      </c>
      <c r="U62">
        <v>42.35</v>
      </c>
      <c r="V62">
        <v>4.32</v>
      </c>
      <c r="W62">
        <v>4.42</v>
      </c>
      <c r="X62">
        <v>12.35</v>
      </c>
      <c r="Y62">
        <v>4</v>
      </c>
      <c r="Z62" t="s">
        <v>4551</v>
      </c>
      <c r="AA62">
        <v>0</v>
      </c>
      <c r="AB62">
        <v>1</v>
      </c>
      <c r="AC62">
        <v>3.833333333333333</v>
      </c>
      <c r="AE62" t="s">
        <v>6008</v>
      </c>
      <c r="AH62">
        <v>0</v>
      </c>
      <c r="AI62">
        <v>0</v>
      </c>
    </row>
    <row r="63" spans="1:35">
      <c r="A63" t="s">
        <v>5264</v>
      </c>
      <c r="C63">
        <v>55210</v>
      </c>
      <c r="J63" t="s">
        <v>5468</v>
      </c>
      <c r="M63" t="s">
        <v>5470</v>
      </c>
      <c r="N63" t="s">
        <v>5532</v>
      </c>
      <c r="O63" t="s">
        <v>5799</v>
      </c>
      <c r="P63">
        <v>4</v>
      </c>
      <c r="Q63">
        <v>1</v>
      </c>
      <c r="R63">
        <v>3.36</v>
      </c>
      <c r="S63">
        <v>3.36</v>
      </c>
      <c r="T63">
        <v>380.51</v>
      </c>
      <c r="U63">
        <v>51.22</v>
      </c>
      <c r="V63">
        <v>5.21</v>
      </c>
      <c r="W63">
        <v>13.04</v>
      </c>
      <c r="X63">
        <v>5.38</v>
      </c>
      <c r="Y63">
        <v>3</v>
      </c>
      <c r="Z63" t="s">
        <v>4551</v>
      </c>
      <c r="AA63">
        <v>1</v>
      </c>
      <c r="AB63">
        <v>5</v>
      </c>
      <c r="AC63">
        <v>4.826833333333333</v>
      </c>
      <c r="AE63" t="s">
        <v>5180</v>
      </c>
      <c r="AH63">
        <v>0</v>
      </c>
      <c r="AI63">
        <v>0</v>
      </c>
    </row>
    <row r="64" spans="1:35">
      <c r="A64" t="s">
        <v>5265</v>
      </c>
      <c r="C64">
        <v>26140</v>
      </c>
      <c r="J64" t="s">
        <v>5468</v>
      </c>
      <c r="M64" t="s">
        <v>5470</v>
      </c>
      <c r="N64" t="s">
        <v>5533</v>
      </c>
      <c r="O64" t="s">
        <v>5800</v>
      </c>
      <c r="P64">
        <v>6</v>
      </c>
      <c r="Q64">
        <v>0</v>
      </c>
      <c r="R64">
        <v>4.38</v>
      </c>
      <c r="S64">
        <v>4.38</v>
      </c>
      <c r="T64">
        <v>446.54</v>
      </c>
      <c r="U64">
        <v>75.59999999999999</v>
      </c>
      <c r="V64">
        <v>6.63</v>
      </c>
      <c r="X64">
        <v>0</v>
      </c>
      <c r="Y64">
        <v>5</v>
      </c>
      <c r="Z64" t="s">
        <v>4551</v>
      </c>
      <c r="AA64">
        <v>1</v>
      </c>
      <c r="AB64">
        <v>6</v>
      </c>
      <c r="AC64">
        <v>3.691857142857143</v>
      </c>
      <c r="AE64" t="s">
        <v>5180</v>
      </c>
      <c r="AH64">
        <v>0</v>
      </c>
      <c r="AI64">
        <v>0</v>
      </c>
    </row>
    <row r="65" spans="1:35">
      <c r="A65" t="s">
        <v>5266</v>
      </c>
      <c r="C65">
        <v>24490</v>
      </c>
      <c r="J65" t="s">
        <v>5468</v>
      </c>
      <c r="M65" t="s">
        <v>5470</v>
      </c>
      <c r="N65" t="s">
        <v>5534</v>
      </c>
      <c r="O65" t="s">
        <v>5801</v>
      </c>
      <c r="P65">
        <v>4</v>
      </c>
      <c r="Q65">
        <v>0</v>
      </c>
      <c r="R65">
        <v>4.33</v>
      </c>
      <c r="S65">
        <v>4.33</v>
      </c>
      <c r="T65">
        <v>321.16</v>
      </c>
      <c r="U65">
        <v>44.12</v>
      </c>
      <c r="V65">
        <v>4.03</v>
      </c>
      <c r="X65">
        <v>0</v>
      </c>
      <c r="Y65">
        <v>3</v>
      </c>
      <c r="Z65" t="s">
        <v>4551</v>
      </c>
      <c r="AA65">
        <v>0</v>
      </c>
      <c r="AB65">
        <v>2</v>
      </c>
      <c r="AC65">
        <v>4.335</v>
      </c>
      <c r="AE65" t="s">
        <v>5180</v>
      </c>
      <c r="AH65">
        <v>0</v>
      </c>
      <c r="AI65">
        <v>0</v>
      </c>
    </row>
    <row r="66" spans="1:35">
      <c r="A66" t="s">
        <v>5267</v>
      </c>
      <c r="C66">
        <v>14380</v>
      </c>
      <c r="J66" t="s">
        <v>5468</v>
      </c>
      <c r="M66" t="s">
        <v>5470</v>
      </c>
      <c r="N66" t="s">
        <v>5535</v>
      </c>
      <c r="O66" t="s">
        <v>5802</v>
      </c>
      <c r="P66">
        <v>3</v>
      </c>
      <c r="Q66">
        <v>0</v>
      </c>
      <c r="R66">
        <v>4.67</v>
      </c>
      <c r="S66">
        <v>4.67</v>
      </c>
      <c r="T66">
        <v>299.78</v>
      </c>
      <c r="U66">
        <v>29.96</v>
      </c>
      <c r="V66">
        <v>4.69</v>
      </c>
      <c r="X66">
        <v>0.06</v>
      </c>
      <c r="Y66">
        <v>3</v>
      </c>
      <c r="Z66" t="s">
        <v>4551</v>
      </c>
      <c r="AA66">
        <v>0</v>
      </c>
      <c r="AB66">
        <v>3</v>
      </c>
      <c r="AC66">
        <v>3.663</v>
      </c>
      <c r="AE66" t="s">
        <v>5180</v>
      </c>
      <c r="AH66">
        <v>0</v>
      </c>
      <c r="AI66">
        <v>0</v>
      </c>
    </row>
    <row r="67" spans="1:35">
      <c r="A67" t="s">
        <v>5268</v>
      </c>
      <c r="C67">
        <v>30800</v>
      </c>
      <c r="J67" t="s">
        <v>5468</v>
      </c>
      <c r="M67" t="s">
        <v>5470</v>
      </c>
      <c r="N67" t="s">
        <v>5536</v>
      </c>
      <c r="O67" t="s">
        <v>5803</v>
      </c>
      <c r="P67">
        <v>3</v>
      </c>
      <c r="Q67">
        <v>0</v>
      </c>
      <c r="R67">
        <v>6.09</v>
      </c>
      <c r="S67">
        <v>6.09</v>
      </c>
      <c r="T67">
        <v>368.67</v>
      </c>
      <c r="U67">
        <v>29.96</v>
      </c>
      <c r="V67">
        <v>6</v>
      </c>
      <c r="X67">
        <v>0</v>
      </c>
      <c r="Y67">
        <v>3</v>
      </c>
      <c r="Z67" t="s">
        <v>4551</v>
      </c>
      <c r="AA67">
        <v>1</v>
      </c>
      <c r="AB67">
        <v>3</v>
      </c>
      <c r="AC67">
        <v>3.436071428571429</v>
      </c>
      <c r="AE67" t="s">
        <v>5180</v>
      </c>
      <c r="AH67">
        <v>0</v>
      </c>
      <c r="AI67">
        <v>0</v>
      </c>
    </row>
    <row r="68" spans="1:35">
      <c r="A68" t="s">
        <v>5269</v>
      </c>
      <c r="C68">
        <v>17070</v>
      </c>
      <c r="J68" t="s">
        <v>5468</v>
      </c>
      <c r="M68" t="s">
        <v>5470</v>
      </c>
      <c r="N68" t="s">
        <v>5537</v>
      </c>
      <c r="O68" t="s">
        <v>5804</v>
      </c>
      <c r="P68">
        <v>3</v>
      </c>
      <c r="Q68">
        <v>1</v>
      </c>
      <c r="R68">
        <v>5.66</v>
      </c>
      <c r="S68">
        <v>5.66</v>
      </c>
      <c r="T68">
        <v>389.31</v>
      </c>
      <c r="U68">
        <v>41.99</v>
      </c>
      <c r="V68">
        <v>5.7</v>
      </c>
      <c r="W68">
        <v>13.77</v>
      </c>
      <c r="X68">
        <v>0.17</v>
      </c>
      <c r="Y68">
        <v>3</v>
      </c>
      <c r="Z68" t="s">
        <v>4551</v>
      </c>
      <c r="AA68">
        <v>1</v>
      </c>
      <c r="AB68">
        <v>5</v>
      </c>
      <c r="AC68">
        <v>3.623976190476191</v>
      </c>
      <c r="AE68" t="s">
        <v>5180</v>
      </c>
      <c r="AH68">
        <v>0</v>
      </c>
      <c r="AI68">
        <v>0</v>
      </c>
    </row>
    <row r="69" spans="1:35">
      <c r="A69" t="s">
        <v>5270</v>
      </c>
      <c r="C69">
        <v>24280</v>
      </c>
      <c r="J69" t="s">
        <v>5468</v>
      </c>
      <c r="M69" t="s">
        <v>5470</v>
      </c>
      <c r="N69" t="s">
        <v>5538</v>
      </c>
      <c r="O69" t="s">
        <v>5805</v>
      </c>
      <c r="P69">
        <v>5</v>
      </c>
      <c r="Q69">
        <v>0</v>
      </c>
      <c r="R69">
        <v>5.34</v>
      </c>
      <c r="S69">
        <v>5.34</v>
      </c>
      <c r="T69">
        <v>380.78</v>
      </c>
      <c r="U69">
        <v>43.08</v>
      </c>
      <c r="V69">
        <v>5.1</v>
      </c>
      <c r="X69">
        <v>0</v>
      </c>
      <c r="Y69">
        <v>4</v>
      </c>
      <c r="Z69" t="s">
        <v>4551</v>
      </c>
      <c r="AA69">
        <v>1</v>
      </c>
      <c r="AB69">
        <v>2</v>
      </c>
      <c r="AC69">
        <v>3.851571428571429</v>
      </c>
      <c r="AE69" t="s">
        <v>5180</v>
      </c>
      <c r="AH69">
        <v>0</v>
      </c>
      <c r="AI69">
        <v>0</v>
      </c>
    </row>
    <row r="70" spans="1:35">
      <c r="A70" t="s">
        <v>5271</v>
      </c>
      <c r="C70">
        <v>18980</v>
      </c>
      <c r="J70" t="s">
        <v>5468</v>
      </c>
      <c r="M70" t="s">
        <v>5470</v>
      </c>
      <c r="N70" t="s">
        <v>5539</v>
      </c>
      <c r="O70" t="s">
        <v>5806</v>
      </c>
      <c r="P70">
        <v>5</v>
      </c>
      <c r="Q70">
        <v>1</v>
      </c>
      <c r="R70">
        <v>2.4</v>
      </c>
      <c r="S70">
        <v>2.4</v>
      </c>
      <c r="T70">
        <v>353.47</v>
      </c>
      <c r="U70">
        <v>65.78</v>
      </c>
      <c r="V70">
        <v>3.88</v>
      </c>
      <c r="W70">
        <v>13.08</v>
      </c>
      <c r="X70">
        <v>0</v>
      </c>
      <c r="Y70">
        <v>3</v>
      </c>
      <c r="Z70" t="s">
        <v>4551</v>
      </c>
      <c r="AA70">
        <v>0</v>
      </c>
      <c r="AB70">
        <v>5</v>
      </c>
      <c r="AC70">
        <v>5.633333333333333</v>
      </c>
      <c r="AE70" t="s">
        <v>5180</v>
      </c>
      <c r="AH70">
        <v>0</v>
      </c>
      <c r="AI70">
        <v>0</v>
      </c>
    </row>
    <row r="71" spans="1:35">
      <c r="A71" t="s">
        <v>5272</v>
      </c>
      <c r="C71">
        <v>28750</v>
      </c>
      <c r="J71" t="s">
        <v>5468</v>
      </c>
      <c r="M71" t="s">
        <v>5470</v>
      </c>
      <c r="N71" t="s">
        <v>5540</v>
      </c>
      <c r="O71" t="s">
        <v>5807</v>
      </c>
      <c r="P71">
        <v>7</v>
      </c>
      <c r="Q71">
        <v>2</v>
      </c>
      <c r="R71">
        <v>3.66</v>
      </c>
      <c r="S71">
        <v>3.67</v>
      </c>
      <c r="T71">
        <v>430.56</v>
      </c>
      <c r="U71">
        <v>93.20999999999999</v>
      </c>
      <c r="V71">
        <v>3.19</v>
      </c>
      <c r="W71">
        <v>9.76</v>
      </c>
      <c r="X71">
        <v>1.04</v>
      </c>
      <c r="Y71">
        <v>3</v>
      </c>
      <c r="Z71" t="s">
        <v>4551</v>
      </c>
      <c r="AA71">
        <v>0</v>
      </c>
      <c r="AB71">
        <v>7</v>
      </c>
      <c r="AC71">
        <v>3.724</v>
      </c>
      <c r="AE71" t="s">
        <v>5180</v>
      </c>
      <c r="AH71">
        <v>0</v>
      </c>
      <c r="AI71">
        <v>0</v>
      </c>
    </row>
    <row r="72" spans="1:35">
      <c r="A72" t="s">
        <v>5273</v>
      </c>
      <c r="C72">
        <v>53190</v>
      </c>
      <c r="J72" t="s">
        <v>5468</v>
      </c>
      <c r="M72" t="s">
        <v>5470</v>
      </c>
      <c r="N72" t="s">
        <v>5541</v>
      </c>
      <c r="O72" t="s">
        <v>5808</v>
      </c>
      <c r="P72">
        <v>3</v>
      </c>
      <c r="Q72">
        <v>1</v>
      </c>
      <c r="R72">
        <v>4.99</v>
      </c>
      <c r="S72">
        <v>4.99</v>
      </c>
      <c r="T72">
        <v>302.79</v>
      </c>
      <c r="U72">
        <v>41.99</v>
      </c>
      <c r="V72">
        <v>4.51</v>
      </c>
      <c r="W72">
        <v>10.6</v>
      </c>
      <c r="X72">
        <v>3.07</v>
      </c>
      <c r="Y72">
        <v>3</v>
      </c>
      <c r="Z72" t="s">
        <v>4551</v>
      </c>
      <c r="AA72">
        <v>0</v>
      </c>
      <c r="AB72">
        <v>2</v>
      </c>
      <c r="AC72">
        <v>3.838333333333333</v>
      </c>
      <c r="AE72" t="s">
        <v>5180</v>
      </c>
      <c r="AH72">
        <v>0</v>
      </c>
      <c r="AI72">
        <v>0</v>
      </c>
    </row>
    <row r="73" spans="1:35">
      <c r="A73" t="s">
        <v>5274</v>
      </c>
      <c r="C73">
        <v>16400</v>
      </c>
      <c r="J73" t="s">
        <v>5468</v>
      </c>
      <c r="M73" t="s">
        <v>5470</v>
      </c>
      <c r="N73" t="s">
        <v>5542</v>
      </c>
      <c r="O73" t="s">
        <v>5809</v>
      </c>
      <c r="P73">
        <v>6</v>
      </c>
      <c r="Q73">
        <v>0</v>
      </c>
      <c r="R73">
        <v>4.36</v>
      </c>
      <c r="S73">
        <v>4.37</v>
      </c>
      <c r="T73">
        <v>450.95</v>
      </c>
      <c r="U73">
        <v>80.05</v>
      </c>
      <c r="V73">
        <v>5.56</v>
      </c>
      <c r="W73">
        <v>9.630000000000001</v>
      </c>
      <c r="X73">
        <v>0</v>
      </c>
      <c r="Y73">
        <v>3</v>
      </c>
      <c r="Z73" t="s">
        <v>4551</v>
      </c>
      <c r="AA73">
        <v>1</v>
      </c>
      <c r="AB73">
        <v>8</v>
      </c>
      <c r="AC73">
        <v>3.665357142857143</v>
      </c>
      <c r="AE73" t="s">
        <v>5180</v>
      </c>
      <c r="AH73">
        <v>0</v>
      </c>
      <c r="AI73">
        <v>0</v>
      </c>
    </row>
    <row r="74" spans="1:35">
      <c r="A74" t="s">
        <v>5275</v>
      </c>
      <c r="C74">
        <v>58700</v>
      </c>
      <c r="J74" t="s">
        <v>5468</v>
      </c>
      <c r="M74" t="s">
        <v>5470</v>
      </c>
      <c r="N74" t="s">
        <v>5543</v>
      </c>
      <c r="O74" t="s">
        <v>5810</v>
      </c>
      <c r="P74">
        <v>2</v>
      </c>
      <c r="Q74">
        <v>0</v>
      </c>
      <c r="R74">
        <v>5.12</v>
      </c>
      <c r="S74">
        <v>5.12</v>
      </c>
      <c r="T74">
        <v>349.23</v>
      </c>
      <c r="U74">
        <v>36.68</v>
      </c>
      <c r="V74">
        <v>5.36</v>
      </c>
      <c r="X74">
        <v>0</v>
      </c>
      <c r="Y74">
        <v>3</v>
      </c>
      <c r="Z74" t="s">
        <v>4551</v>
      </c>
      <c r="AA74">
        <v>1</v>
      </c>
      <c r="AB74">
        <v>2</v>
      </c>
      <c r="AC74">
        <v>3.834</v>
      </c>
      <c r="AE74" t="s">
        <v>5180</v>
      </c>
      <c r="AH74">
        <v>0</v>
      </c>
      <c r="AI74">
        <v>0</v>
      </c>
    </row>
    <row r="75" spans="1:35">
      <c r="A75" t="s">
        <v>5276</v>
      </c>
      <c r="C75">
        <v>6075</v>
      </c>
      <c r="J75" t="s">
        <v>5468</v>
      </c>
      <c r="M75" t="s">
        <v>5470</v>
      </c>
      <c r="N75" t="s">
        <v>5544</v>
      </c>
      <c r="O75" t="s">
        <v>5811</v>
      </c>
      <c r="P75">
        <v>3</v>
      </c>
      <c r="Q75">
        <v>2</v>
      </c>
      <c r="R75">
        <v>3.18</v>
      </c>
      <c r="S75">
        <v>3.18</v>
      </c>
      <c r="T75">
        <v>334.38</v>
      </c>
      <c r="U75">
        <v>67.43000000000001</v>
      </c>
      <c r="V75">
        <v>2.61</v>
      </c>
      <c r="W75">
        <v>10.54</v>
      </c>
      <c r="X75">
        <v>0</v>
      </c>
      <c r="Y75">
        <v>3</v>
      </c>
      <c r="Z75" t="s">
        <v>4551</v>
      </c>
      <c r="AA75">
        <v>0</v>
      </c>
      <c r="AB75">
        <v>5</v>
      </c>
      <c r="AC75">
        <v>4.82</v>
      </c>
      <c r="AE75" t="s">
        <v>5180</v>
      </c>
      <c r="AH75">
        <v>0</v>
      </c>
      <c r="AI75">
        <v>0</v>
      </c>
    </row>
    <row r="76" spans="1:35">
      <c r="A76" t="s">
        <v>5277</v>
      </c>
      <c r="C76">
        <v>41920</v>
      </c>
      <c r="J76" t="s">
        <v>5468</v>
      </c>
      <c r="M76" t="s">
        <v>5470</v>
      </c>
      <c r="N76" t="s">
        <v>5545</v>
      </c>
      <c r="O76" t="s">
        <v>5812</v>
      </c>
      <c r="P76">
        <v>6</v>
      </c>
      <c r="Q76">
        <v>1</v>
      </c>
      <c r="R76">
        <v>4.27</v>
      </c>
      <c r="S76">
        <v>4.29</v>
      </c>
      <c r="T76">
        <v>396.86</v>
      </c>
      <c r="U76">
        <v>80.64</v>
      </c>
      <c r="V76">
        <v>3.41</v>
      </c>
      <c r="W76">
        <v>8.710000000000001</v>
      </c>
      <c r="X76">
        <v>0.18</v>
      </c>
      <c r="Y76">
        <v>4</v>
      </c>
      <c r="Z76" t="s">
        <v>4551</v>
      </c>
      <c r="AA76">
        <v>0</v>
      </c>
      <c r="AB76">
        <v>4</v>
      </c>
      <c r="AC76">
        <v>3.925047619047619</v>
      </c>
      <c r="AE76" t="s">
        <v>5180</v>
      </c>
      <c r="AH76">
        <v>0</v>
      </c>
      <c r="AI76">
        <v>0</v>
      </c>
    </row>
    <row r="77" spans="1:35">
      <c r="A77" t="s">
        <v>5278</v>
      </c>
      <c r="C77">
        <v>29220</v>
      </c>
      <c r="J77" t="s">
        <v>5468</v>
      </c>
      <c r="M77" t="s">
        <v>5470</v>
      </c>
      <c r="N77" t="s">
        <v>5546</v>
      </c>
      <c r="O77" t="s">
        <v>5813</v>
      </c>
      <c r="P77">
        <v>6</v>
      </c>
      <c r="Q77">
        <v>1</v>
      </c>
      <c r="R77">
        <v>5.17</v>
      </c>
      <c r="S77">
        <v>5.17</v>
      </c>
      <c r="T77">
        <v>428.58</v>
      </c>
      <c r="U77">
        <v>60.33</v>
      </c>
      <c r="V77">
        <v>5.02</v>
      </c>
      <c r="W77">
        <v>12.96</v>
      </c>
      <c r="X77">
        <v>0</v>
      </c>
      <c r="Y77">
        <v>3</v>
      </c>
      <c r="Z77" t="s">
        <v>4551</v>
      </c>
      <c r="AA77">
        <v>1</v>
      </c>
      <c r="AB77">
        <v>6</v>
      </c>
      <c r="AC77">
        <v>3.343476190476191</v>
      </c>
      <c r="AE77" t="s">
        <v>5180</v>
      </c>
      <c r="AH77">
        <v>0</v>
      </c>
      <c r="AI77">
        <v>0</v>
      </c>
    </row>
    <row r="78" spans="1:35">
      <c r="A78" t="s">
        <v>5279</v>
      </c>
      <c r="C78">
        <v>39490</v>
      </c>
      <c r="J78" t="s">
        <v>5468</v>
      </c>
      <c r="M78" t="s">
        <v>5470</v>
      </c>
      <c r="N78" t="s">
        <v>5547</v>
      </c>
      <c r="O78" t="s">
        <v>5814</v>
      </c>
      <c r="P78">
        <v>3</v>
      </c>
      <c r="Q78">
        <v>2</v>
      </c>
      <c r="R78">
        <v>3.07</v>
      </c>
      <c r="S78">
        <v>3.07</v>
      </c>
      <c r="T78">
        <v>402.52</v>
      </c>
      <c r="U78">
        <v>54.12</v>
      </c>
      <c r="V78">
        <v>5.37</v>
      </c>
      <c r="X78">
        <v>0</v>
      </c>
      <c r="Y78">
        <v>4</v>
      </c>
      <c r="Z78" t="s">
        <v>4551</v>
      </c>
      <c r="AA78">
        <v>1</v>
      </c>
      <c r="AB78">
        <v>7</v>
      </c>
      <c r="AC78">
        <v>4.626285714285714</v>
      </c>
      <c r="AE78" t="s">
        <v>5180</v>
      </c>
      <c r="AH78">
        <v>0</v>
      </c>
      <c r="AI78">
        <v>0</v>
      </c>
    </row>
    <row r="79" spans="1:35">
      <c r="A79" t="s">
        <v>5280</v>
      </c>
      <c r="C79">
        <v>50110</v>
      </c>
      <c r="J79" t="s">
        <v>5468</v>
      </c>
      <c r="M79" t="s">
        <v>5470</v>
      </c>
      <c r="N79" t="s">
        <v>5548</v>
      </c>
      <c r="O79" t="s">
        <v>5815</v>
      </c>
      <c r="P79">
        <v>6</v>
      </c>
      <c r="Q79">
        <v>0</v>
      </c>
      <c r="R79">
        <v>5.74</v>
      </c>
      <c r="S79">
        <v>5.74</v>
      </c>
      <c r="T79">
        <v>435.94</v>
      </c>
      <c r="U79">
        <v>63.39</v>
      </c>
      <c r="V79">
        <v>4.52</v>
      </c>
      <c r="X79">
        <v>0.98</v>
      </c>
      <c r="Y79">
        <v>4</v>
      </c>
      <c r="Z79" t="s">
        <v>4551</v>
      </c>
      <c r="AA79">
        <v>0</v>
      </c>
      <c r="AB79">
        <v>4</v>
      </c>
      <c r="AC79">
        <v>3.457571428571429</v>
      </c>
      <c r="AE79" t="s">
        <v>5180</v>
      </c>
      <c r="AH79">
        <v>0</v>
      </c>
      <c r="AI79">
        <v>0</v>
      </c>
    </row>
    <row r="80" spans="1:35">
      <c r="A80" t="s">
        <v>5281</v>
      </c>
      <c r="C80">
        <v>13370</v>
      </c>
      <c r="J80" t="s">
        <v>5468</v>
      </c>
      <c r="M80" t="s">
        <v>5470</v>
      </c>
      <c r="N80" t="s">
        <v>5549</v>
      </c>
      <c r="O80" t="s">
        <v>5816</v>
      </c>
      <c r="P80">
        <v>7</v>
      </c>
      <c r="Q80">
        <v>1</v>
      </c>
      <c r="R80">
        <v>3.99</v>
      </c>
      <c r="S80">
        <v>3.99</v>
      </c>
      <c r="T80">
        <v>480.42</v>
      </c>
      <c r="U80">
        <v>103.75</v>
      </c>
      <c r="V80">
        <v>3.5</v>
      </c>
      <c r="W80">
        <v>9.44</v>
      </c>
      <c r="X80">
        <v>0</v>
      </c>
      <c r="Y80">
        <v>3</v>
      </c>
      <c r="Z80" t="s">
        <v>4551</v>
      </c>
      <c r="AA80">
        <v>0</v>
      </c>
      <c r="AB80">
        <v>6</v>
      </c>
      <c r="AC80">
        <v>3.024857142857143</v>
      </c>
      <c r="AE80" t="s">
        <v>5180</v>
      </c>
      <c r="AH80">
        <v>0</v>
      </c>
      <c r="AI80">
        <v>0</v>
      </c>
    </row>
    <row r="81" spans="1:35">
      <c r="A81" t="s">
        <v>5282</v>
      </c>
      <c r="C81">
        <v>11250</v>
      </c>
      <c r="J81" t="s">
        <v>5468</v>
      </c>
      <c r="M81" t="s">
        <v>5470</v>
      </c>
      <c r="N81" t="s">
        <v>5550</v>
      </c>
      <c r="O81" t="s">
        <v>5817</v>
      </c>
      <c r="P81">
        <v>8</v>
      </c>
      <c r="Q81">
        <v>1</v>
      </c>
      <c r="R81">
        <v>4.41</v>
      </c>
      <c r="S81">
        <v>4.41</v>
      </c>
      <c r="T81">
        <v>510.02</v>
      </c>
      <c r="U81">
        <v>120.82</v>
      </c>
      <c r="V81">
        <v>3.52</v>
      </c>
      <c r="W81">
        <v>9.41</v>
      </c>
      <c r="X81">
        <v>0</v>
      </c>
      <c r="Y81">
        <v>4</v>
      </c>
      <c r="Z81" t="s">
        <v>4551</v>
      </c>
      <c r="AA81">
        <v>1</v>
      </c>
      <c r="AB81">
        <v>5</v>
      </c>
      <c r="AC81">
        <v>2.128333333333333</v>
      </c>
      <c r="AE81" t="s">
        <v>5180</v>
      </c>
      <c r="AH81">
        <v>0</v>
      </c>
      <c r="AI81">
        <v>0</v>
      </c>
    </row>
    <row r="82" spans="1:35">
      <c r="A82" t="s">
        <v>5283</v>
      </c>
      <c r="C82">
        <v>21570</v>
      </c>
      <c r="J82" t="s">
        <v>5468</v>
      </c>
      <c r="M82" t="s">
        <v>5470</v>
      </c>
      <c r="N82" t="s">
        <v>5551</v>
      </c>
      <c r="O82" t="s">
        <v>5818</v>
      </c>
      <c r="P82">
        <v>5</v>
      </c>
      <c r="Q82">
        <v>1</v>
      </c>
      <c r="R82">
        <v>4.61</v>
      </c>
      <c r="S82">
        <v>4.62</v>
      </c>
      <c r="T82">
        <v>415.69</v>
      </c>
      <c r="U82">
        <v>68.29000000000001</v>
      </c>
      <c r="V82">
        <v>5.05</v>
      </c>
      <c r="W82">
        <v>9.300000000000001</v>
      </c>
      <c r="X82">
        <v>0</v>
      </c>
      <c r="Y82">
        <v>3</v>
      </c>
      <c r="Z82" t="s">
        <v>4551</v>
      </c>
      <c r="AA82">
        <v>1</v>
      </c>
      <c r="AB82">
        <v>4</v>
      </c>
      <c r="AC82">
        <v>3.625547619047619</v>
      </c>
      <c r="AE82" t="s">
        <v>5180</v>
      </c>
      <c r="AH82">
        <v>0</v>
      </c>
      <c r="AI82">
        <v>0</v>
      </c>
    </row>
    <row r="83" spans="1:35">
      <c r="A83" t="s">
        <v>5284</v>
      </c>
      <c r="C83">
        <v>19070</v>
      </c>
      <c r="J83" t="s">
        <v>5468</v>
      </c>
      <c r="M83" t="s">
        <v>5470</v>
      </c>
      <c r="N83" t="s">
        <v>5552</v>
      </c>
      <c r="O83" t="s">
        <v>5819</v>
      </c>
      <c r="P83">
        <v>6</v>
      </c>
      <c r="Q83">
        <v>1</v>
      </c>
      <c r="R83">
        <v>5.75</v>
      </c>
      <c r="S83">
        <v>5.75</v>
      </c>
      <c r="T83">
        <v>568.45</v>
      </c>
      <c r="U83">
        <v>105.67</v>
      </c>
      <c r="V83">
        <v>4.71</v>
      </c>
      <c r="W83">
        <v>11.76</v>
      </c>
      <c r="X83">
        <v>1.92</v>
      </c>
      <c r="Y83">
        <v>4</v>
      </c>
      <c r="Z83" t="s">
        <v>4551</v>
      </c>
      <c r="AA83">
        <v>1</v>
      </c>
      <c r="AB83">
        <v>7</v>
      </c>
      <c r="AC83">
        <v>2.311</v>
      </c>
      <c r="AE83" t="s">
        <v>5180</v>
      </c>
      <c r="AH83">
        <v>0</v>
      </c>
      <c r="AI83">
        <v>0</v>
      </c>
    </row>
    <row r="84" spans="1:35">
      <c r="A84" t="s">
        <v>5285</v>
      </c>
      <c r="C84">
        <v>14730</v>
      </c>
      <c r="J84" t="s">
        <v>5468</v>
      </c>
      <c r="M84" t="s">
        <v>5470</v>
      </c>
      <c r="N84" t="s">
        <v>5553</v>
      </c>
      <c r="O84" t="s">
        <v>5820</v>
      </c>
      <c r="P84">
        <v>8</v>
      </c>
      <c r="Q84">
        <v>2</v>
      </c>
      <c r="R84">
        <v>0.98</v>
      </c>
      <c r="S84">
        <v>4.56</v>
      </c>
      <c r="T84">
        <v>454.53</v>
      </c>
      <c r="U84">
        <v>108.97</v>
      </c>
      <c r="V84">
        <v>4.03</v>
      </c>
      <c r="W84">
        <v>3.61</v>
      </c>
      <c r="X84">
        <v>0</v>
      </c>
      <c r="Y84">
        <v>4</v>
      </c>
      <c r="Z84" t="s">
        <v>4551</v>
      </c>
      <c r="AA84">
        <v>0</v>
      </c>
      <c r="AB84">
        <v>5</v>
      </c>
      <c r="AC84">
        <v>3.412452380952381</v>
      </c>
      <c r="AE84" t="s">
        <v>6007</v>
      </c>
      <c r="AH84">
        <v>0</v>
      </c>
      <c r="AI84">
        <v>0</v>
      </c>
    </row>
    <row r="85" spans="1:35">
      <c r="A85" t="s">
        <v>5286</v>
      </c>
      <c r="C85">
        <v>60980</v>
      </c>
      <c r="J85" t="s">
        <v>5468</v>
      </c>
      <c r="M85" t="s">
        <v>5470</v>
      </c>
      <c r="N85" t="s">
        <v>5554</v>
      </c>
      <c r="O85" t="s">
        <v>5821</v>
      </c>
      <c r="P85">
        <v>6</v>
      </c>
      <c r="Q85">
        <v>2</v>
      </c>
      <c r="R85">
        <v>4.8</v>
      </c>
      <c r="S85">
        <v>5.31</v>
      </c>
      <c r="T85">
        <v>568.9299999999999</v>
      </c>
      <c r="U85">
        <v>88.16</v>
      </c>
      <c r="V85">
        <v>6.24</v>
      </c>
      <c r="W85">
        <v>7.01</v>
      </c>
      <c r="X85">
        <v>1.77</v>
      </c>
      <c r="Y85">
        <v>4</v>
      </c>
      <c r="Z85" t="s">
        <v>4551</v>
      </c>
      <c r="AA85">
        <v>2</v>
      </c>
      <c r="AB85">
        <v>7</v>
      </c>
      <c r="AC85">
        <v>2.5</v>
      </c>
      <c r="AE85" t="s">
        <v>5180</v>
      </c>
      <c r="AH85">
        <v>0</v>
      </c>
      <c r="AI85">
        <v>0</v>
      </c>
    </row>
    <row r="86" spans="1:35">
      <c r="A86" t="s">
        <v>5287</v>
      </c>
      <c r="C86">
        <v>89800</v>
      </c>
      <c r="J86" t="s">
        <v>5468</v>
      </c>
      <c r="M86" t="s">
        <v>5470</v>
      </c>
      <c r="N86" t="s">
        <v>5555</v>
      </c>
      <c r="O86" t="s">
        <v>5822</v>
      </c>
      <c r="P86">
        <v>6</v>
      </c>
      <c r="Q86">
        <v>1</v>
      </c>
      <c r="R86">
        <v>-1.35</v>
      </c>
      <c r="S86">
        <v>2.1</v>
      </c>
      <c r="T86">
        <v>316.43</v>
      </c>
      <c r="U86">
        <v>60.85</v>
      </c>
      <c r="V86">
        <v>1.34</v>
      </c>
      <c r="W86">
        <v>3.62</v>
      </c>
      <c r="X86">
        <v>3.06</v>
      </c>
      <c r="Y86">
        <v>0</v>
      </c>
      <c r="Z86" t="s">
        <v>4551</v>
      </c>
      <c r="AA86">
        <v>0</v>
      </c>
      <c r="AB86">
        <v>3</v>
      </c>
      <c r="AC86">
        <v>5.833333333333333</v>
      </c>
      <c r="AE86" t="s">
        <v>6007</v>
      </c>
      <c r="AH86">
        <v>0</v>
      </c>
      <c r="AI86">
        <v>0</v>
      </c>
    </row>
    <row r="87" spans="1:35">
      <c r="A87" t="s">
        <v>5288</v>
      </c>
      <c r="C87">
        <v>17590</v>
      </c>
      <c r="J87" t="s">
        <v>5468</v>
      </c>
      <c r="M87" t="s">
        <v>5470</v>
      </c>
      <c r="N87" t="s">
        <v>5556</v>
      </c>
      <c r="O87" t="s">
        <v>5823</v>
      </c>
      <c r="P87">
        <v>3</v>
      </c>
      <c r="Q87">
        <v>2</v>
      </c>
      <c r="R87">
        <v>2.43</v>
      </c>
      <c r="S87">
        <v>2.87</v>
      </c>
      <c r="T87">
        <v>325.19</v>
      </c>
      <c r="U87">
        <v>54.27</v>
      </c>
      <c r="V87">
        <v>3.17</v>
      </c>
      <c r="W87">
        <v>8.16</v>
      </c>
      <c r="X87">
        <v>0</v>
      </c>
      <c r="Y87">
        <v>2</v>
      </c>
      <c r="Z87" t="s">
        <v>4551</v>
      </c>
      <c r="AA87">
        <v>0</v>
      </c>
      <c r="AB87">
        <v>2</v>
      </c>
      <c r="AC87">
        <v>5.285</v>
      </c>
      <c r="AE87" t="s">
        <v>5180</v>
      </c>
      <c r="AH87">
        <v>0</v>
      </c>
      <c r="AI87">
        <v>0</v>
      </c>
    </row>
    <row r="88" spans="1:35">
      <c r="A88" t="s">
        <v>5289</v>
      </c>
      <c r="C88">
        <v>20380</v>
      </c>
      <c r="J88" t="s">
        <v>5468</v>
      </c>
      <c r="M88" t="s">
        <v>5470</v>
      </c>
      <c r="N88" t="s">
        <v>5557</v>
      </c>
      <c r="O88" t="s">
        <v>5824</v>
      </c>
      <c r="P88">
        <v>6</v>
      </c>
      <c r="Q88">
        <v>2</v>
      </c>
      <c r="R88">
        <v>2.33</v>
      </c>
      <c r="S88">
        <v>2.33</v>
      </c>
      <c r="T88">
        <v>328.35</v>
      </c>
      <c r="U88">
        <v>85.37</v>
      </c>
      <c r="V88">
        <v>2.74</v>
      </c>
      <c r="W88">
        <v>12.3</v>
      </c>
      <c r="X88">
        <v>0.44</v>
      </c>
      <c r="Y88">
        <v>3</v>
      </c>
      <c r="Z88" t="s">
        <v>4551</v>
      </c>
      <c r="AA88">
        <v>0</v>
      </c>
      <c r="AB88">
        <v>3</v>
      </c>
      <c r="AC88">
        <v>5.335</v>
      </c>
      <c r="AE88" t="s">
        <v>5180</v>
      </c>
      <c r="AH88">
        <v>0</v>
      </c>
      <c r="AI88">
        <v>0</v>
      </c>
    </row>
    <row r="89" spans="1:35">
      <c r="A89" t="s">
        <v>5290</v>
      </c>
      <c r="C89">
        <v>18280</v>
      </c>
      <c r="J89" t="s">
        <v>5468</v>
      </c>
      <c r="M89" t="s">
        <v>5470</v>
      </c>
      <c r="N89" t="s">
        <v>5558</v>
      </c>
      <c r="O89" t="s">
        <v>5825</v>
      </c>
    </row>
    <row r="90" spans="1:35">
      <c r="A90" t="s">
        <v>5291</v>
      </c>
      <c r="C90">
        <v>17200</v>
      </c>
      <c r="J90" t="s">
        <v>5468</v>
      </c>
      <c r="M90" t="s">
        <v>5470</v>
      </c>
      <c r="N90" t="s">
        <v>5559</v>
      </c>
      <c r="O90" t="s">
        <v>5826</v>
      </c>
      <c r="P90">
        <v>3</v>
      </c>
      <c r="Q90">
        <v>1</v>
      </c>
      <c r="R90">
        <v>4.79</v>
      </c>
      <c r="S90">
        <v>4.99</v>
      </c>
      <c r="T90">
        <v>343.36</v>
      </c>
      <c r="U90">
        <v>54.88</v>
      </c>
      <c r="V90">
        <v>4.69</v>
      </c>
      <c r="W90">
        <v>5.13</v>
      </c>
      <c r="X90">
        <v>0</v>
      </c>
      <c r="Y90">
        <v>4</v>
      </c>
      <c r="Z90" t="s">
        <v>4551</v>
      </c>
      <c r="AA90">
        <v>0</v>
      </c>
      <c r="AB90">
        <v>3</v>
      </c>
      <c r="AC90">
        <v>3.838333333333333</v>
      </c>
      <c r="AE90" t="s">
        <v>6007</v>
      </c>
      <c r="AH90">
        <v>0</v>
      </c>
      <c r="AI90">
        <v>0</v>
      </c>
    </row>
    <row r="91" spans="1:35">
      <c r="A91" t="s">
        <v>5292</v>
      </c>
      <c r="B91">
        <v>30207</v>
      </c>
      <c r="J91" t="s">
        <v>5468</v>
      </c>
      <c r="K91" t="s">
        <v>5469</v>
      </c>
      <c r="M91" t="s">
        <v>5470</v>
      </c>
      <c r="N91" t="s">
        <v>5560</v>
      </c>
      <c r="O91" t="s">
        <v>5827</v>
      </c>
    </row>
    <row r="92" spans="1:35">
      <c r="A92" t="s">
        <v>5293</v>
      </c>
      <c r="B92">
        <v>6303</v>
      </c>
      <c r="J92" t="s">
        <v>5468</v>
      </c>
      <c r="K92" t="s">
        <v>5469</v>
      </c>
      <c r="M92" t="s">
        <v>5470</v>
      </c>
      <c r="N92" t="s">
        <v>5561</v>
      </c>
      <c r="O92" t="s">
        <v>5828</v>
      </c>
    </row>
    <row r="93" spans="1:35">
      <c r="A93" t="s">
        <v>5294</v>
      </c>
      <c r="B93">
        <v>25441</v>
      </c>
      <c r="J93" t="s">
        <v>5468</v>
      </c>
      <c r="K93" t="s">
        <v>5469</v>
      </c>
      <c r="M93" t="s">
        <v>5470</v>
      </c>
      <c r="N93" t="s">
        <v>5562</v>
      </c>
      <c r="O93" t="s">
        <v>5829</v>
      </c>
      <c r="P93">
        <v>3</v>
      </c>
      <c r="Q93">
        <v>1</v>
      </c>
      <c r="R93">
        <v>2.66</v>
      </c>
      <c r="S93">
        <v>2.67</v>
      </c>
      <c r="T93">
        <v>251.21</v>
      </c>
      <c r="U93">
        <v>62.7</v>
      </c>
      <c r="V93">
        <v>3.02</v>
      </c>
      <c r="X93">
        <v>5.68</v>
      </c>
      <c r="Y93">
        <v>2</v>
      </c>
      <c r="Z93" t="s">
        <v>4551</v>
      </c>
      <c r="AA93">
        <v>0</v>
      </c>
      <c r="AB93">
        <v>0</v>
      </c>
      <c r="AC93">
        <v>5.503333333333333</v>
      </c>
      <c r="AE93" t="s">
        <v>5180</v>
      </c>
      <c r="AH93">
        <v>0</v>
      </c>
      <c r="AI93">
        <v>0</v>
      </c>
    </row>
    <row r="94" spans="1:35">
      <c r="A94" t="s">
        <v>5295</v>
      </c>
      <c r="B94">
        <v>3460</v>
      </c>
      <c r="J94" t="s">
        <v>5468</v>
      </c>
      <c r="K94" t="s">
        <v>5469</v>
      </c>
      <c r="M94" t="s">
        <v>5470</v>
      </c>
      <c r="N94" t="s">
        <v>5563</v>
      </c>
      <c r="O94" t="s">
        <v>5830</v>
      </c>
      <c r="P94">
        <v>6</v>
      </c>
      <c r="Q94">
        <v>0</v>
      </c>
      <c r="R94">
        <v>4.89</v>
      </c>
      <c r="S94">
        <v>4.89</v>
      </c>
      <c r="T94">
        <v>314.41</v>
      </c>
      <c r="U94">
        <v>52.31</v>
      </c>
      <c r="V94">
        <v>3.91</v>
      </c>
      <c r="X94">
        <v>0</v>
      </c>
      <c r="Y94">
        <v>3</v>
      </c>
      <c r="Z94" t="s">
        <v>4551</v>
      </c>
      <c r="AA94">
        <v>0</v>
      </c>
      <c r="AB94">
        <v>3</v>
      </c>
      <c r="AC94">
        <v>4.055</v>
      </c>
      <c r="AE94" t="s">
        <v>5180</v>
      </c>
      <c r="AH94">
        <v>0</v>
      </c>
      <c r="AI94">
        <v>0</v>
      </c>
    </row>
    <row r="95" spans="1:35">
      <c r="A95" t="s">
        <v>5296</v>
      </c>
      <c r="B95">
        <v>16028</v>
      </c>
      <c r="J95" t="s">
        <v>5468</v>
      </c>
      <c r="K95" t="s">
        <v>5469</v>
      </c>
      <c r="M95" t="s">
        <v>5470</v>
      </c>
      <c r="N95" t="s">
        <v>5564</v>
      </c>
      <c r="O95" t="s">
        <v>5831</v>
      </c>
      <c r="P95">
        <v>7</v>
      </c>
      <c r="Q95">
        <v>0</v>
      </c>
      <c r="R95">
        <v>2.06</v>
      </c>
      <c r="S95">
        <v>2.06</v>
      </c>
      <c r="T95">
        <v>299.38</v>
      </c>
      <c r="U95">
        <v>55.97</v>
      </c>
      <c r="V95">
        <v>2.9</v>
      </c>
      <c r="X95">
        <v>1.59</v>
      </c>
      <c r="Y95">
        <v>4</v>
      </c>
      <c r="Z95" t="s">
        <v>4551</v>
      </c>
      <c r="AA95">
        <v>0</v>
      </c>
      <c r="AB95">
        <v>3</v>
      </c>
      <c r="AC95">
        <v>5.97</v>
      </c>
      <c r="AE95" t="s">
        <v>5180</v>
      </c>
      <c r="AH95">
        <v>0</v>
      </c>
      <c r="AI95">
        <v>0</v>
      </c>
    </row>
    <row r="96" spans="1:35">
      <c r="A96" t="s">
        <v>5297</v>
      </c>
      <c r="B96">
        <v>7475</v>
      </c>
      <c r="J96" t="s">
        <v>5468</v>
      </c>
      <c r="K96" t="s">
        <v>5469</v>
      </c>
      <c r="M96" t="s">
        <v>5470</v>
      </c>
      <c r="N96" t="s">
        <v>5565</v>
      </c>
      <c r="O96" t="s">
        <v>5832</v>
      </c>
      <c r="P96">
        <v>4</v>
      </c>
      <c r="Q96">
        <v>1</v>
      </c>
      <c r="R96">
        <v>3.14</v>
      </c>
      <c r="S96">
        <v>3.15</v>
      </c>
      <c r="T96">
        <v>361.45</v>
      </c>
      <c r="U96">
        <v>66.31999999999999</v>
      </c>
      <c r="V96">
        <v>4.31</v>
      </c>
      <c r="X96">
        <v>8.94</v>
      </c>
      <c r="Y96">
        <v>3</v>
      </c>
      <c r="Z96" t="s">
        <v>4551</v>
      </c>
      <c r="AA96">
        <v>0</v>
      </c>
      <c r="AB96">
        <v>4</v>
      </c>
      <c r="AC96">
        <v>4.707976190476192</v>
      </c>
      <c r="AE96" t="s">
        <v>6009</v>
      </c>
      <c r="AH96">
        <v>0</v>
      </c>
      <c r="AI96">
        <v>0</v>
      </c>
    </row>
    <row r="97" spans="1:35">
      <c r="A97" t="s">
        <v>5298</v>
      </c>
      <c r="B97">
        <v>20016</v>
      </c>
      <c r="J97" t="s">
        <v>5468</v>
      </c>
      <c r="K97" t="s">
        <v>5469</v>
      </c>
      <c r="M97" t="s">
        <v>5470</v>
      </c>
      <c r="N97" t="s">
        <v>5566</v>
      </c>
      <c r="O97" t="s">
        <v>5833</v>
      </c>
      <c r="P97">
        <v>4</v>
      </c>
      <c r="Q97">
        <v>2</v>
      </c>
      <c r="R97">
        <v>1.75</v>
      </c>
      <c r="S97">
        <v>1.75</v>
      </c>
      <c r="T97">
        <v>355.42</v>
      </c>
      <c r="U97">
        <v>78.51000000000001</v>
      </c>
      <c r="V97">
        <v>3.6</v>
      </c>
      <c r="W97">
        <v>13.2</v>
      </c>
      <c r="X97">
        <v>0.6</v>
      </c>
      <c r="Y97">
        <v>2</v>
      </c>
      <c r="Z97" t="s">
        <v>4551</v>
      </c>
      <c r="AA97">
        <v>0</v>
      </c>
      <c r="AB97">
        <v>3</v>
      </c>
      <c r="AC97">
        <v>5.5</v>
      </c>
      <c r="AE97" t="s">
        <v>5180</v>
      </c>
      <c r="AH97">
        <v>0</v>
      </c>
      <c r="AI97">
        <v>0</v>
      </c>
    </row>
    <row r="98" spans="1:35">
      <c r="A98" t="s">
        <v>5299</v>
      </c>
      <c r="B98">
        <v>17157</v>
      </c>
      <c r="J98" t="s">
        <v>5468</v>
      </c>
      <c r="K98" t="s">
        <v>5469</v>
      </c>
      <c r="M98" t="s">
        <v>5470</v>
      </c>
      <c r="N98" t="s">
        <v>5567</v>
      </c>
      <c r="O98" t="s">
        <v>5834</v>
      </c>
      <c r="P98">
        <v>7</v>
      </c>
      <c r="Q98">
        <v>0</v>
      </c>
      <c r="R98">
        <v>1.62</v>
      </c>
      <c r="S98">
        <v>3.67</v>
      </c>
      <c r="T98">
        <v>352.42</v>
      </c>
      <c r="U98">
        <v>60.25</v>
      </c>
      <c r="V98">
        <v>3.07</v>
      </c>
      <c r="X98">
        <v>9.75</v>
      </c>
      <c r="Y98">
        <v>4</v>
      </c>
      <c r="Z98" t="s">
        <v>4551</v>
      </c>
      <c r="AA98">
        <v>0</v>
      </c>
      <c r="AB98">
        <v>3</v>
      </c>
      <c r="AC98">
        <v>4.79</v>
      </c>
      <c r="AE98" t="s">
        <v>6009</v>
      </c>
      <c r="AH98">
        <v>0</v>
      </c>
      <c r="AI98">
        <v>0</v>
      </c>
    </row>
    <row r="99" spans="1:35">
      <c r="A99" t="s">
        <v>5300</v>
      </c>
      <c r="B99">
        <v>8124</v>
      </c>
      <c r="J99" t="s">
        <v>5468</v>
      </c>
      <c r="K99" t="s">
        <v>5469</v>
      </c>
      <c r="M99" t="s">
        <v>5470</v>
      </c>
      <c r="N99" t="s">
        <v>5568</v>
      </c>
      <c r="O99" t="s">
        <v>5835</v>
      </c>
      <c r="P99">
        <v>5</v>
      </c>
      <c r="Q99">
        <v>1</v>
      </c>
      <c r="R99">
        <v>3.06</v>
      </c>
      <c r="S99">
        <v>3.07</v>
      </c>
      <c r="T99">
        <v>311.34</v>
      </c>
      <c r="U99">
        <v>60.69</v>
      </c>
      <c r="V99">
        <v>3.44</v>
      </c>
      <c r="W99">
        <v>9.119999999999999</v>
      </c>
      <c r="X99">
        <v>0</v>
      </c>
      <c r="Y99">
        <v>3</v>
      </c>
      <c r="Z99" t="s">
        <v>4551</v>
      </c>
      <c r="AA99">
        <v>0</v>
      </c>
      <c r="AB99">
        <v>3</v>
      </c>
      <c r="AC99">
        <v>5.268333333333334</v>
      </c>
      <c r="AE99" t="s">
        <v>5180</v>
      </c>
      <c r="AH99">
        <v>0</v>
      </c>
      <c r="AI99">
        <v>0</v>
      </c>
    </row>
    <row r="100" spans="1:35">
      <c r="A100" t="s">
        <v>5301</v>
      </c>
      <c r="B100">
        <v>3293</v>
      </c>
      <c r="J100" t="s">
        <v>5468</v>
      </c>
      <c r="K100" t="s">
        <v>5469</v>
      </c>
      <c r="M100" t="s">
        <v>5470</v>
      </c>
      <c r="N100" t="s">
        <v>5569</v>
      </c>
      <c r="O100" t="s">
        <v>5836</v>
      </c>
      <c r="P100">
        <v>5</v>
      </c>
      <c r="Q100">
        <v>2</v>
      </c>
      <c r="R100">
        <v>3.64</v>
      </c>
      <c r="S100">
        <v>3.67</v>
      </c>
      <c r="T100">
        <v>299.36</v>
      </c>
      <c r="U100">
        <v>95.14</v>
      </c>
      <c r="V100">
        <v>2.73</v>
      </c>
      <c r="X100">
        <v>6.5</v>
      </c>
      <c r="Y100">
        <v>3</v>
      </c>
      <c r="Z100" t="s">
        <v>4551</v>
      </c>
      <c r="AA100">
        <v>0</v>
      </c>
      <c r="AB100">
        <v>2</v>
      </c>
      <c r="AC100">
        <v>4.173666666666667</v>
      </c>
      <c r="AE100" t="s">
        <v>5180</v>
      </c>
      <c r="AH100">
        <v>0</v>
      </c>
      <c r="AI100">
        <v>0</v>
      </c>
    </row>
    <row r="101" spans="1:35">
      <c r="A101" t="s">
        <v>5302</v>
      </c>
      <c r="B101">
        <v>15130</v>
      </c>
      <c r="J101" t="s">
        <v>5468</v>
      </c>
      <c r="K101" t="s">
        <v>5469</v>
      </c>
      <c r="M101" t="s">
        <v>5470</v>
      </c>
      <c r="N101" t="s">
        <v>5570</v>
      </c>
      <c r="O101" t="s">
        <v>5837</v>
      </c>
      <c r="P101">
        <v>4</v>
      </c>
      <c r="Q101">
        <v>0</v>
      </c>
      <c r="R101">
        <v>4.04</v>
      </c>
      <c r="S101">
        <v>4.04</v>
      </c>
      <c r="T101">
        <v>273.3</v>
      </c>
      <c r="U101">
        <v>51.81</v>
      </c>
      <c r="V101">
        <v>3.95</v>
      </c>
      <c r="X101">
        <v>0</v>
      </c>
      <c r="Y101">
        <v>4</v>
      </c>
      <c r="Z101" t="s">
        <v>4551</v>
      </c>
      <c r="AA101">
        <v>0</v>
      </c>
      <c r="AB101">
        <v>2</v>
      </c>
      <c r="AC101">
        <v>4.48</v>
      </c>
      <c r="AE101" t="s">
        <v>5180</v>
      </c>
      <c r="AH101">
        <v>0</v>
      </c>
      <c r="AI101">
        <v>0</v>
      </c>
    </row>
    <row r="102" spans="1:35">
      <c r="A102" t="s">
        <v>5303</v>
      </c>
      <c r="B102">
        <v>16970</v>
      </c>
      <c r="J102" t="s">
        <v>5468</v>
      </c>
      <c r="K102" t="s">
        <v>5469</v>
      </c>
      <c r="M102" t="s">
        <v>5470</v>
      </c>
      <c r="N102" t="s">
        <v>5571</v>
      </c>
      <c r="O102" t="s">
        <v>5838</v>
      </c>
      <c r="P102">
        <v>4</v>
      </c>
      <c r="Q102">
        <v>1</v>
      </c>
      <c r="R102">
        <v>0.61</v>
      </c>
      <c r="S102">
        <v>1.92</v>
      </c>
      <c r="T102">
        <v>253.31</v>
      </c>
      <c r="U102">
        <v>57.7</v>
      </c>
      <c r="V102">
        <v>2.77</v>
      </c>
      <c r="X102">
        <v>8.99</v>
      </c>
      <c r="Y102">
        <v>1</v>
      </c>
      <c r="Z102" t="s">
        <v>4551</v>
      </c>
      <c r="AA102">
        <v>0</v>
      </c>
      <c r="AB102">
        <v>3</v>
      </c>
      <c r="AC102">
        <v>5.338333333333333</v>
      </c>
      <c r="AE102" t="s">
        <v>6009</v>
      </c>
      <c r="AH102">
        <v>0</v>
      </c>
      <c r="AI102">
        <v>0</v>
      </c>
    </row>
    <row r="103" spans="1:35">
      <c r="A103" t="s">
        <v>5304</v>
      </c>
      <c r="B103">
        <v>9061</v>
      </c>
      <c r="J103" t="s">
        <v>5468</v>
      </c>
      <c r="K103" t="s">
        <v>5469</v>
      </c>
      <c r="M103" t="s">
        <v>5470</v>
      </c>
      <c r="N103" t="s">
        <v>5572</v>
      </c>
      <c r="O103" t="s">
        <v>5839</v>
      </c>
      <c r="P103">
        <v>6</v>
      </c>
      <c r="Q103">
        <v>0</v>
      </c>
      <c r="R103">
        <v>1.76</v>
      </c>
      <c r="S103">
        <v>1.76</v>
      </c>
      <c r="T103">
        <v>271.28</v>
      </c>
      <c r="U103">
        <v>70.15000000000001</v>
      </c>
      <c r="V103">
        <v>2.3</v>
      </c>
      <c r="X103">
        <v>0</v>
      </c>
      <c r="Y103">
        <v>3</v>
      </c>
      <c r="Z103" t="s">
        <v>4551</v>
      </c>
      <c r="AA103">
        <v>0</v>
      </c>
      <c r="AB103">
        <v>4</v>
      </c>
      <c r="AC103">
        <v>6</v>
      </c>
      <c r="AE103" t="s">
        <v>5180</v>
      </c>
      <c r="AH103">
        <v>0</v>
      </c>
      <c r="AI103">
        <v>0</v>
      </c>
    </row>
    <row r="104" spans="1:35">
      <c r="A104" t="s">
        <v>5305</v>
      </c>
      <c r="B104">
        <v>10470</v>
      </c>
      <c r="J104" t="s">
        <v>5468</v>
      </c>
      <c r="K104" t="s">
        <v>5469</v>
      </c>
      <c r="M104" t="s">
        <v>5470</v>
      </c>
      <c r="N104" t="s">
        <v>5573</v>
      </c>
      <c r="O104" t="s">
        <v>5840</v>
      </c>
      <c r="P104">
        <v>6</v>
      </c>
      <c r="Q104">
        <v>1</v>
      </c>
      <c r="R104">
        <v>3.67</v>
      </c>
      <c r="S104">
        <v>3.74</v>
      </c>
      <c r="T104">
        <v>374.9</v>
      </c>
      <c r="U104">
        <v>50.28</v>
      </c>
      <c r="V104">
        <v>3.76</v>
      </c>
      <c r="X104">
        <v>6.77</v>
      </c>
      <c r="Y104">
        <v>3</v>
      </c>
      <c r="Z104" t="s">
        <v>4551</v>
      </c>
      <c r="AA104">
        <v>0</v>
      </c>
      <c r="AB104">
        <v>5</v>
      </c>
      <c r="AC104">
        <v>4.521904761904763</v>
      </c>
      <c r="AE104" t="s">
        <v>5180</v>
      </c>
      <c r="AH104">
        <v>0</v>
      </c>
      <c r="AI104">
        <v>0</v>
      </c>
    </row>
    <row r="105" spans="1:35">
      <c r="A105" t="s">
        <v>5306</v>
      </c>
      <c r="B105">
        <v>14960</v>
      </c>
      <c r="J105" t="s">
        <v>5468</v>
      </c>
      <c r="K105" t="s">
        <v>5469</v>
      </c>
      <c r="M105" t="s">
        <v>5470</v>
      </c>
      <c r="N105" t="s">
        <v>5574</v>
      </c>
      <c r="O105" t="s">
        <v>5841</v>
      </c>
      <c r="P105">
        <v>3</v>
      </c>
      <c r="Q105">
        <v>1</v>
      </c>
      <c r="R105">
        <v>1.98</v>
      </c>
      <c r="S105">
        <v>1.98</v>
      </c>
      <c r="T105">
        <v>274.11</v>
      </c>
      <c r="U105">
        <v>61.55</v>
      </c>
      <c r="V105">
        <v>1.96</v>
      </c>
      <c r="X105">
        <v>0</v>
      </c>
      <c r="Y105">
        <v>1</v>
      </c>
      <c r="Z105" t="s">
        <v>4551</v>
      </c>
      <c r="AA105">
        <v>0</v>
      </c>
      <c r="AB105">
        <v>4</v>
      </c>
      <c r="AC105">
        <v>5.833333333333333</v>
      </c>
      <c r="AE105" t="s">
        <v>5180</v>
      </c>
      <c r="AH105">
        <v>0</v>
      </c>
      <c r="AI105">
        <v>0</v>
      </c>
    </row>
    <row r="106" spans="1:35">
      <c r="A106" t="s">
        <v>5307</v>
      </c>
      <c r="B106">
        <v>4385</v>
      </c>
      <c r="J106" t="s">
        <v>5468</v>
      </c>
      <c r="K106" t="s">
        <v>5469</v>
      </c>
      <c r="M106" t="s">
        <v>5470</v>
      </c>
      <c r="N106" t="s">
        <v>5575</v>
      </c>
      <c r="O106" t="s">
        <v>5842</v>
      </c>
      <c r="P106">
        <v>5</v>
      </c>
      <c r="Q106">
        <v>1</v>
      </c>
      <c r="R106">
        <v>4.7</v>
      </c>
      <c r="S106">
        <v>4.7</v>
      </c>
      <c r="T106">
        <v>331.42</v>
      </c>
      <c r="U106">
        <v>63.59</v>
      </c>
      <c r="V106">
        <v>4.35</v>
      </c>
      <c r="X106">
        <v>2.23</v>
      </c>
      <c r="Y106">
        <v>3</v>
      </c>
      <c r="Z106" t="s">
        <v>4551</v>
      </c>
      <c r="AA106">
        <v>0</v>
      </c>
      <c r="AB106">
        <v>4</v>
      </c>
      <c r="AC106">
        <v>3.983333333333333</v>
      </c>
      <c r="AE106" t="s">
        <v>5180</v>
      </c>
      <c r="AH106">
        <v>0</v>
      </c>
      <c r="AI106">
        <v>0</v>
      </c>
    </row>
    <row r="107" spans="1:35">
      <c r="A107" t="s">
        <v>5308</v>
      </c>
      <c r="B107">
        <v>33826</v>
      </c>
      <c r="J107" t="s">
        <v>5468</v>
      </c>
      <c r="K107" t="s">
        <v>5469</v>
      </c>
      <c r="M107" t="s">
        <v>5470</v>
      </c>
      <c r="N107" t="s">
        <v>5576</v>
      </c>
      <c r="O107" t="s">
        <v>5843</v>
      </c>
      <c r="P107">
        <v>3</v>
      </c>
      <c r="Q107">
        <v>1</v>
      </c>
      <c r="R107">
        <v>3.19</v>
      </c>
      <c r="S107">
        <v>3.19</v>
      </c>
      <c r="T107">
        <v>297.75</v>
      </c>
      <c r="U107">
        <v>54.88</v>
      </c>
      <c r="V107">
        <v>3.47</v>
      </c>
      <c r="W107">
        <v>12.41</v>
      </c>
      <c r="X107">
        <v>0.28</v>
      </c>
      <c r="Y107">
        <v>3</v>
      </c>
      <c r="Z107" t="s">
        <v>4551</v>
      </c>
      <c r="AA107">
        <v>0</v>
      </c>
      <c r="AB107">
        <v>3</v>
      </c>
      <c r="AC107">
        <v>5.143333333333334</v>
      </c>
      <c r="AE107" t="s">
        <v>5180</v>
      </c>
      <c r="AH107">
        <v>0</v>
      </c>
      <c r="AI107">
        <v>0</v>
      </c>
    </row>
    <row r="108" spans="1:35">
      <c r="A108" t="s">
        <v>5309</v>
      </c>
      <c r="B108">
        <v>8169</v>
      </c>
      <c r="J108" t="s">
        <v>5468</v>
      </c>
      <c r="K108" t="s">
        <v>5469</v>
      </c>
      <c r="M108" t="s">
        <v>5470</v>
      </c>
      <c r="N108" t="s">
        <v>5577</v>
      </c>
      <c r="O108" t="s">
        <v>5844</v>
      </c>
    </row>
    <row r="109" spans="1:35">
      <c r="A109" t="s">
        <v>5310</v>
      </c>
      <c r="B109">
        <v>17707</v>
      </c>
      <c r="J109" t="s">
        <v>5468</v>
      </c>
      <c r="K109" t="s">
        <v>5469</v>
      </c>
      <c r="M109" t="s">
        <v>5470</v>
      </c>
      <c r="N109" t="s">
        <v>5578</v>
      </c>
      <c r="O109" t="s">
        <v>5845</v>
      </c>
      <c r="P109">
        <v>2</v>
      </c>
      <c r="Q109">
        <v>1</v>
      </c>
      <c r="R109">
        <v>3.04</v>
      </c>
      <c r="S109">
        <v>3.04</v>
      </c>
      <c r="T109">
        <v>262.31</v>
      </c>
      <c r="U109">
        <v>41.99</v>
      </c>
      <c r="V109">
        <v>3.8</v>
      </c>
      <c r="W109">
        <v>12.01</v>
      </c>
      <c r="X109">
        <v>3.79</v>
      </c>
      <c r="Y109">
        <v>3</v>
      </c>
      <c r="Z109" t="s">
        <v>4551</v>
      </c>
      <c r="AA109">
        <v>0</v>
      </c>
      <c r="AB109">
        <v>2</v>
      </c>
      <c r="AC109">
        <v>5.293333333333333</v>
      </c>
      <c r="AE109" t="s">
        <v>5180</v>
      </c>
      <c r="AH109">
        <v>0</v>
      </c>
      <c r="AI109">
        <v>0</v>
      </c>
    </row>
    <row r="110" spans="1:35">
      <c r="A110" t="s">
        <v>5311</v>
      </c>
      <c r="B110">
        <v>21582</v>
      </c>
      <c r="J110" t="s">
        <v>5468</v>
      </c>
      <c r="K110" t="s">
        <v>5469</v>
      </c>
      <c r="M110" t="s">
        <v>5470</v>
      </c>
      <c r="N110" t="s">
        <v>5579</v>
      </c>
      <c r="O110" t="s">
        <v>5846</v>
      </c>
      <c r="P110">
        <v>5</v>
      </c>
      <c r="Q110">
        <v>1</v>
      </c>
      <c r="R110">
        <v>2.79</v>
      </c>
      <c r="S110">
        <v>2.79</v>
      </c>
      <c r="T110">
        <v>296.33</v>
      </c>
      <c r="U110">
        <v>82.51000000000001</v>
      </c>
      <c r="V110">
        <v>2.2</v>
      </c>
      <c r="W110">
        <v>11.63</v>
      </c>
      <c r="X110">
        <v>0.01</v>
      </c>
      <c r="Y110">
        <v>3</v>
      </c>
      <c r="Z110" t="s">
        <v>4551</v>
      </c>
      <c r="AA110">
        <v>0</v>
      </c>
      <c r="AB110">
        <v>4</v>
      </c>
      <c r="AC110">
        <v>5.438333333333333</v>
      </c>
      <c r="AE110" t="s">
        <v>5180</v>
      </c>
      <c r="AH110">
        <v>0</v>
      </c>
      <c r="AI110">
        <v>0</v>
      </c>
    </row>
    <row r="111" spans="1:35">
      <c r="A111" t="s">
        <v>5312</v>
      </c>
      <c r="B111">
        <v>11291</v>
      </c>
      <c r="J111" t="s">
        <v>5468</v>
      </c>
      <c r="K111" t="s">
        <v>5469</v>
      </c>
      <c r="M111" t="s">
        <v>5470</v>
      </c>
      <c r="N111" t="s">
        <v>5580</v>
      </c>
      <c r="O111" t="s">
        <v>5847</v>
      </c>
      <c r="P111">
        <v>4</v>
      </c>
      <c r="Q111">
        <v>0</v>
      </c>
      <c r="R111">
        <v>2.04</v>
      </c>
      <c r="S111">
        <v>2.15</v>
      </c>
      <c r="T111">
        <v>291.36</v>
      </c>
      <c r="U111">
        <v>57.21</v>
      </c>
      <c r="V111">
        <v>3.3</v>
      </c>
      <c r="X111">
        <v>7.73</v>
      </c>
      <c r="Y111">
        <v>3</v>
      </c>
      <c r="Z111" t="s">
        <v>4551</v>
      </c>
      <c r="AA111">
        <v>0</v>
      </c>
      <c r="AB111">
        <v>3</v>
      </c>
      <c r="AC111">
        <v>5.98</v>
      </c>
      <c r="AE111" t="s">
        <v>5180</v>
      </c>
      <c r="AH111">
        <v>0</v>
      </c>
      <c r="AI111">
        <v>0</v>
      </c>
    </row>
    <row r="112" spans="1:35">
      <c r="A112" t="s">
        <v>5313</v>
      </c>
      <c r="B112">
        <v>11624</v>
      </c>
      <c r="J112" t="s">
        <v>5468</v>
      </c>
      <c r="K112" t="s">
        <v>5469</v>
      </c>
      <c r="M112" t="s">
        <v>5470</v>
      </c>
      <c r="N112" t="s">
        <v>5581</v>
      </c>
      <c r="O112" t="s">
        <v>5848</v>
      </c>
      <c r="P112">
        <v>2</v>
      </c>
      <c r="Q112">
        <v>1</v>
      </c>
      <c r="R112">
        <v>3.31</v>
      </c>
      <c r="S112">
        <v>3.31</v>
      </c>
      <c r="T112">
        <v>218.3</v>
      </c>
      <c r="U112">
        <v>37.3</v>
      </c>
      <c r="V112">
        <v>3.49</v>
      </c>
      <c r="W112">
        <v>9.460000000000001</v>
      </c>
      <c r="X112">
        <v>0</v>
      </c>
      <c r="Y112">
        <v>1</v>
      </c>
      <c r="Z112" t="s">
        <v>4551</v>
      </c>
      <c r="AA112">
        <v>0</v>
      </c>
      <c r="AB112">
        <v>4</v>
      </c>
      <c r="AC112">
        <v>4.888333333333334</v>
      </c>
      <c r="AE112" t="s">
        <v>5180</v>
      </c>
      <c r="AH112">
        <v>0</v>
      </c>
      <c r="AI112">
        <v>0</v>
      </c>
    </row>
    <row r="113" spans="1:35">
      <c r="A113" t="s">
        <v>5314</v>
      </c>
      <c r="B113">
        <v>15020</v>
      </c>
      <c r="J113" t="s">
        <v>5468</v>
      </c>
      <c r="K113" t="s">
        <v>5469</v>
      </c>
      <c r="M113" t="s">
        <v>5470</v>
      </c>
      <c r="N113" t="s">
        <v>5582</v>
      </c>
      <c r="O113" t="s">
        <v>5849</v>
      </c>
      <c r="P113">
        <v>5</v>
      </c>
      <c r="Q113">
        <v>1</v>
      </c>
      <c r="R113">
        <v>4.26</v>
      </c>
      <c r="S113">
        <v>4.26</v>
      </c>
      <c r="T113">
        <v>334.4</v>
      </c>
      <c r="U113">
        <v>76.11</v>
      </c>
      <c r="V113">
        <v>4.53</v>
      </c>
      <c r="X113">
        <v>0</v>
      </c>
      <c r="Y113">
        <v>3</v>
      </c>
      <c r="Z113" t="s">
        <v>4551</v>
      </c>
      <c r="AA113">
        <v>0</v>
      </c>
      <c r="AB113">
        <v>4</v>
      </c>
      <c r="AC113">
        <v>4.203333333333333</v>
      </c>
      <c r="AE113" t="s">
        <v>5180</v>
      </c>
      <c r="AH113">
        <v>0</v>
      </c>
      <c r="AI113">
        <v>0</v>
      </c>
    </row>
    <row r="114" spans="1:35">
      <c r="A114" t="s">
        <v>5315</v>
      </c>
      <c r="B114">
        <v>9271</v>
      </c>
      <c r="J114" t="s">
        <v>5468</v>
      </c>
      <c r="K114" t="s">
        <v>5469</v>
      </c>
      <c r="M114" t="s">
        <v>5470</v>
      </c>
      <c r="N114" t="s">
        <v>5583</v>
      </c>
      <c r="O114" t="s">
        <v>5850</v>
      </c>
      <c r="P114">
        <v>4</v>
      </c>
      <c r="Q114">
        <v>2</v>
      </c>
      <c r="R114">
        <v>3.05</v>
      </c>
      <c r="S114">
        <v>3.05</v>
      </c>
      <c r="T114">
        <v>395.85</v>
      </c>
      <c r="U114">
        <v>80.31999999999999</v>
      </c>
      <c r="V114">
        <v>3.68</v>
      </c>
      <c r="W114">
        <v>12.68</v>
      </c>
      <c r="X114">
        <v>4.74</v>
      </c>
      <c r="Y114">
        <v>3</v>
      </c>
      <c r="Z114" t="s">
        <v>4551</v>
      </c>
      <c r="AA114">
        <v>0</v>
      </c>
      <c r="AB114">
        <v>7</v>
      </c>
      <c r="AC114">
        <v>4.693928571428572</v>
      </c>
      <c r="AE114" t="s">
        <v>5180</v>
      </c>
      <c r="AH114">
        <v>0</v>
      </c>
      <c r="AI114">
        <v>0</v>
      </c>
    </row>
    <row r="115" spans="1:35">
      <c r="A115" t="s">
        <v>5316</v>
      </c>
      <c r="B115">
        <v>10324</v>
      </c>
      <c r="J115" t="s">
        <v>5468</v>
      </c>
      <c r="K115" t="s">
        <v>5469</v>
      </c>
      <c r="M115" t="s">
        <v>5470</v>
      </c>
      <c r="N115" t="s">
        <v>5584</v>
      </c>
      <c r="O115" t="s">
        <v>5851</v>
      </c>
      <c r="P115">
        <v>2</v>
      </c>
      <c r="Q115">
        <v>2</v>
      </c>
      <c r="R115">
        <v>4.54</v>
      </c>
      <c r="S115">
        <v>4.54</v>
      </c>
      <c r="T115">
        <v>403.33</v>
      </c>
      <c r="U115">
        <v>33.29</v>
      </c>
      <c r="V115">
        <v>6.38</v>
      </c>
      <c r="W115">
        <v>12.34</v>
      </c>
      <c r="X115">
        <v>0</v>
      </c>
      <c r="Y115">
        <v>3</v>
      </c>
      <c r="Z115" t="s">
        <v>4551</v>
      </c>
      <c r="AA115">
        <v>1</v>
      </c>
      <c r="AB115">
        <v>5</v>
      </c>
      <c r="AC115">
        <v>3.085</v>
      </c>
      <c r="AE115" t="s">
        <v>5180</v>
      </c>
      <c r="AH115">
        <v>0</v>
      </c>
      <c r="AI115">
        <v>0</v>
      </c>
    </row>
    <row r="116" spans="1:35">
      <c r="A116" t="s">
        <v>5317</v>
      </c>
      <c r="B116">
        <v>22679</v>
      </c>
      <c r="J116" t="s">
        <v>5468</v>
      </c>
      <c r="K116" t="s">
        <v>5469</v>
      </c>
      <c r="M116" t="s">
        <v>5470</v>
      </c>
      <c r="N116" t="s">
        <v>5585</v>
      </c>
      <c r="O116" t="s">
        <v>5852</v>
      </c>
      <c r="P116">
        <v>3</v>
      </c>
      <c r="Q116">
        <v>2</v>
      </c>
      <c r="R116">
        <v>2.94</v>
      </c>
      <c r="S116">
        <v>2.94</v>
      </c>
      <c r="T116">
        <v>431.17</v>
      </c>
      <c r="U116">
        <v>53.6</v>
      </c>
      <c r="V116">
        <v>2.97</v>
      </c>
      <c r="W116">
        <v>11.53</v>
      </c>
      <c r="X116">
        <v>0.72</v>
      </c>
      <c r="Y116">
        <v>1</v>
      </c>
      <c r="Z116" t="s">
        <v>4551</v>
      </c>
      <c r="AA116">
        <v>0</v>
      </c>
      <c r="AB116">
        <v>3</v>
      </c>
      <c r="AC116">
        <v>4.521642857142857</v>
      </c>
      <c r="AE116" t="s">
        <v>5180</v>
      </c>
      <c r="AH116">
        <v>0</v>
      </c>
      <c r="AI116">
        <v>0</v>
      </c>
    </row>
    <row r="117" spans="1:35">
      <c r="A117" t="s">
        <v>5318</v>
      </c>
      <c r="B117">
        <v>14402</v>
      </c>
      <c r="J117" t="s">
        <v>5468</v>
      </c>
      <c r="K117" t="s">
        <v>5469</v>
      </c>
      <c r="M117" t="s">
        <v>5470</v>
      </c>
      <c r="N117" t="s">
        <v>5586</v>
      </c>
      <c r="O117" t="s">
        <v>5853</v>
      </c>
      <c r="P117">
        <v>4</v>
      </c>
      <c r="Q117">
        <v>1</v>
      </c>
      <c r="R117">
        <v>4.23</v>
      </c>
      <c r="S117">
        <v>4.23</v>
      </c>
      <c r="T117">
        <v>368.78</v>
      </c>
      <c r="U117">
        <v>81.47</v>
      </c>
      <c r="V117">
        <v>5.29</v>
      </c>
      <c r="W117">
        <v>10.96</v>
      </c>
      <c r="X117">
        <v>0</v>
      </c>
      <c r="Y117">
        <v>3</v>
      </c>
      <c r="Z117" t="s">
        <v>4551</v>
      </c>
      <c r="AA117">
        <v>1</v>
      </c>
      <c r="AB117">
        <v>5</v>
      </c>
      <c r="AC117">
        <v>4.155619047619048</v>
      </c>
      <c r="AE117" t="s">
        <v>5180</v>
      </c>
      <c r="AH117">
        <v>0</v>
      </c>
      <c r="AI117">
        <v>0</v>
      </c>
    </row>
    <row r="118" spans="1:35">
      <c r="A118" t="s">
        <v>5319</v>
      </c>
      <c r="B118">
        <v>10299</v>
      </c>
      <c r="J118" t="s">
        <v>5468</v>
      </c>
      <c r="K118" t="s">
        <v>5469</v>
      </c>
      <c r="M118" t="s">
        <v>5470</v>
      </c>
      <c r="N118" t="s">
        <v>5587</v>
      </c>
      <c r="O118" t="s">
        <v>5854</v>
      </c>
    </row>
    <row r="119" spans="1:35">
      <c r="A119" t="s">
        <v>5320</v>
      </c>
      <c r="B119">
        <v>41661</v>
      </c>
      <c r="J119" t="s">
        <v>5468</v>
      </c>
      <c r="K119" t="s">
        <v>5469</v>
      </c>
      <c r="M119" t="s">
        <v>5470</v>
      </c>
      <c r="N119" t="s">
        <v>5588</v>
      </c>
      <c r="O119" t="s">
        <v>5855</v>
      </c>
      <c r="P119">
        <v>3</v>
      </c>
      <c r="Q119">
        <v>3</v>
      </c>
      <c r="R119">
        <v>1.76</v>
      </c>
      <c r="S119">
        <v>1.78</v>
      </c>
      <c r="T119">
        <v>202.21</v>
      </c>
      <c r="U119">
        <v>75.34999999999999</v>
      </c>
      <c r="V119">
        <v>1.15</v>
      </c>
      <c r="W119">
        <v>8.859999999999999</v>
      </c>
      <c r="X119">
        <v>2.86</v>
      </c>
      <c r="Y119">
        <v>2</v>
      </c>
      <c r="Z119" t="s">
        <v>4551</v>
      </c>
      <c r="AA119">
        <v>0</v>
      </c>
      <c r="AB119">
        <v>1</v>
      </c>
      <c r="AC119">
        <v>5.166666666666667</v>
      </c>
      <c r="AE119" t="s">
        <v>5180</v>
      </c>
      <c r="AH119">
        <v>0</v>
      </c>
      <c r="AI119">
        <v>0</v>
      </c>
    </row>
    <row r="120" spans="1:35">
      <c r="A120" t="s">
        <v>5321</v>
      </c>
      <c r="B120">
        <v>10545</v>
      </c>
      <c r="J120" t="s">
        <v>5468</v>
      </c>
      <c r="K120" t="s">
        <v>5469</v>
      </c>
      <c r="M120" t="s">
        <v>5470</v>
      </c>
      <c r="N120" t="s">
        <v>5589</v>
      </c>
      <c r="O120" t="s">
        <v>5856</v>
      </c>
      <c r="P120">
        <v>8</v>
      </c>
      <c r="Q120">
        <v>2</v>
      </c>
      <c r="R120">
        <v>3.67</v>
      </c>
      <c r="S120">
        <v>3.67</v>
      </c>
      <c r="T120">
        <v>562.63</v>
      </c>
      <c r="U120">
        <v>165.02</v>
      </c>
      <c r="V120">
        <v>3.43</v>
      </c>
      <c r="W120">
        <v>9.609999999999999</v>
      </c>
      <c r="X120">
        <v>0</v>
      </c>
      <c r="Y120">
        <v>3</v>
      </c>
      <c r="Z120" t="s">
        <v>4551</v>
      </c>
      <c r="AA120">
        <v>1</v>
      </c>
      <c r="AB120">
        <v>10</v>
      </c>
      <c r="AC120">
        <v>2.33</v>
      </c>
      <c r="AE120" t="s">
        <v>5180</v>
      </c>
      <c r="AH120">
        <v>0</v>
      </c>
      <c r="AI120">
        <v>0</v>
      </c>
    </row>
    <row r="121" spans="1:35">
      <c r="A121" t="s">
        <v>5322</v>
      </c>
      <c r="B121">
        <v>7242</v>
      </c>
      <c r="J121" t="s">
        <v>5468</v>
      </c>
      <c r="K121" t="s">
        <v>5469</v>
      </c>
      <c r="M121" t="s">
        <v>5470</v>
      </c>
      <c r="N121" t="s">
        <v>5590</v>
      </c>
      <c r="O121" t="s">
        <v>5857</v>
      </c>
      <c r="P121">
        <v>5</v>
      </c>
      <c r="Q121">
        <v>2</v>
      </c>
      <c r="R121">
        <v>2.69</v>
      </c>
      <c r="S121">
        <v>3.72</v>
      </c>
      <c r="T121">
        <v>398.85</v>
      </c>
      <c r="U121">
        <v>80.68000000000001</v>
      </c>
      <c r="V121">
        <v>4.33</v>
      </c>
      <c r="X121">
        <v>8.66</v>
      </c>
      <c r="Y121">
        <v>3</v>
      </c>
      <c r="Z121" t="s">
        <v>4551</v>
      </c>
      <c r="AA121">
        <v>0</v>
      </c>
      <c r="AB121">
        <v>5</v>
      </c>
      <c r="AC121">
        <v>4.1875</v>
      </c>
      <c r="AE121" t="s">
        <v>6009</v>
      </c>
      <c r="AH121">
        <v>0</v>
      </c>
      <c r="AI121">
        <v>0</v>
      </c>
    </row>
    <row r="122" spans="1:35">
      <c r="A122" t="s">
        <v>5323</v>
      </c>
      <c r="B122">
        <v>11602</v>
      </c>
      <c r="J122" t="s">
        <v>5468</v>
      </c>
      <c r="K122" t="s">
        <v>5469</v>
      </c>
      <c r="M122" t="s">
        <v>5470</v>
      </c>
      <c r="N122" t="s">
        <v>5591</v>
      </c>
      <c r="O122" t="s">
        <v>5858</v>
      </c>
      <c r="P122">
        <v>3</v>
      </c>
      <c r="Q122">
        <v>1</v>
      </c>
      <c r="R122">
        <v>5.76</v>
      </c>
      <c r="S122">
        <v>5.76</v>
      </c>
      <c r="T122">
        <v>449.38</v>
      </c>
      <c r="U122">
        <v>58.64</v>
      </c>
      <c r="V122">
        <v>5.11</v>
      </c>
      <c r="W122">
        <v>13.97</v>
      </c>
      <c r="X122">
        <v>0</v>
      </c>
      <c r="Y122">
        <v>2</v>
      </c>
      <c r="Z122" t="s">
        <v>4551</v>
      </c>
      <c r="AA122">
        <v>1</v>
      </c>
      <c r="AB122">
        <v>7</v>
      </c>
      <c r="AC122">
        <v>3.194904761904762</v>
      </c>
      <c r="AE122" t="s">
        <v>5180</v>
      </c>
      <c r="AH122">
        <v>0</v>
      </c>
      <c r="AI122">
        <v>0</v>
      </c>
    </row>
    <row r="123" spans="1:35">
      <c r="A123" t="s">
        <v>5324</v>
      </c>
      <c r="B123">
        <v>20825</v>
      </c>
      <c r="J123" t="s">
        <v>5468</v>
      </c>
      <c r="K123" t="s">
        <v>5469</v>
      </c>
      <c r="M123" t="s">
        <v>5470</v>
      </c>
      <c r="N123" t="s">
        <v>5592</v>
      </c>
      <c r="O123" t="s">
        <v>5859</v>
      </c>
      <c r="P123">
        <v>4</v>
      </c>
      <c r="Q123">
        <v>1</v>
      </c>
      <c r="R123">
        <v>4.74</v>
      </c>
      <c r="S123">
        <v>4.74</v>
      </c>
      <c r="T123">
        <v>444.96</v>
      </c>
      <c r="U123">
        <v>67.87</v>
      </c>
      <c r="V123">
        <v>4.47</v>
      </c>
      <c r="X123">
        <v>0.65</v>
      </c>
      <c r="Y123">
        <v>2</v>
      </c>
      <c r="Z123" t="s">
        <v>4551</v>
      </c>
      <c r="AA123">
        <v>0</v>
      </c>
      <c r="AB123">
        <v>8</v>
      </c>
      <c r="AC123">
        <v>3.356476190476191</v>
      </c>
      <c r="AE123" t="s">
        <v>5180</v>
      </c>
      <c r="AH123">
        <v>0</v>
      </c>
      <c r="AI123">
        <v>0</v>
      </c>
    </row>
    <row r="124" spans="1:35">
      <c r="A124" t="s">
        <v>5325</v>
      </c>
      <c r="B124">
        <v>12061</v>
      </c>
      <c r="J124" t="s">
        <v>5468</v>
      </c>
      <c r="K124" t="s">
        <v>5469</v>
      </c>
      <c r="M124" t="s">
        <v>5470</v>
      </c>
      <c r="N124" t="s">
        <v>5593</v>
      </c>
      <c r="O124" t="s">
        <v>5860</v>
      </c>
      <c r="P124">
        <v>3</v>
      </c>
      <c r="Q124">
        <v>1</v>
      </c>
      <c r="R124">
        <v>5.02</v>
      </c>
      <c r="S124">
        <v>5.02</v>
      </c>
      <c r="T124">
        <v>420.34</v>
      </c>
      <c r="U124">
        <v>62.3</v>
      </c>
      <c r="V124">
        <v>4.5</v>
      </c>
      <c r="W124">
        <v>13.61</v>
      </c>
      <c r="X124">
        <v>3.89</v>
      </c>
      <c r="Y124">
        <v>2</v>
      </c>
      <c r="Z124" t="s">
        <v>4551</v>
      </c>
      <c r="AA124">
        <v>0</v>
      </c>
      <c r="AB124">
        <v>6</v>
      </c>
      <c r="AC124">
        <v>3.402333333333333</v>
      </c>
      <c r="AE124" t="s">
        <v>5180</v>
      </c>
      <c r="AH124">
        <v>0</v>
      </c>
      <c r="AI124">
        <v>0</v>
      </c>
    </row>
    <row r="125" spans="1:35">
      <c r="A125" t="s">
        <v>5326</v>
      </c>
      <c r="B125">
        <v>13092</v>
      </c>
      <c r="J125" t="s">
        <v>5468</v>
      </c>
      <c r="K125" t="s">
        <v>5469</v>
      </c>
      <c r="M125" t="s">
        <v>5470</v>
      </c>
      <c r="N125" t="s">
        <v>5594</v>
      </c>
      <c r="O125" t="s">
        <v>5861</v>
      </c>
      <c r="P125">
        <v>4</v>
      </c>
      <c r="Q125">
        <v>1</v>
      </c>
      <c r="R125">
        <v>3.6</v>
      </c>
      <c r="S125">
        <v>3.6</v>
      </c>
      <c r="T125">
        <v>410.94</v>
      </c>
      <c r="U125">
        <v>67.87</v>
      </c>
      <c r="V125">
        <v>3.17</v>
      </c>
      <c r="X125">
        <v>0</v>
      </c>
      <c r="Y125">
        <v>1</v>
      </c>
      <c r="Z125" t="s">
        <v>4551</v>
      </c>
      <c r="AA125">
        <v>0</v>
      </c>
      <c r="AB125">
        <v>9</v>
      </c>
      <c r="AC125">
        <v>4.36947619047619</v>
      </c>
      <c r="AE125" t="s">
        <v>5180</v>
      </c>
      <c r="AH125">
        <v>0</v>
      </c>
      <c r="AI125">
        <v>0</v>
      </c>
    </row>
    <row r="126" spans="1:35">
      <c r="A126" t="s">
        <v>5327</v>
      </c>
      <c r="B126">
        <v>14162</v>
      </c>
      <c r="J126" t="s">
        <v>5468</v>
      </c>
      <c r="K126" t="s">
        <v>5469</v>
      </c>
      <c r="M126" t="s">
        <v>5470</v>
      </c>
      <c r="N126" t="s">
        <v>5595</v>
      </c>
      <c r="O126" t="s">
        <v>5862</v>
      </c>
      <c r="P126">
        <v>2</v>
      </c>
      <c r="Q126">
        <v>0</v>
      </c>
      <c r="R126">
        <v>3.35</v>
      </c>
      <c r="S126">
        <v>3.35</v>
      </c>
      <c r="T126">
        <v>313.4</v>
      </c>
      <c r="U126">
        <v>22</v>
      </c>
      <c r="V126">
        <v>4.92</v>
      </c>
      <c r="X126">
        <v>0</v>
      </c>
      <c r="Y126">
        <v>3</v>
      </c>
      <c r="Z126" t="s">
        <v>4551</v>
      </c>
      <c r="AA126">
        <v>0</v>
      </c>
      <c r="AB126">
        <v>2</v>
      </c>
      <c r="AC126">
        <v>4.25</v>
      </c>
      <c r="AE126" t="s">
        <v>5180</v>
      </c>
      <c r="AH126">
        <v>0</v>
      </c>
      <c r="AI126">
        <v>0</v>
      </c>
    </row>
    <row r="127" spans="1:35">
      <c r="A127" t="s">
        <v>5328</v>
      </c>
      <c r="B127">
        <v>12729</v>
      </c>
      <c r="J127" t="s">
        <v>5468</v>
      </c>
      <c r="K127" t="s">
        <v>5469</v>
      </c>
      <c r="M127" t="s">
        <v>5470</v>
      </c>
      <c r="N127" t="s">
        <v>5596</v>
      </c>
      <c r="O127" t="s">
        <v>5863</v>
      </c>
      <c r="P127">
        <v>4</v>
      </c>
      <c r="Q127">
        <v>1</v>
      </c>
      <c r="R127">
        <v>3.42</v>
      </c>
      <c r="S127">
        <v>4.2</v>
      </c>
      <c r="T127">
        <v>358.42</v>
      </c>
      <c r="U127">
        <v>51.22</v>
      </c>
      <c r="V127">
        <v>5.17</v>
      </c>
      <c r="W127">
        <v>6.67</v>
      </c>
      <c r="X127">
        <v>1.2</v>
      </c>
      <c r="Y127">
        <v>4</v>
      </c>
      <c r="Z127" t="s">
        <v>4551</v>
      </c>
      <c r="AA127">
        <v>1</v>
      </c>
      <c r="AB127">
        <v>2</v>
      </c>
      <c r="AC127">
        <v>4.523333333333333</v>
      </c>
      <c r="AE127" t="s">
        <v>5180</v>
      </c>
      <c r="AH127">
        <v>0</v>
      </c>
      <c r="AI127">
        <v>0</v>
      </c>
    </row>
    <row r="128" spans="1:35">
      <c r="A128" t="s">
        <v>5329</v>
      </c>
      <c r="B128">
        <v>30474</v>
      </c>
      <c r="J128" t="s">
        <v>5468</v>
      </c>
      <c r="K128" t="s">
        <v>5469</v>
      </c>
      <c r="M128" t="s">
        <v>5470</v>
      </c>
      <c r="N128" t="s">
        <v>5597</v>
      </c>
      <c r="O128" t="s">
        <v>5864</v>
      </c>
      <c r="P128">
        <v>2</v>
      </c>
      <c r="Q128">
        <v>0</v>
      </c>
      <c r="R128">
        <v>2.46</v>
      </c>
      <c r="S128">
        <v>2.46</v>
      </c>
      <c r="T128">
        <v>250.73</v>
      </c>
      <c r="U128">
        <v>44.1</v>
      </c>
      <c r="V128">
        <v>2.79</v>
      </c>
      <c r="X128">
        <v>0.73</v>
      </c>
      <c r="Y128">
        <v>1</v>
      </c>
      <c r="Z128" t="s">
        <v>4551</v>
      </c>
      <c r="AA128">
        <v>0</v>
      </c>
      <c r="AB128">
        <v>4</v>
      </c>
      <c r="AC128">
        <v>5.77</v>
      </c>
      <c r="AE128" t="s">
        <v>5180</v>
      </c>
      <c r="AH128">
        <v>0</v>
      </c>
      <c r="AI128">
        <v>0</v>
      </c>
    </row>
    <row r="129" spans="1:35">
      <c r="A129" t="s">
        <v>5330</v>
      </c>
      <c r="B129">
        <v>811.86</v>
      </c>
      <c r="J129" t="s">
        <v>5468</v>
      </c>
      <c r="K129" t="s">
        <v>5469</v>
      </c>
      <c r="M129" t="s">
        <v>5470</v>
      </c>
      <c r="N129" t="s">
        <v>5598</v>
      </c>
      <c r="O129" t="s">
        <v>5865</v>
      </c>
    </row>
    <row r="130" spans="1:35">
      <c r="A130" t="s">
        <v>5331</v>
      </c>
      <c r="B130">
        <v>11931</v>
      </c>
      <c r="J130" t="s">
        <v>5468</v>
      </c>
      <c r="K130" t="s">
        <v>5469</v>
      </c>
      <c r="M130" t="s">
        <v>5470</v>
      </c>
      <c r="N130" t="s">
        <v>5599</v>
      </c>
      <c r="O130" t="s">
        <v>5866</v>
      </c>
      <c r="P130">
        <v>3</v>
      </c>
      <c r="Q130">
        <v>0</v>
      </c>
      <c r="R130">
        <v>0.54</v>
      </c>
      <c r="S130">
        <v>0.54</v>
      </c>
      <c r="T130">
        <v>287.77</v>
      </c>
      <c r="U130">
        <v>54.45</v>
      </c>
      <c r="V130">
        <v>1.45</v>
      </c>
      <c r="X130">
        <v>0</v>
      </c>
      <c r="Y130">
        <v>1</v>
      </c>
      <c r="Z130" t="s">
        <v>4954</v>
      </c>
      <c r="AA130">
        <v>0</v>
      </c>
      <c r="AB130">
        <v>3</v>
      </c>
      <c r="AC130">
        <v>6</v>
      </c>
      <c r="AE130" t="s">
        <v>5180</v>
      </c>
      <c r="AH130">
        <v>0</v>
      </c>
      <c r="AI130">
        <v>0</v>
      </c>
    </row>
    <row r="131" spans="1:35">
      <c r="A131" t="s">
        <v>5332</v>
      </c>
      <c r="B131">
        <v>9451</v>
      </c>
      <c r="J131" t="s">
        <v>5468</v>
      </c>
      <c r="K131" t="s">
        <v>5469</v>
      </c>
      <c r="M131" t="s">
        <v>5470</v>
      </c>
      <c r="N131" t="s">
        <v>5600</v>
      </c>
      <c r="O131" t="s">
        <v>5867</v>
      </c>
      <c r="P131">
        <v>3</v>
      </c>
      <c r="Q131">
        <v>0</v>
      </c>
      <c r="R131">
        <v>3.47</v>
      </c>
      <c r="S131">
        <v>3.48</v>
      </c>
      <c r="T131">
        <v>270.4</v>
      </c>
      <c r="U131">
        <v>36.68</v>
      </c>
      <c r="V131">
        <v>4.5</v>
      </c>
      <c r="X131">
        <v>5.63</v>
      </c>
      <c r="Y131">
        <v>2</v>
      </c>
      <c r="Z131" t="s">
        <v>4551</v>
      </c>
      <c r="AA131">
        <v>0</v>
      </c>
      <c r="AB131">
        <v>5</v>
      </c>
      <c r="AC131">
        <v>4.859</v>
      </c>
      <c r="AE131" t="s">
        <v>5180</v>
      </c>
      <c r="AH131">
        <v>0</v>
      </c>
      <c r="AI131">
        <v>0</v>
      </c>
    </row>
    <row r="132" spans="1:35">
      <c r="A132" t="s">
        <v>5333</v>
      </c>
      <c r="B132">
        <v>4519</v>
      </c>
      <c r="J132" t="s">
        <v>5468</v>
      </c>
      <c r="K132" t="s">
        <v>5469</v>
      </c>
      <c r="M132" t="s">
        <v>5470</v>
      </c>
      <c r="N132" t="s">
        <v>5601</v>
      </c>
      <c r="O132" t="s">
        <v>5868</v>
      </c>
      <c r="P132">
        <v>6</v>
      </c>
      <c r="Q132">
        <v>2</v>
      </c>
      <c r="R132">
        <v>5.31</v>
      </c>
      <c r="S132">
        <v>5.31</v>
      </c>
      <c r="T132">
        <v>458.61</v>
      </c>
      <c r="U132">
        <v>91.40000000000001</v>
      </c>
      <c r="V132">
        <v>4.03</v>
      </c>
      <c r="W132">
        <v>9.9</v>
      </c>
      <c r="X132">
        <v>2.71</v>
      </c>
      <c r="Y132">
        <v>3</v>
      </c>
      <c r="Z132" t="s">
        <v>4551</v>
      </c>
      <c r="AA132">
        <v>0</v>
      </c>
      <c r="AB132">
        <v>5</v>
      </c>
      <c r="AC132">
        <v>2.74897619047619</v>
      </c>
      <c r="AE132" t="s">
        <v>5180</v>
      </c>
      <c r="AH132">
        <v>0</v>
      </c>
      <c r="AI132">
        <v>0</v>
      </c>
    </row>
    <row r="133" spans="1:35">
      <c r="B133">
        <v>30705</v>
      </c>
      <c r="J133" t="s">
        <v>5468</v>
      </c>
      <c r="K133" t="s">
        <v>5469</v>
      </c>
      <c r="M133" t="s">
        <v>5470</v>
      </c>
      <c r="N133" t="s">
        <v>5602</v>
      </c>
      <c r="O133" t="s">
        <v>5869</v>
      </c>
      <c r="P133">
        <v>4</v>
      </c>
      <c r="Q133">
        <v>0</v>
      </c>
      <c r="R133">
        <v>1.75</v>
      </c>
      <c r="S133">
        <v>1.75</v>
      </c>
      <c r="T133">
        <v>308.79</v>
      </c>
      <c r="U133">
        <v>45.81</v>
      </c>
      <c r="V133">
        <v>3.57</v>
      </c>
      <c r="X133">
        <v>0</v>
      </c>
      <c r="Y133">
        <v>2</v>
      </c>
      <c r="Z133" t="s">
        <v>4551</v>
      </c>
      <c r="AA133">
        <v>0</v>
      </c>
      <c r="AB133">
        <v>3</v>
      </c>
      <c r="AC133">
        <v>6</v>
      </c>
      <c r="AE133" t="s">
        <v>5180</v>
      </c>
      <c r="AH133">
        <v>0</v>
      </c>
      <c r="AI133">
        <v>0</v>
      </c>
    </row>
    <row r="134" spans="1:35">
      <c r="A134" t="s">
        <v>5334</v>
      </c>
      <c r="B134">
        <v>11136</v>
      </c>
      <c r="J134" t="s">
        <v>5468</v>
      </c>
      <c r="K134" t="s">
        <v>5469</v>
      </c>
      <c r="M134" t="s">
        <v>5470</v>
      </c>
      <c r="N134" t="s">
        <v>5603</v>
      </c>
      <c r="O134" t="s">
        <v>5870</v>
      </c>
      <c r="P134">
        <v>5</v>
      </c>
      <c r="Q134">
        <v>1</v>
      </c>
      <c r="R134">
        <v>1.58</v>
      </c>
      <c r="S134">
        <v>1.58</v>
      </c>
      <c r="T134">
        <v>420.26</v>
      </c>
      <c r="U134">
        <v>80.76000000000001</v>
      </c>
      <c r="V134">
        <v>2.33</v>
      </c>
      <c r="W134">
        <v>10.94</v>
      </c>
      <c r="X134">
        <v>1.09</v>
      </c>
      <c r="Y134">
        <v>2</v>
      </c>
      <c r="Z134" t="s">
        <v>4551</v>
      </c>
      <c r="AA134">
        <v>0</v>
      </c>
      <c r="AB134">
        <v>5</v>
      </c>
      <c r="AC134">
        <v>5.402904761904762</v>
      </c>
      <c r="AE134" t="s">
        <v>5180</v>
      </c>
      <c r="AH134">
        <v>0</v>
      </c>
      <c r="AI134">
        <v>0</v>
      </c>
    </row>
    <row r="135" spans="1:35">
      <c r="A135" t="s">
        <v>5335</v>
      </c>
      <c r="B135">
        <v>24144</v>
      </c>
      <c r="J135" t="s">
        <v>5468</v>
      </c>
      <c r="K135" t="s">
        <v>5469</v>
      </c>
      <c r="M135" t="s">
        <v>5470</v>
      </c>
      <c r="N135" t="s">
        <v>5604</v>
      </c>
      <c r="O135" t="s">
        <v>5871</v>
      </c>
      <c r="P135">
        <v>6</v>
      </c>
      <c r="Q135">
        <v>2</v>
      </c>
      <c r="R135">
        <v>2.12</v>
      </c>
      <c r="S135">
        <v>2.12</v>
      </c>
      <c r="T135">
        <v>245.24</v>
      </c>
      <c r="U135">
        <v>106.97</v>
      </c>
      <c r="V135">
        <v>1.58</v>
      </c>
      <c r="X135">
        <v>2.55</v>
      </c>
      <c r="Y135">
        <v>2</v>
      </c>
      <c r="Z135" t="s">
        <v>4551</v>
      </c>
      <c r="AA135">
        <v>0</v>
      </c>
      <c r="AB135">
        <v>4</v>
      </c>
      <c r="AC135">
        <v>4.874333333333333</v>
      </c>
      <c r="AE135" t="s">
        <v>5180</v>
      </c>
      <c r="AH135">
        <v>0</v>
      </c>
      <c r="AI135">
        <v>0</v>
      </c>
    </row>
    <row r="136" spans="1:35">
      <c r="A136" t="s">
        <v>5336</v>
      </c>
      <c r="B136">
        <v>19613</v>
      </c>
      <c r="J136" t="s">
        <v>5468</v>
      </c>
      <c r="K136" t="s">
        <v>5469</v>
      </c>
      <c r="M136" t="s">
        <v>5470</v>
      </c>
      <c r="N136" t="s">
        <v>5605</v>
      </c>
      <c r="O136" t="s">
        <v>5872</v>
      </c>
      <c r="P136">
        <v>6</v>
      </c>
      <c r="Q136">
        <v>0</v>
      </c>
      <c r="R136">
        <v>1.66</v>
      </c>
      <c r="S136">
        <v>1.66</v>
      </c>
      <c r="T136">
        <v>365.39</v>
      </c>
      <c r="U136">
        <v>87.26000000000001</v>
      </c>
      <c r="V136">
        <v>3.97</v>
      </c>
      <c r="X136">
        <v>0</v>
      </c>
      <c r="Y136">
        <v>3</v>
      </c>
      <c r="Z136" t="s">
        <v>4551</v>
      </c>
      <c r="AA136">
        <v>0</v>
      </c>
      <c r="AB136">
        <v>6</v>
      </c>
      <c r="AC136">
        <v>5.9615</v>
      </c>
      <c r="AE136" t="s">
        <v>5180</v>
      </c>
      <c r="AH136">
        <v>0</v>
      </c>
      <c r="AI136">
        <v>0</v>
      </c>
    </row>
    <row r="137" spans="1:35">
      <c r="A137" t="s">
        <v>5337</v>
      </c>
      <c r="B137">
        <v>7214</v>
      </c>
      <c r="J137" t="s">
        <v>5468</v>
      </c>
      <c r="K137" t="s">
        <v>5469</v>
      </c>
      <c r="M137" t="s">
        <v>5470</v>
      </c>
      <c r="N137" t="s">
        <v>5606</v>
      </c>
      <c r="O137" t="s">
        <v>5873</v>
      </c>
      <c r="P137">
        <v>6</v>
      </c>
      <c r="Q137">
        <v>0</v>
      </c>
      <c r="R137">
        <v>3.96</v>
      </c>
      <c r="S137">
        <v>4.07</v>
      </c>
      <c r="T137">
        <v>379.46</v>
      </c>
      <c r="U137">
        <v>48</v>
      </c>
      <c r="V137">
        <v>4.27</v>
      </c>
      <c r="X137">
        <v>6.93</v>
      </c>
      <c r="Y137">
        <v>4</v>
      </c>
      <c r="Z137" t="s">
        <v>4551</v>
      </c>
      <c r="AA137">
        <v>0</v>
      </c>
      <c r="AB137">
        <v>6</v>
      </c>
      <c r="AC137">
        <v>4.346</v>
      </c>
      <c r="AE137" t="s">
        <v>5180</v>
      </c>
      <c r="AH137">
        <v>0</v>
      </c>
      <c r="AI137">
        <v>0</v>
      </c>
    </row>
    <row r="138" spans="1:35">
      <c r="A138" t="s">
        <v>5338</v>
      </c>
      <c r="B138">
        <v>20306</v>
      </c>
      <c r="J138" t="s">
        <v>5468</v>
      </c>
      <c r="K138" t="s">
        <v>5469</v>
      </c>
      <c r="M138" t="s">
        <v>5470</v>
      </c>
      <c r="N138" t="s">
        <v>5607</v>
      </c>
      <c r="O138" t="s">
        <v>5874</v>
      </c>
    </row>
    <row r="139" spans="1:35">
      <c r="A139" t="s">
        <v>5339</v>
      </c>
      <c r="B139">
        <v>11195</v>
      </c>
      <c r="J139" t="s">
        <v>5468</v>
      </c>
      <c r="K139" t="s">
        <v>5469</v>
      </c>
      <c r="M139" t="s">
        <v>5470</v>
      </c>
      <c r="N139" t="s">
        <v>5608</v>
      </c>
      <c r="O139" t="s">
        <v>5875</v>
      </c>
      <c r="P139">
        <v>3</v>
      </c>
      <c r="Q139">
        <v>0</v>
      </c>
      <c r="R139">
        <v>4.21</v>
      </c>
      <c r="S139">
        <v>4.21</v>
      </c>
      <c r="T139">
        <v>289.55</v>
      </c>
      <c r="U139">
        <v>34.89</v>
      </c>
      <c r="V139">
        <v>3.5</v>
      </c>
      <c r="X139">
        <v>0</v>
      </c>
      <c r="Y139">
        <v>2</v>
      </c>
      <c r="Z139" t="s">
        <v>4551</v>
      </c>
      <c r="AA139">
        <v>0</v>
      </c>
      <c r="AB139">
        <v>1</v>
      </c>
      <c r="AC139">
        <v>4.1395</v>
      </c>
      <c r="AE139" t="s">
        <v>5180</v>
      </c>
      <c r="AH139">
        <v>0</v>
      </c>
      <c r="AI139">
        <v>0</v>
      </c>
    </row>
    <row r="140" spans="1:35">
      <c r="A140" t="s">
        <v>5340</v>
      </c>
      <c r="B140">
        <v>36929</v>
      </c>
      <c r="J140" t="s">
        <v>5468</v>
      </c>
      <c r="K140" t="s">
        <v>5469</v>
      </c>
      <c r="M140" t="s">
        <v>5470</v>
      </c>
      <c r="N140" t="s">
        <v>5609</v>
      </c>
      <c r="O140" t="s">
        <v>5876</v>
      </c>
    </row>
    <row r="141" spans="1:35">
      <c r="A141" t="s">
        <v>5341</v>
      </c>
      <c r="B141">
        <v>11913</v>
      </c>
      <c r="J141" t="s">
        <v>5468</v>
      </c>
      <c r="K141" t="s">
        <v>5469</v>
      </c>
      <c r="M141" t="s">
        <v>5470</v>
      </c>
      <c r="N141" t="s">
        <v>5610</v>
      </c>
      <c r="O141" t="s">
        <v>5877</v>
      </c>
      <c r="P141">
        <v>3</v>
      </c>
      <c r="Q141">
        <v>1</v>
      </c>
      <c r="R141">
        <v>4.02</v>
      </c>
      <c r="S141">
        <v>4.02</v>
      </c>
      <c r="T141">
        <v>290.71</v>
      </c>
      <c r="U141">
        <v>72.23999999999999</v>
      </c>
      <c r="V141">
        <v>3.81</v>
      </c>
      <c r="W141">
        <v>11.95</v>
      </c>
      <c r="X141">
        <v>0</v>
      </c>
      <c r="Y141">
        <v>2</v>
      </c>
      <c r="Z141" t="s">
        <v>4551</v>
      </c>
      <c r="AA141">
        <v>0</v>
      </c>
      <c r="AB141">
        <v>3</v>
      </c>
      <c r="AC141">
        <v>4.323333333333334</v>
      </c>
      <c r="AE141" t="s">
        <v>5180</v>
      </c>
      <c r="AH141">
        <v>0</v>
      </c>
      <c r="AI141">
        <v>0</v>
      </c>
    </row>
    <row r="142" spans="1:35">
      <c r="A142" t="s">
        <v>5342</v>
      </c>
      <c r="B142">
        <v>4278</v>
      </c>
      <c r="J142" t="s">
        <v>5468</v>
      </c>
      <c r="K142" t="s">
        <v>5469</v>
      </c>
      <c r="M142" t="s">
        <v>5470</v>
      </c>
      <c r="N142" t="s">
        <v>5611</v>
      </c>
      <c r="O142" t="s">
        <v>5878</v>
      </c>
      <c r="P142">
        <v>5</v>
      </c>
      <c r="Q142">
        <v>2</v>
      </c>
      <c r="R142">
        <v>2.3</v>
      </c>
      <c r="S142">
        <v>2.3</v>
      </c>
      <c r="T142">
        <v>408.45</v>
      </c>
      <c r="U142">
        <v>89.8</v>
      </c>
      <c r="V142">
        <v>4.51</v>
      </c>
      <c r="W142">
        <v>12.36</v>
      </c>
      <c r="X142">
        <v>0.78</v>
      </c>
      <c r="Y142">
        <v>3</v>
      </c>
      <c r="Z142" t="s">
        <v>4551</v>
      </c>
      <c r="AA142">
        <v>0</v>
      </c>
      <c r="AB142">
        <v>9</v>
      </c>
      <c r="AC142">
        <v>5.003928571428572</v>
      </c>
      <c r="AE142" t="s">
        <v>5180</v>
      </c>
      <c r="AH142">
        <v>0</v>
      </c>
      <c r="AI142">
        <v>0</v>
      </c>
    </row>
    <row r="143" spans="1:35">
      <c r="A143" t="s">
        <v>5343</v>
      </c>
      <c r="B143">
        <v>9167</v>
      </c>
      <c r="J143" t="s">
        <v>5468</v>
      </c>
      <c r="K143" t="s">
        <v>5469</v>
      </c>
      <c r="M143" t="s">
        <v>5470</v>
      </c>
      <c r="N143" t="s">
        <v>5612</v>
      </c>
      <c r="O143" t="s">
        <v>5879</v>
      </c>
      <c r="P143">
        <v>5</v>
      </c>
      <c r="Q143">
        <v>1</v>
      </c>
      <c r="R143">
        <v>2.44</v>
      </c>
      <c r="S143">
        <v>2.44</v>
      </c>
      <c r="T143">
        <v>245.24</v>
      </c>
      <c r="U143">
        <v>77.29000000000001</v>
      </c>
      <c r="V143">
        <v>2.74</v>
      </c>
      <c r="X143">
        <v>3.66</v>
      </c>
      <c r="Y143">
        <v>2</v>
      </c>
      <c r="Z143" t="s">
        <v>4551</v>
      </c>
      <c r="AA143">
        <v>0</v>
      </c>
      <c r="AB143">
        <v>4</v>
      </c>
      <c r="AC143">
        <v>5.613333333333333</v>
      </c>
      <c r="AE143" t="s">
        <v>5180</v>
      </c>
      <c r="AH143">
        <v>0</v>
      </c>
      <c r="AI143">
        <v>0</v>
      </c>
    </row>
    <row r="144" spans="1:35">
      <c r="A144" t="s">
        <v>5344</v>
      </c>
      <c r="B144">
        <v>3426</v>
      </c>
      <c r="J144" t="s">
        <v>5468</v>
      </c>
      <c r="K144" t="s">
        <v>5469</v>
      </c>
      <c r="M144" t="s">
        <v>5470</v>
      </c>
      <c r="N144" t="s">
        <v>5613</v>
      </c>
      <c r="O144" t="s">
        <v>5880</v>
      </c>
      <c r="P144">
        <v>5</v>
      </c>
      <c r="Q144">
        <v>0</v>
      </c>
      <c r="R144">
        <v>3.55</v>
      </c>
      <c r="S144">
        <v>3.55</v>
      </c>
      <c r="T144">
        <v>287.32</v>
      </c>
      <c r="U144">
        <v>51.81</v>
      </c>
      <c r="V144">
        <v>3.56</v>
      </c>
      <c r="X144">
        <v>0.97</v>
      </c>
      <c r="Y144">
        <v>3</v>
      </c>
      <c r="Z144" t="s">
        <v>4551</v>
      </c>
      <c r="AA144">
        <v>0</v>
      </c>
      <c r="AB144">
        <v>4</v>
      </c>
      <c r="AC144">
        <v>4.95</v>
      </c>
      <c r="AE144" t="s">
        <v>5180</v>
      </c>
      <c r="AH144">
        <v>0</v>
      </c>
      <c r="AI144">
        <v>0</v>
      </c>
    </row>
    <row r="145" spans="1:35">
      <c r="A145" t="s">
        <v>5345</v>
      </c>
      <c r="B145">
        <v>9901</v>
      </c>
      <c r="J145" t="s">
        <v>5468</v>
      </c>
      <c r="K145" t="s">
        <v>5469</v>
      </c>
      <c r="M145" t="s">
        <v>5470</v>
      </c>
      <c r="N145" t="s">
        <v>5614</v>
      </c>
      <c r="O145" t="s">
        <v>5881</v>
      </c>
      <c r="P145">
        <v>5</v>
      </c>
      <c r="Q145">
        <v>1</v>
      </c>
      <c r="R145">
        <v>2.55</v>
      </c>
      <c r="S145">
        <v>3.33</v>
      </c>
      <c r="T145">
        <v>343.41</v>
      </c>
      <c r="U145">
        <v>58.97</v>
      </c>
      <c r="V145">
        <v>3.07</v>
      </c>
      <c r="W145">
        <v>13.95</v>
      </c>
      <c r="X145">
        <v>8.220000000000001</v>
      </c>
      <c r="Y145">
        <v>3</v>
      </c>
      <c r="Z145" t="s">
        <v>4551</v>
      </c>
      <c r="AA145">
        <v>0</v>
      </c>
      <c r="AB145">
        <v>7</v>
      </c>
      <c r="AC145">
        <v>5.283333333333333</v>
      </c>
      <c r="AE145" t="s">
        <v>5180</v>
      </c>
      <c r="AH145">
        <v>0</v>
      </c>
      <c r="AI145">
        <v>0</v>
      </c>
    </row>
    <row r="146" spans="1:35">
      <c r="A146" t="s">
        <v>5346</v>
      </c>
      <c r="B146">
        <v>21346</v>
      </c>
      <c r="J146" t="s">
        <v>5468</v>
      </c>
      <c r="K146" t="s">
        <v>5469</v>
      </c>
      <c r="M146" t="s">
        <v>5470</v>
      </c>
      <c r="N146" t="s">
        <v>5615</v>
      </c>
      <c r="O146" t="s">
        <v>5882</v>
      </c>
      <c r="P146">
        <v>4</v>
      </c>
      <c r="Q146">
        <v>1</v>
      </c>
      <c r="R146">
        <v>2.65</v>
      </c>
      <c r="S146">
        <v>2.66</v>
      </c>
      <c r="T146">
        <v>292.39</v>
      </c>
      <c r="U146">
        <v>42.22</v>
      </c>
      <c r="V146">
        <v>4.06</v>
      </c>
      <c r="X146">
        <v>5.16</v>
      </c>
      <c r="Y146">
        <v>3</v>
      </c>
      <c r="Z146" t="s">
        <v>4551</v>
      </c>
      <c r="AA146">
        <v>0</v>
      </c>
      <c r="AB146">
        <v>3</v>
      </c>
      <c r="AC146">
        <v>5.508333333333333</v>
      </c>
      <c r="AE146" t="s">
        <v>5180</v>
      </c>
      <c r="AH146">
        <v>0</v>
      </c>
      <c r="AI146">
        <v>0</v>
      </c>
    </row>
    <row r="147" spans="1:35">
      <c r="A147" t="s">
        <v>5347</v>
      </c>
      <c r="B147">
        <v>15035</v>
      </c>
      <c r="J147" t="s">
        <v>5468</v>
      </c>
      <c r="K147" t="s">
        <v>5469</v>
      </c>
      <c r="M147" t="s">
        <v>5470</v>
      </c>
      <c r="N147" t="s">
        <v>5616</v>
      </c>
      <c r="O147" t="s">
        <v>5883</v>
      </c>
      <c r="P147">
        <v>5</v>
      </c>
      <c r="Q147">
        <v>0</v>
      </c>
      <c r="R147">
        <v>3.17</v>
      </c>
      <c r="S147">
        <v>3.17</v>
      </c>
      <c r="T147">
        <v>356.38</v>
      </c>
      <c r="U147">
        <v>81.91</v>
      </c>
      <c r="V147">
        <v>3.37</v>
      </c>
      <c r="X147">
        <v>0</v>
      </c>
      <c r="Y147">
        <v>2</v>
      </c>
      <c r="Z147" t="s">
        <v>4551</v>
      </c>
      <c r="AA147">
        <v>0</v>
      </c>
      <c r="AB147">
        <v>4</v>
      </c>
      <c r="AC147">
        <v>5.33</v>
      </c>
      <c r="AE147" t="s">
        <v>5180</v>
      </c>
      <c r="AH147">
        <v>0</v>
      </c>
      <c r="AI147">
        <v>0</v>
      </c>
    </row>
    <row r="148" spans="1:35">
      <c r="A148" t="s">
        <v>5348</v>
      </c>
      <c r="B148">
        <v>13729</v>
      </c>
      <c r="J148" t="s">
        <v>5468</v>
      </c>
      <c r="K148" t="s">
        <v>5469</v>
      </c>
      <c r="M148" t="s">
        <v>5470</v>
      </c>
      <c r="N148" t="s">
        <v>5617</v>
      </c>
      <c r="O148" t="s">
        <v>5884</v>
      </c>
      <c r="P148">
        <v>4</v>
      </c>
      <c r="Q148">
        <v>1</v>
      </c>
      <c r="R148">
        <v>2.98</v>
      </c>
      <c r="S148">
        <v>2.99</v>
      </c>
      <c r="T148">
        <v>389.07</v>
      </c>
      <c r="U148">
        <v>54.35</v>
      </c>
      <c r="V148">
        <v>3.43</v>
      </c>
      <c r="W148">
        <v>10.24</v>
      </c>
      <c r="X148">
        <v>3.4</v>
      </c>
      <c r="Y148">
        <v>2</v>
      </c>
      <c r="Z148" t="s">
        <v>4551</v>
      </c>
      <c r="AA148">
        <v>0</v>
      </c>
      <c r="AB148">
        <v>3</v>
      </c>
      <c r="AC148">
        <v>5.135690476190476</v>
      </c>
      <c r="AE148" t="s">
        <v>5180</v>
      </c>
      <c r="AH148">
        <v>0</v>
      </c>
      <c r="AI148">
        <v>0</v>
      </c>
    </row>
    <row r="149" spans="1:35">
      <c r="A149" t="s">
        <v>5349</v>
      </c>
      <c r="B149">
        <v>10540</v>
      </c>
      <c r="J149" t="s">
        <v>5468</v>
      </c>
      <c r="K149" t="s">
        <v>5469</v>
      </c>
      <c r="M149" t="s">
        <v>5470</v>
      </c>
      <c r="N149" t="s">
        <v>5618</v>
      </c>
      <c r="O149" t="s">
        <v>5885</v>
      </c>
      <c r="P149">
        <v>7</v>
      </c>
      <c r="Q149">
        <v>1</v>
      </c>
      <c r="R149">
        <v>1.01</v>
      </c>
      <c r="S149">
        <v>1.01</v>
      </c>
      <c r="T149">
        <v>320.33</v>
      </c>
      <c r="U149">
        <v>78.91</v>
      </c>
      <c r="V149">
        <v>1.89</v>
      </c>
      <c r="W149">
        <v>9.93</v>
      </c>
      <c r="X149">
        <v>2.98</v>
      </c>
      <c r="Y149">
        <v>2</v>
      </c>
      <c r="Z149" t="s">
        <v>4551</v>
      </c>
      <c r="AA149">
        <v>0</v>
      </c>
      <c r="AB149">
        <v>2</v>
      </c>
      <c r="AC149">
        <v>5.833333333333333</v>
      </c>
      <c r="AE149" t="s">
        <v>5180</v>
      </c>
      <c r="AH149">
        <v>0</v>
      </c>
      <c r="AI149">
        <v>0</v>
      </c>
    </row>
    <row r="150" spans="1:35">
      <c r="A150" t="s">
        <v>5350</v>
      </c>
      <c r="B150">
        <v>13797</v>
      </c>
      <c r="J150" t="s">
        <v>5468</v>
      </c>
      <c r="K150" t="s">
        <v>5469</v>
      </c>
      <c r="M150" t="s">
        <v>5470</v>
      </c>
      <c r="N150" t="s">
        <v>5619</v>
      </c>
      <c r="O150" t="s">
        <v>5886</v>
      </c>
      <c r="P150">
        <v>6</v>
      </c>
      <c r="Q150">
        <v>1</v>
      </c>
      <c r="R150">
        <v>1.86</v>
      </c>
      <c r="S150">
        <v>1.86</v>
      </c>
      <c r="T150">
        <v>345.83</v>
      </c>
      <c r="U150">
        <v>89.02</v>
      </c>
      <c r="V150">
        <v>2.16</v>
      </c>
      <c r="W150">
        <v>12.56</v>
      </c>
      <c r="X150">
        <v>0</v>
      </c>
      <c r="Y150">
        <v>2</v>
      </c>
      <c r="Z150" t="s">
        <v>4551</v>
      </c>
      <c r="AA150">
        <v>0</v>
      </c>
      <c r="AB150">
        <v>5</v>
      </c>
      <c r="AC150">
        <v>5.833333333333333</v>
      </c>
      <c r="AE150" t="s">
        <v>5180</v>
      </c>
      <c r="AH150">
        <v>0</v>
      </c>
      <c r="AI150">
        <v>0</v>
      </c>
    </row>
    <row r="151" spans="1:35">
      <c r="A151" t="s">
        <v>5351</v>
      </c>
      <c r="B151">
        <v>15930</v>
      </c>
      <c r="J151" t="s">
        <v>5468</v>
      </c>
      <c r="K151" t="s">
        <v>5469</v>
      </c>
      <c r="M151" t="s">
        <v>5470</v>
      </c>
      <c r="N151" t="s">
        <v>5620</v>
      </c>
      <c r="O151" t="s">
        <v>5887</v>
      </c>
      <c r="P151">
        <v>4</v>
      </c>
      <c r="Q151">
        <v>0</v>
      </c>
      <c r="R151">
        <v>1.84</v>
      </c>
      <c r="S151">
        <v>1.84</v>
      </c>
      <c r="T151">
        <v>210.24</v>
      </c>
      <c r="U151">
        <v>43.08</v>
      </c>
      <c r="V151">
        <v>2.1</v>
      </c>
      <c r="X151">
        <v>0.9399999999999999</v>
      </c>
      <c r="Y151">
        <v>3</v>
      </c>
      <c r="Z151" t="s">
        <v>4551</v>
      </c>
      <c r="AA151">
        <v>0</v>
      </c>
      <c r="AB151">
        <v>1</v>
      </c>
      <c r="AC151">
        <v>6</v>
      </c>
      <c r="AE151" t="s">
        <v>5180</v>
      </c>
      <c r="AH151">
        <v>0</v>
      </c>
      <c r="AI151">
        <v>0</v>
      </c>
    </row>
    <row r="152" spans="1:35">
      <c r="A152" t="s">
        <v>5352</v>
      </c>
      <c r="B152">
        <v>2229</v>
      </c>
      <c r="J152" t="s">
        <v>5468</v>
      </c>
      <c r="K152" t="s">
        <v>5469</v>
      </c>
      <c r="M152" t="s">
        <v>5470</v>
      </c>
      <c r="N152" t="s">
        <v>5621</v>
      </c>
      <c r="O152" t="s">
        <v>5888</v>
      </c>
      <c r="P152">
        <v>5</v>
      </c>
      <c r="Q152">
        <v>1</v>
      </c>
      <c r="R152">
        <v>1.78</v>
      </c>
      <c r="S152">
        <v>1.78</v>
      </c>
      <c r="T152">
        <v>287.33</v>
      </c>
      <c r="U152">
        <v>69.62</v>
      </c>
      <c r="V152">
        <v>3.06</v>
      </c>
      <c r="X152">
        <v>3.66</v>
      </c>
      <c r="Y152">
        <v>4</v>
      </c>
      <c r="Z152" t="s">
        <v>4551</v>
      </c>
      <c r="AA152">
        <v>0</v>
      </c>
      <c r="AB152">
        <v>2</v>
      </c>
      <c r="AC152">
        <v>5.833333333333333</v>
      </c>
      <c r="AE152" t="s">
        <v>5180</v>
      </c>
      <c r="AH152">
        <v>0</v>
      </c>
      <c r="AI152">
        <v>0</v>
      </c>
    </row>
    <row r="153" spans="1:35">
      <c r="A153" t="s">
        <v>5353</v>
      </c>
      <c r="B153">
        <v>27612</v>
      </c>
      <c r="J153" t="s">
        <v>5468</v>
      </c>
      <c r="K153" t="s">
        <v>5469</v>
      </c>
      <c r="M153" t="s">
        <v>5470</v>
      </c>
      <c r="N153" t="s">
        <v>5622</v>
      </c>
      <c r="O153" t="s">
        <v>5889</v>
      </c>
      <c r="P153">
        <v>1</v>
      </c>
      <c r="Q153">
        <v>1</v>
      </c>
      <c r="R153">
        <v>2.89</v>
      </c>
      <c r="S153">
        <v>2.89</v>
      </c>
      <c r="T153">
        <v>273.76</v>
      </c>
      <c r="U153">
        <v>29.1</v>
      </c>
      <c r="V153">
        <v>3.33</v>
      </c>
      <c r="W153">
        <v>13.37</v>
      </c>
      <c r="X153">
        <v>0</v>
      </c>
      <c r="Y153">
        <v>2</v>
      </c>
      <c r="Z153" t="s">
        <v>4551</v>
      </c>
      <c r="AA153">
        <v>0</v>
      </c>
      <c r="AB153">
        <v>5</v>
      </c>
      <c r="AC153">
        <v>4.843333333333333</v>
      </c>
      <c r="AE153" t="s">
        <v>5180</v>
      </c>
      <c r="AH153">
        <v>0</v>
      </c>
      <c r="AI153">
        <v>0</v>
      </c>
    </row>
    <row r="154" spans="1:35">
      <c r="A154" t="s">
        <v>5354</v>
      </c>
      <c r="B154">
        <v>8325</v>
      </c>
      <c r="J154" t="s">
        <v>5468</v>
      </c>
      <c r="K154" t="s">
        <v>5469</v>
      </c>
      <c r="M154" t="s">
        <v>5470</v>
      </c>
      <c r="N154" t="s">
        <v>5623</v>
      </c>
      <c r="O154" t="s">
        <v>5890</v>
      </c>
      <c r="P154">
        <v>6</v>
      </c>
      <c r="Q154">
        <v>1</v>
      </c>
      <c r="R154">
        <v>3.03</v>
      </c>
      <c r="S154">
        <v>3.04</v>
      </c>
      <c r="T154">
        <v>358.49</v>
      </c>
      <c r="U154">
        <v>72.11</v>
      </c>
      <c r="V154">
        <v>3.43</v>
      </c>
      <c r="X154">
        <v>5.58</v>
      </c>
      <c r="Y154">
        <v>3</v>
      </c>
      <c r="Z154" t="s">
        <v>4551</v>
      </c>
      <c r="AA154">
        <v>0</v>
      </c>
      <c r="AB154">
        <v>3</v>
      </c>
      <c r="AC154">
        <v>5.298333333333333</v>
      </c>
      <c r="AE154" t="s">
        <v>5180</v>
      </c>
      <c r="AH154">
        <v>0</v>
      </c>
      <c r="AI154">
        <v>0</v>
      </c>
    </row>
    <row r="155" spans="1:35">
      <c r="A155" t="s">
        <v>5355</v>
      </c>
      <c r="B155">
        <v>15848</v>
      </c>
      <c r="J155" t="s">
        <v>5468</v>
      </c>
      <c r="K155" t="s">
        <v>5469</v>
      </c>
      <c r="M155" t="s">
        <v>5470</v>
      </c>
      <c r="N155" t="s">
        <v>5624</v>
      </c>
      <c r="O155" t="s">
        <v>5891</v>
      </c>
    </row>
    <row r="156" spans="1:35">
      <c r="A156" t="s">
        <v>5356</v>
      </c>
      <c r="B156">
        <v>12824</v>
      </c>
      <c r="J156" t="s">
        <v>5468</v>
      </c>
      <c r="K156" t="s">
        <v>5469</v>
      </c>
      <c r="M156" t="s">
        <v>5470</v>
      </c>
      <c r="N156" t="s">
        <v>5625</v>
      </c>
      <c r="O156" t="s">
        <v>5892</v>
      </c>
      <c r="P156">
        <v>1</v>
      </c>
      <c r="Q156">
        <v>0</v>
      </c>
      <c r="R156">
        <v>3.31</v>
      </c>
      <c r="S156">
        <v>3.31</v>
      </c>
      <c r="T156">
        <v>251.76</v>
      </c>
      <c r="U156">
        <v>20.31</v>
      </c>
      <c r="V156">
        <v>3.59</v>
      </c>
      <c r="X156">
        <v>0.28</v>
      </c>
      <c r="Y156">
        <v>1</v>
      </c>
      <c r="Z156" t="s">
        <v>4551</v>
      </c>
      <c r="AA156">
        <v>0</v>
      </c>
      <c r="AB156">
        <v>3</v>
      </c>
      <c r="AC156">
        <v>4.2055</v>
      </c>
      <c r="AE156" t="s">
        <v>5180</v>
      </c>
      <c r="AH156">
        <v>0</v>
      </c>
      <c r="AI156">
        <v>0</v>
      </c>
    </row>
    <row r="157" spans="1:35">
      <c r="A157" t="s">
        <v>5357</v>
      </c>
      <c r="B157">
        <v>14298</v>
      </c>
      <c r="J157" t="s">
        <v>5468</v>
      </c>
      <c r="K157" t="s">
        <v>5469</v>
      </c>
      <c r="M157" t="s">
        <v>5470</v>
      </c>
      <c r="N157" t="s">
        <v>5626</v>
      </c>
      <c r="O157" t="s">
        <v>5893</v>
      </c>
    </row>
    <row r="158" spans="1:35">
      <c r="A158" t="s">
        <v>5358</v>
      </c>
      <c r="B158">
        <v>10581</v>
      </c>
      <c r="J158" t="s">
        <v>5468</v>
      </c>
      <c r="K158" t="s">
        <v>5469</v>
      </c>
      <c r="M158" t="s">
        <v>5470</v>
      </c>
      <c r="N158" t="s">
        <v>5627</v>
      </c>
      <c r="O158" t="s">
        <v>5894</v>
      </c>
      <c r="P158">
        <v>6</v>
      </c>
      <c r="Q158">
        <v>1</v>
      </c>
      <c r="R158">
        <v>3.01</v>
      </c>
      <c r="S158">
        <v>3.15</v>
      </c>
      <c r="T158">
        <v>371.44</v>
      </c>
      <c r="U158">
        <v>93.3</v>
      </c>
      <c r="V158">
        <v>2.99</v>
      </c>
      <c r="W158">
        <v>13.35</v>
      </c>
      <c r="X158">
        <v>6.95</v>
      </c>
      <c r="Y158">
        <v>2</v>
      </c>
      <c r="Z158" t="s">
        <v>4551</v>
      </c>
      <c r="AA158">
        <v>0</v>
      </c>
      <c r="AB158">
        <v>7</v>
      </c>
      <c r="AC158">
        <v>5.061619047619047</v>
      </c>
      <c r="AE158" t="s">
        <v>5180</v>
      </c>
      <c r="AH158">
        <v>0</v>
      </c>
      <c r="AI158">
        <v>0</v>
      </c>
    </row>
    <row r="159" spans="1:35">
      <c r="A159" t="s">
        <v>5359</v>
      </c>
      <c r="B159">
        <v>28069</v>
      </c>
      <c r="J159" t="s">
        <v>5468</v>
      </c>
      <c r="K159" t="s">
        <v>5469</v>
      </c>
      <c r="M159" t="s">
        <v>5470</v>
      </c>
      <c r="N159" t="s">
        <v>5628</v>
      </c>
      <c r="O159" t="s">
        <v>5895</v>
      </c>
      <c r="P159">
        <v>3</v>
      </c>
      <c r="Q159">
        <v>1</v>
      </c>
      <c r="R159">
        <v>2.31</v>
      </c>
      <c r="S159">
        <v>2.38</v>
      </c>
      <c r="T159">
        <v>208.22</v>
      </c>
      <c r="U159">
        <v>48.43</v>
      </c>
      <c r="V159">
        <v>2.67</v>
      </c>
      <c r="W159">
        <v>8.210000000000001</v>
      </c>
      <c r="X159">
        <v>0</v>
      </c>
      <c r="Y159">
        <v>3</v>
      </c>
      <c r="Z159" t="s">
        <v>4954</v>
      </c>
      <c r="AA159">
        <v>0</v>
      </c>
      <c r="AB159">
        <v>0</v>
      </c>
      <c r="AC159">
        <v>5.678333333333333</v>
      </c>
      <c r="AE159" t="s">
        <v>5180</v>
      </c>
      <c r="AH159">
        <v>0</v>
      </c>
      <c r="AI159">
        <v>0</v>
      </c>
    </row>
    <row r="160" spans="1:35">
      <c r="A160" t="s">
        <v>5360</v>
      </c>
      <c r="B160">
        <v>28894</v>
      </c>
      <c r="J160" t="s">
        <v>5468</v>
      </c>
      <c r="K160" t="s">
        <v>5469</v>
      </c>
      <c r="M160" t="s">
        <v>5470</v>
      </c>
      <c r="N160" t="s">
        <v>5629</v>
      </c>
      <c r="O160" t="s">
        <v>5896</v>
      </c>
      <c r="P160">
        <v>5</v>
      </c>
      <c r="Q160">
        <v>2</v>
      </c>
      <c r="R160">
        <v>2.66</v>
      </c>
      <c r="S160">
        <v>2.67</v>
      </c>
      <c r="T160">
        <v>300.31</v>
      </c>
      <c r="U160">
        <v>68.15000000000001</v>
      </c>
      <c r="V160">
        <v>3.43</v>
      </c>
      <c r="W160">
        <v>9.02</v>
      </c>
      <c r="X160">
        <v>0</v>
      </c>
      <c r="Y160">
        <v>3</v>
      </c>
      <c r="Z160" t="s">
        <v>4551</v>
      </c>
      <c r="AA160">
        <v>0</v>
      </c>
      <c r="AB160">
        <v>3</v>
      </c>
      <c r="AC160">
        <v>5.17</v>
      </c>
      <c r="AE160" t="s">
        <v>5180</v>
      </c>
      <c r="AH160">
        <v>0</v>
      </c>
      <c r="AI160">
        <v>0</v>
      </c>
    </row>
    <row r="161" spans="1:35">
      <c r="A161" t="s">
        <v>5361</v>
      </c>
      <c r="B161">
        <v>6956</v>
      </c>
      <c r="J161" t="s">
        <v>5468</v>
      </c>
      <c r="K161" t="s">
        <v>5469</v>
      </c>
      <c r="M161" t="s">
        <v>5470</v>
      </c>
      <c r="N161" t="s">
        <v>5630</v>
      </c>
      <c r="O161" t="s">
        <v>5897</v>
      </c>
      <c r="P161">
        <v>5</v>
      </c>
      <c r="Q161">
        <v>1</v>
      </c>
      <c r="R161">
        <v>-0.75</v>
      </c>
      <c r="S161">
        <v>2.26</v>
      </c>
      <c r="T161">
        <v>349.43</v>
      </c>
      <c r="U161">
        <v>66.84</v>
      </c>
      <c r="V161">
        <v>2.93</v>
      </c>
      <c r="W161">
        <v>4.3</v>
      </c>
      <c r="X161">
        <v>0</v>
      </c>
      <c r="Y161">
        <v>1</v>
      </c>
      <c r="Z161" t="s">
        <v>4551</v>
      </c>
      <c r="AA161">
        <v>0</v>
      </c>
      <c r="AB161">
        <v>7</v>
      </c>
      <c r="AC161">
        <v>5.833333333333333</v>
      </c>
      <c r="AE161" t="s">
        <v>6007</v>
      </c>
      <c r="AH161">
        <v>0</v>
      </c>
      <c r="AI161">
        <v>0</v>
      </c>
    </row>
    <row r="162" spans="1:35">
      <c r="A162" t="s">
        <v>5362</v>
      </c>
      <c r="B162">
        <v>9203</v>
      </c>
      <c r="J162" t="s">
        <v>5468</v>
      </c>
      <c r="K162" t="s">
        <v>5469</v>
      </c>
      <c r="M162" t="s">
        <v>5470</v>
      </c>
      <c r="N162" t="s">
        <v>5631</v>
      </c>
      <c r="O162" t="s">
        <v>5898</v>
      </c>
      <c r="P162">
        <v>5</v>
      </c>
      <c r="Q162">
        <v>1</v>
      </c>
      <c r="R162">
        <v>-0.78</v>
      </c>
      <c r="S162">
        <v>2.24</v>
      </c>
      <c r="T162">
        <v>337.42</v>
      </c>
      <c r="U162">
        <v>66.84</v>
      </c>
      <c r="V162">
        <v>2.76</v>
      </c>
      <c r="W162">
        <v>4.3</v>
      </c>
      <c r="X162">
        <v>0</v>
      </c>
      <c r="Y162">
        <v>1</v>
      </c>
      <c r="Z162" t="s">
        <v>4551</v>
      </c>
      <c r="AA162">
        <v>0</v>
      </c>
      <c r="AB162">
        <v>6</v>
      </c>
      <c r="AC162">
        <v>5.833333333333333</v>
      </c>
      <c r="AE162" t="s">
        <v>6007</v>
      </c>
      <c r="AH162">
        <v>0</v>
      </c>
      <c r="AI162">
        <v>0</v>
      </c>
    </row>
    <row r="163" spans="1:35">
      <c r="A163" t="s">
        <v>5363</v>
      </c>
      <c r="B163">
        <v>3672</v>
      </c>
      <c r="J163" t="s">
        <v>5468</v>
      </c>
      <c r="K163" t="s">
        <v>5469</v>
      </c>
      <c r="M163" t="s">
        <v>5470</v>
      </c>
      <c r="N163" t="s">
        <v>5632</v>
      </c>
      <c r="O163" t="s">
        <v>5899</v>
      </c>
      <c r="P163">
        <v>3</v>
      </c>
      <c r="Q163">
        <v>1</v>
      </c>
      <c r="R163">
        <v>3.19</v>
      </c>
      <c r="S163">
        <v>3.22</v>
      </c>
      <c r="T163">
        <v>326.47</v>
      </c>
      <c r="U163">
        <v>26.71</v>
      </c>
      <c r="V163">
        <v>2.64</v>
      </c>
      <c r="X163">
        <v>6.94</v>
      </c>
      <c r="Y163">
        <v>2</v>
      </c>
      <c r="Z163" t="s">
        <v>4551</v>
      </c>
      <c r="AA163">
        <v>0</v>
      </c>
      <c r="AB163">
        <v>4</v>
      </c>
      <c r="AC163">
        <v>4.463833333333333</v>
      </c>
      <c r="AE163" t="s">
        <v>5180</v>
      </c>
      <c r="AH163">
        <v>0</v>
      </c>
      <c r="AI163">
        <v>0</v>
      </c>
    </row>
    <row r="164" spans="1:35">
      <c r="A164" t="s">
        <v>5364</v>
      </c>
      <c r="B164">
        <v>13433</v>
      </c>
      <c r="J164" t="s">
        <v>5468</v>
      </c>
      <c r="K164" t="s">
        <v>5469</v>
      </c>
      <c r="M164" t="s">
        <v>5470</v>
      </c>
      <c r="N164" t="s">
        <v>5633</v>
      </c>
      <c r="O164" t="s">
        <v>5900</v>
      </c>
      <c r="P164">
        <v>2</v>
      </c>
      <c r="Q164">
        <v>0</v>
      </c>
      <c r="R164">
        <v>4.71</v>
      </c>
      <c r="S164">
        <v>4.71</v>
      </c>
      <c r="T164">
        <v>274.37</v>
      </c>
      <c r="U164">
        <v>16.13</v>
      </c>
      <c r="V164">
        <v>4.47</v>
      </c>
      <c r="X164">
        <v>5.08</v>
      </c>
      <c r="Y164">
        <v>3</v>
      </c>
      <c r="Z164" t="s">
        <v>4551</v>
      </c>
      <c r="AA164">
        <v>0</v>
      </c>
      <c r="AB164">
        <v>3</v>
      </c>
      <c r="AC164">
        <v>3.145</v>
      </c>
      <c r="AE164" t="s">
        <v>5180</v>
      </c>
      <c r="AH164">
        <v>0</v>
      </c>
      <c r="AI164">
        <v>0</v>
      </c>
    </row>
    <row r="165" spans="1:35">
      <c r="A165" t="s">
        <v>5365</v>
      </c>
      <c r="B165">
        <v>28621</v>
      </c>
      <c r="J165" t="s">
        <v>5468</v>
      </c>
      <c r="K165" t="s">
        <v>5469</v>
      </c>
      <c r="M165" t="s">
        <v>5470</v>
      </c>
      <c r="N165" t="s">
        <v>5634</v>
      </c>
      <c r="O165" t="s">
        <v>5901</v>
      </c>
      <c r="P165">
        <v>3</v>
      </c>
      <c r="Q165">
        <v>1</v>
      </c>
      <c r="R165">
        <v>2.92</v>
      </c>
      <c r="S165">
        <v>2.93</v>
      </c>
      <c r="T165">
        <v>200.27</v>
      </c>
      <c r="U165">
        <v>24.92</v>
      </c>
      <c r="V165">
        <v>3.29</v>
      </c>
      <c r="X165">
        <v>6.06</v>
      </c>
      <c r="Y165">
        <v>2</v>
      </c>
      <c r="Z165" t="s">
        <v>4551</v>
      </c>
      <c r="AA165">
        <v>0</v>
      </c>
      <c r="AB165">
        <v>0</v>
      </c>
      <c r="AC165">
        <v>4.619333333333334</v>
      </c>
      <c r="AE165" t="s">
        <v>5180</v>
      </c>
      <c r="AH165">
        <v>0</v>
      </c>
      <c r="AI165">
        <v>0</v>
      </c>
    </row>
    <row r="166" spans="1:35">
      <c r="A166" t="s">
        <v>5366</v>
      </c>
      <c r="B166">
        <v>28113</v>
      </c>
      <c r="J166" t="s">
        <v>5468</v>
      </c>
      <c r="K166" t="s">
        <v>5469</v>
      </c>
      <c r="M166" t="s">
        <v>5470</v>
      </c>
      <c r="N166" t="s">
        <v>5635</v>
      </c>
      <c r="O166" t="s">
        <v>5902</v>
      </c>
      <c r="P166">
        <v>5</v>
      </c>
      <c r="Q166">
        <v>2</v>
      </c>
      <c r="R166">
        <v>2.01</v>
      </c>
      <c r="S166">
        <v>2.04</v>
      </c>
      <c r="T166">
        <v>349.39</v>
      </c>
      <c r="U166">
        <v>97.69</v>
      </c>
      <c r="V166">
        <v>2.12</v>
      </c>
      <c r="W166">
        <v>11.85</v>
      </c>
      <c r="X166">
        <v>6.8</v>
      </c>
      <c r="Y166">
        <v>3</v>
      </c>
      <c r="Z166" t="s">
        <v>4551</v>
      </c>
      <c r="AA166">
        <v>0</v>
      </c>
      <c r="AB166">
        <v>5</v>
      </c>
      <c r="AC166">
        <v>5.238666666666667</v>
      </c>
      <c r="AE166" t="s">
        <v>5180</v>
      </c>
      <c r="AH166">
        <v>0</v>
      </c>
      <c r="AI166">
        <v>0</v>
      </c>
    </row>
    <row r="167" spans="1:35">
      <c r="A167" t="s">
        <v>5367</v>
      </c>
      <c r="B167">
        <v>16754</v>
      </c>
      <c r="J167" t="s">
        <v>5468</v>
      </c>
      <c r="K167" t="s">
        <v>5469</v>
      </c>
      <c r="M167" t="s">
        <v>5470</v>
      </c>
      <c r="N167" t="s">
        <v>5636</v>
      </c>
      <c r="O167" t="s">
        <v>5903</v>
      </c>
      <c r="P167">
        <v>5</v>
      </c>
      <c r="Q167">
        <v>2</v>
      </c>
      <c r="R167">
        <v>2.96</v>
      </c>
      <c r="S167">
        <v>2.96</v>
      </c>
      <c r="T167">
        <v>285.74</v>
      </c>
      <c r="U167">
        <v>76.72</v>
      </c>
      <c r="V167">
        <v>3.09</v>
      </c>
      <c r="X167">
        <v>3.76</v>
      </c>
      <c r="Y167">
        <v>3</v>
      </c>
      <c r="Z167" t="s">
        <v>4551</v>
      </c>
      <c r="AA167">
        <v>0</v>
      </c>
      <c r="AB167">
        <v>3</v>
      </c>
      <c r="AC167">
        <v>5.02</v>
      </c>
      <c r="AE167" t="s">
        <v>5180</v>
      </c>
      <c r="AH167">
        <v>0</v>
      </c>
      <c r="AI167">
        <v>0</v>
      </c>
    </row>
    <row r="168" spans="1:35">
      <c r="A168" t="s">
        <v>5368</v>
      </c>
      <c r="B168">
        <v>17614</v>
      </c>
      <c r="J168" t="s">
        <v>5468</v>
      </c>
      <c r="K168" t="s">
        <v>5469</v>
      </c>
      <c r="M168" t="s">
        <v>5470</v>
      </c>
      <c r="N168" t="s">
        <v>5637</v>
      </c>
      <c r="O168" t="s">
        <v>5904</v>
      </c>
      <c r="P168">
        <v>5</v>
      </c>
      <c r="Q168">
        <v>0</v>
      </c>
      <c r="R168">
        <v>2.87</v>
      </c>
      <c r="S168">
        <v>2.87</v>
      </c>
      <c r="T168">
        <v>461.97</v>
      </c>
      <c r="U168">
        <v>78</v>
      </c>
      <c r="V168">
        <v>2.24</v>
      </c>
      <c r="X168">
        <v>0.79</v>
      </c>
      <c r="Y168">
        <v>2</v>
      </c>
      <c r="Z168" t="s">
        <v>4551</v>
      </c>
      <c r="AA168">
        <v>0</v>
      </c>
      <c r="AB168">
        <v>5</v>
      </c>
      <c r="AC168">
        <v>4.836642857142857</v>
      </c>
      <c r="AE168" t="s">
        <v>5180</v>
      </c>
      <c r="AH168">
        <v>0</v>
      </c>
      <c r="AI168">
        <v>0</v>
      </c>
    </row>
    <row r="169" spans="1:35">
      <c r="A169" t="s">
        <v>5369</v>
      </c>
      <c r="B169">
        <v>24324</v>
      </c>
      <c r="J169" t="s">
        <v>5468</v>
      </c>
      <c r="K169" t="s">
        <v>5469</v>
      </c>
      <c r="M169" t="s">
        <v>5470</v>
      </c>
      <c r="N169" t="s">
        <v>5638</v>
      </c>
      <c r="O169" t="s">
        <v>5905</v>
      </c>
      <c r="P169">
        <v>5</v>
      </c>
      <c r="Q169">
        <v>2</v>
      </c>
      <c r="R169">
        <v>1.36</v>
      </c>
      <c r="S169">
        <v>2.82</v>
      </c>
      <c r="T169">
        <v>454.96</v>
      </c>
      <c r="U169">
        <v>77.93000000000001</v>
      </c>
      <c r="V169">
        <v>4.73</v>
      </c>
      <c r="W169">
        <v>13.66</v>
      </c>
      <c r="X169">
        <v>9.43</v>
      </c>
      <c r="Y169">
        <v>3</v>
      </c>
      <c r="Z169" t="s">
        <v>4551</v>
      </c>
      <c r="AA169">
        <v>0</v>
      </c>
      <c r="AB169">
        <v>7</v>
      </c>
      <c r="AC169">
        <v>4.106714285714286</v>
      </c>
      <c r="AE169" t="s">
        <v>6009</v>
      </c>
      <c r="AH169">
        <v>0</v>
      </c>
      <c r="AI169">
        <v>0</v>
      </c>
    </row>
    <row r="170" spans="1:35">
      <c r="A170" t="s">
        <v>5370</v>
      </c>
      <c r="B170">
        <v>3779</v>
      </c>
      <c r="J170" t="s">
        <v>5468</v>
      </c>
      <c r="K170" t="s">
        <v>5469</v>
      </c>
      <c r="M170" t="s">
        <v>5470</v>
      </c>
      <c r="N170" t="s">
        <v>5639</v>
      </c>
      <c r="O170" t="s">
        <v>5906</v>
      </c>
      <c r="P170">
        <v>8</v>
      </c>
      <c r="Q170">
        <v>3</v>
      </c>
      <c r="R170">
        <v>-1.25</v>
      </c>
      <c r="S170">
        <v>-1.08</v>
      </c>
      <c r="T170">
        <v>456.89</v>
      </c>
      <c r="U170">
        <v>136.54</v>
      </c>
      <c r="V170">
        <v>0.98</v>
      </c>
      <c r="W170">
        <v>11.21</v>
      </c>
      <c r="X170">
        <v>7.5</v>
      </c>
      <c r="Y170">
        <v>3</v>
      </c>
      <c r="Z170" t="s">
        <v>4551</v>
      </c>
      <c r="AA170">
        <v>0</v>
      </c>
      <c r="AB170">
        <v>3</v>
      </c>
      <c r="AC170">
        <v>3.474595238095239</v>
      </c>
      <c r="AE170" t="s">
        <v>5180</v>
      </c>
      <c r="AH170">
        <v>0</v>
      </c>
      <c r="AI170">
        <v>0</v>
      </c>
    </row>
    <row r="171" spans="1:35">
      <c r="A171" t="s">
        <v>5371</v>
      </c>
      <c r="B171">
        <v>14549</v>
      </c>
      <c r="J171" t="s">
        <v>5468</v>
      </c>
      <c r="K171" t="s">
        <v>5469</v>
      </c>
      <c r="M171" t="s">
        <v>5470</v>
      </c>
      <c r="N171" t="s">
        <v>5640</v>
      </c>
      <c r="O171" t="s">
        <v>5907</v>
      </c>
      <c r="P171">
        <v>8</v>
      </c>
      <c r="Q171">
        <v>1</v>
      </c>
      <c r="R171">
        <v>1.17</v>
      </c>
      <c r="S171">
        <v>1.33</v>
      </c>
      <c r="T171">
        <v>352.32</v>
      </c>
      <c r="U171">
        <v>122.39</v>
      </c>
      <c r="V171">
        <v>0.22</v>
      </c>
      <c r="W171">
        <v>7.56</v>
      </c>
      <c r="X171">
        <v>4.04</v>
      </c>
      <c r="Y171">
        <v>2</v>
      </c>
      <c r="Z171" t="s">
        <v>4551</v>
      </c>
      <c r="AA171">
        <v>0</v>
      </c>
      <c r="AB171">
        <v>5</v>
      </c>
      <c r="AC171">
        <v>4.833333333333333</v>
      </c>
      <c r="AE171" t="s">
        <v>5180</v>
      </c>
      <c r="AH171">
        <v>0</v>
      </c>
      <c r="AI171">
        <v>0</v>
      </c>
    </row>
    <row r="172" spans="1:35">
      <c r="A172" t="s">
        <v>5372</v>
      </c>
      <c r="B172">
        <v>20092</v>
      </c>
      <c r="J172" t="s">
        <v>5468</v>
      </c>
      <c r="K172" t="s">
        <v>5469</v>
      </c>
      <c r="M172" t="s">
        <v>5470</v>
      </c>
      <c r="N172" t="s">
        <v>5641</v>
      </c>
      <c r="O172" t="s">
        <v>5908</v>
      </c>
      <c r="P172">
        <v>3</v>
      </c>
      <c r="Q172">
        <v>0</v>
      </c>
      <c r="R172">
        <v>2.78</v>
      </c>
      <c r="S172">
        <v>3.97</v>
      </c>
      <c r="T172">
        <v>303.79</v>
      </c>
      <c r="U172">
        <v>36.44</v>
      </c>
      <c r="V172">
        <v>2.95</v>
      </c>
      <c r="X172">
        <v>8.619999999999999</v>
      </c>
      <c r="Y172">
        <v>2</v>
      </c>
      <c r="Z172" t="s">
        <v>4551</v>
      </c>
      <c r="AA172">
        <v>0</v>
      </c>
      <c r="AB172">
        <v>2</v>
      </c>
      <c r="AC172">
        <v>4.637</v>
      </c>
      <c r="AE172" t="s">
        <v>6009</v>
      </c>
      <c r="AH172">
        <v>0</v>
      </c>
      <c r="AI172">
        <v>0</v>
      </c>
    </row>
    <row r="173" spans="1:35">
      <c r="A173" t="s">
        <v>5373</v>
      </c>
      <c r="B173">
        <v>29180</v>
      </c>
      <c r="J173" t="s">
        <v>5468</v>
      </c>
      <c r="K173" t="s">
        <v>5469</v>
      </c>
      <c r="M173" t="s">
        <v>5470</v>
      </c>
      <c r="N173" t="s">
        <v>5642</v>
      </c>
      <c r="O173" t="s">
        <v>5909</v>
      </c>
      <c r="P173">
        <v>3</v>
      </c>
      <c r="Q173">
        <v>1</v>
      </c>
      <c r="R173">
        <v>3.12</v>
      </c>
      <c r="S173">
        <v>3.12</v>
      </c>
      <c r="T173">
        <v>242.32</v>
      </c>
      <c r="U173">
        <v>48.14</v>
      </c>
      <c r="V173">
        <v>3.75</v>
      </c>
      <c r="X173">
        <v>4.24</v>
      </c>
      <c r="Y173">
        <v>2</v>
      </c>
      <c r="Z173" t="s">
        <v>4551</v>
      </c>
      <c r="AA173">
        <v>0</v>
      </c>
      <c r="AB173">
        <v>2</v>
      </c>
      <c r="AC173">
        <v>5.213333333333333</v>
      </c>
      <c r="AE173" t="s">
        <v>5180</v>
      </c>
      <c r="AH173">
        <v>0</v>
      </c>
      <c r="AI173">
        <v>0</v>
      </c>
    </row>
    <row r="174" spans="1:35">
      <c r="A174" t="s">
        <v>5374</v>
      </c>
      <c r="B174">
        <v>29763</v>
      </c>
      <c r="J174" t="s">
        <v>5468</v>
      </c>
      <c r="K174" t="s">
        <v>5469</v>
      </c>
      <c r="M174" t="s">
        <v>5470</v>
      </c>
      <c r="N174" t="s">
        <v>5643</v>
      </c>
      <c r="O174" t="s">
        <v>5910</v>
      </c>
      <c r="P174">
        <v>2</v>
      </c>
      <c r="Q174">
        <v>1</v>
      </c>
      <c r="R174">
        <v>4.9</v>
      </c>
      <c r="S174">
        <v>4.9</v>
      </c>
      <c r="T174">
        <v>261.32</v>
      </c>
      <c r="U174">
        <v>35.25</v>
      </c>
      <c r="V174">
        <v>4.73</v>
      </c>
      <c r="X174">
        <v>4.74</v>
      </c>
      <c r="Y174">
        <v>3</v>
      </c>
      <c r="Z174" t="s">
        <v>4551</v>
      </c>
      <c r="AA174">
        <v>0</v>
      </c>
      <c r="AB174">
        <v>3</v>
      </c>
      <c r="AC174">
        <v>3.645833333333333</v>
      </c>
      <c r="AE174" t="s">
        <v>5180</v>
      </c>
      <c r="AH174">
        <v>0</v>
      </c>
      <c r="AI174">
        <v>0</v>
      </c>
    </row>
    <row r="175" spans="1:35">
      <c r="A175" t="s">
        <v>5375</v>
      </c>
      <c r="B175">
        <v>28622</v>
      </c>
      <c r="J175" t="s">
        <v>5468</v>
      </c>
      <c r="K175" t="s">
        <v>5469</v>
      </c>
      <c r="M175" t="s">
        <v>5470</v>
      </c>
      <c r="N175" t="s">
        <v>5644</v>
      </c>
      <c r="O175" t="s">
        <v>5911</v>
      </c>
      <c r="P175">
        <v>4</v>
      </c>
      <c r="Q175">
        <v>0</v>
      </c>
      <c r="R175">
        <v>0.5</v>
      </c>
      <c r="S175">
        <v>1.44</v>
      </c>
      <c r="T175">
        <v>256.31</v>
      </c>
      <c r="U175">
        <v>49.33</v>
      </c>
      <c r="V175">
        <v>1.3</v>
      </c>
      <c r="X175">
        <v>8.31</v>
      </c>
      <c r="Y175">
        <v>2</v>
      </c>
      <c r="Z175" t="s">
        <v>4551</v>
      </c>
      <c r="AA175">
        <v>0</v>
      </c>
      <c r="AB175">
        <v>1</v>
      </c>
      <c r="AC175">
        <v>5.845</v>
      </c>
      <c r="AE175" t="s">
        <v>5180</v>
      </c>
      <c r="AH175">
        <v>0</v>
      </c>
      <c r="AI175">
        <v>0</v>
      </c>
    </row>
    <row r="176" spans="1:35">
      <c r="A176" t="s">
        <v>5376</v>
      </c>
      <c r="B176">
        <v>33790</v>
      </c>
      <c r="J176" t="s">
        <v>5468</v>
      </c>
      <c r="K176" t="s">
        <v>5469</v>
      </c>
      <c r="M176" t="s">
        <v>5470</v>
      </c>
      <c r="N176" t="s">
        <v>5645</v>
      </c>
      <c r="O176" t="s">
        <v>5912</v>
      </c>
    </row>
    <row r="177" spans="1:35">
      <c r="A177" t="s">
        <v>5377</v>
      </c>
      <c r="B177">
        <v>6031</v>
      </c>
      <c r="J177" t="s">
        <v>5468</v>
      </c>
      <c r="K177" t="s">
        <v>5469</v>
      </c>
      <c r="M177" t="s">
        <v>5470</v>
      </c>
      <c r="N177" t="s">
        <v>5646</v>
      </c>
      <c r="O177" t="s">
        <v>5913</v>
      </c>
      <c r="P177">
        <v>3</v>
      </c>
      <c r="Q177">
        <v>2</v>
      </c>
      <c r="R177">
        <v>2.69</v>
      </c>
      <c r="S177">
        <v>4.18</v>
      </c>
      <c r="T177">
        <v>389.28</v>
      </c>
      <c r="U177">
        <v>62.22</v>
      </c>
      <c r="V177">
        <v>5.25</v>
      </c>
      <c r="W177">
        <v>4.12</v>
      </c>
      <c r="X177">
        <v>9.33</v>
      </c>
      <c r="Y177">
        <v>3</v>
      </c>
      <c r="Z177" t="s">
        <v>4551</v>
      </c>
      <c r="AA177">
        <v>1</v>
      </c>
      <c r="AB177">
        <v>5</v>
      </c>
      <c r="AC177">
        <v>3.690857142857143</v>
      </c>
      <c r="AE177" t="s">
        <v>6008</v>
      </c>
      <c r="AH177">
        <v>0</v>
      </c>
      <c r="AI177">
        <v>0</v>
      </c>
    </row>
    <row r="178" spans="1:35">
      <c r="A178" t="s">
        <v>5378</v>
      </c>
      <c r="B178">
        <v>8712</v>
      </c>
      <c r="J178" t="s">
        <v>5468</v>
      </c>
      <c r="K178" t="s">
        <v>5469</v>
      </c>
      <c r="M178" t="s">
        <v>5470</v>
      </c>
      <c r="N178" t="s">
        <v>5647</v>
      </c>
      <c r="O178" t="s">
        <v>5914</v>
      </c>
      <c r="P178">
        <v>3</v>
      </c>
      <c r="Q178">
        <v>2</v>
      </c>
      <c r="R178">
        <v>2.42</v>
      </c>
      <c r="S178">
        <v>3.89</v>
      </c>
      <c r="T178">
        <v>354.84</v>
      </c>
      <c r="U178">
        <v>62.22</v>
      </c>
      <c r="V178">
        <v>4.6</v>
      </c>
      <c r="W178">
        <v>4.26</v>
      </c>
      <c r="X178">
        <v>9.41</v>
      </c>
      <c r="Y178">
        <v>3</v>
      </c>
      <c r="Z178" t="s">
        <v>4551</v>
      </c>
      <c r="AA178">
        <v>0</v>
      </c>
      <c r="AB178">
        <v>5</v>
      </c>
      <c r="AC178">
        <v>4.14</v>
      </c>
      <c r="AE178" t="s">
        <v>6008</v>
      </c>
      <c r="AH178">
        <v>0</v>
      </c>
      <c r="AI178">
        <v>0</v>
      </c>
    </row>
    <row r="179" spans="1:35">
      <c r="A179" t="s">
        <v>5379</v>
      </c>
      <c r="B179">
        <v>15950</v>
      </c>
      <c r="J179" t="s">
        <v>5468</v>
      </c>
      <c r="K179" t="s">
        <v>5469</v>
      </c>
      <c r="M179" t="s">
        <v>5470</v>
      </c>
      <c r="N179" t="s">
        <v>5648</v>
      </c>
      <c r="O179" t="s">
        <v>5915</v>
      </c>
    </row>
    <row r="180" spans="1:35">
      <c r="A180" t="s">
        <v>5380</v>
      </c>
      <c r="B180">
        <v>8833</v>
      </c>
      <c r="J180" t="s">
        <v>5468</v>
      </c>
      <c r="K180" t="s">
        <v>5469</v>
      </c>
      <c r="M180" t="s">
        <v>5470</v>
      </c>
      <c r="N180" t="s">
        <v>5649</v>
      </c>
      <c r="O180" t="s">
        <v>5916</v>
      </c>
      <c r="P180">
        <v>4</v>
      </c>
      <c r="Q180">
        <v>2</v>
      </c>
      <c r="R180">
        <v>3.3</v>
      </c>
      <c r="S180">
        <v>3.36</v>
      </c>
      <c r="T180">
        <v>296.33</v>
      </c>
      <c r="U180">
        <v>67.37</v>
      </c>
      <c r="V180">
        <v>3.47</v>
      </c>
      <c r="W180">
        <v>8.369999999999999</v>
      </c>
      <c r="X180">
        <v>2.33</v>
      </c>
      <c r="Y180">
        <v>3</v>
      </c>
      <c r="Z180" t="s">
        <v>4551</v>
      </c>
      <c r="AA180">
        <v>0</v>
      </c>
      <c r="AB180">
        <v>4</v>
      </c>
      <c r="AC180">
        <v>4.67</v>
      </c>
      <c r="AE180" t="s">
        <v>5180</v>
      </c>
      <c r="AH180">
        <v>0</v>
      </c>
      <c r="AI180">
        <v>0</v>
      </c>
    </row>
    <row r="181" spans="1:35">
      <c r="A181" t="s">
        <v>5381</v>
      </c>
      <c r="B181">
        <v>9045</v>
      </c>
      <c r="J181" t="s">
        <v>5468</v>
      </c>
      <c r="K181" t="s">
        <v>5469</v>
      </c>
      <c r="M181" t="s">
        <v>5470</v>
      </c>
      <c r="N181" t="s">
        <v>5650</v>
      </c>
      <c r="O181" t="s">
        <v>5917</v>
      </c>
      <c r="P181">
        <v>5</v>
      </c>
      <c r="Q181">
        <v>2</v>
      </c>
      <c r="R181">
        <v>-0.34</v>
      </c>
      <c r="S181">
        <v>2.42</v>
      </c>
      <c r="T181">
        <v>387.43</v>
      </c>
      <c r="U181">
        <v>105.84</v>
      </c>
      <c r="V181">
        <v>2.73</v>
      </c>
      <c r="W181">
        <v>4.64</v>
      </c>
      <c r="X181">
        <v>0</v>
      </c>
      <c r="Y181">
        <v>2</v>
      </c>
      <c r="Z181" t="s">
        <v>4551</v>
      </c>
      <c r="AA181">
        <v>0</v>
      </c>
      <c r="AB181">
        <v>6</v>
      </c>
      <c r="AC181">
        <v>4.776071428571428</v>
      </c>
      <c r="AE181" t="s">
        <v>6007</v>
      </c>
      <c r="AH181">
        <v>0</v>
      </c>
      <c r="AI181">
        <v>0</v>
      </c>
    </row>
    <row r="182" spans="1:35">
      <c r="A182" t="s">
        <v>5382</v>
      </c>
      <c r="B182">
        <v>11873</v>
      </c>
      <c r="J182" t="s">
        <v>5468</v>
      </c>
      <c r="K182" t="s">
        <v>5469</v>
      </c>
      <c r="M182" t="s">
        <v>5470</v>
      </c>
      <c r="N182" t="s">
        <v>5651</v>
      </c>
      <c r="O182" t="s">
        <v>5918</v>
      </c>
      <c r="P182">
        <v>4</v>
      </c>
      <c r="Q182">
        <v>0</v>
      </c>
      <c r="R182">
        <v>3.02</v>
      </c>
      <c r="S182">
        <v>3.02</v>
      </c>
      <c r="T182">
        <v>292.34</v>
      </c>
      <c r="U182">
        <v>46.34</v>
      </c>
      <c r="V182">
        <v>3.75</v>
      </c>
      <c r="X182">
        <v>4.86</v>
      </c>
      <c r="Y182">
        <v>3</v>
      </c>
      <c r="Z182" t="s">
        <v>4551</v>
      </c>
      <c r="AA182">
        <v>0</v>
      </c>
      <c r="AB182">
        <v>4</v>
      </c>
      <c r="AC182">
        <v>5.48</v>
      </c>
      <c r="AE182" t="s">
        <v>5180</v>
      </c>
      <c r="AH182">
        <v>0</v>
      </c>
      <c r="AI182">
        <v>0</v>
      </c>
    </row>
    <row r="183" spans="1:35">
      <c r="A183" t="s">
        <v>5383</v>
      </c>
      <c r="B183">
        <v>20913</v>
      </c>
      <c r="J183" t="s">
        <v>5468</v>
      </c>
      <c r="K183" t="s">
        <v>5469</v>
      </c>
      <c r="M183" t="s">
        <v>5470</v>
      </c>
      <c r="N183" t="s">
        <v>5652</v>
      </c>
      <c r="O183" t="s">
        <v>5919</v>
      </c>
      <c r="P183">
        <v>3</v>
      </c>
      <c r="Q183">
        <v>0</v>
      </c>
      <c r="R183">
        <v>3.06</v>
      </c>
      <c r="S183">
        <v>3.06</v>
      </c>
      <c r="T183">
        <v>224.22</v>
      </c>
      <c r="U183">
        <v>56.03</v>
      </c>
      <c r="V183">
        <v>3.3</v>
      </c>
      <c r="X183">
        <v>3.25</v>
      </c>
      <c r="Y183">
        <v>3</v>
      </c>
      <c r="Z183" t="s">
        <v>4551</v>
      </c>
      <c r="AA183">
        <v>0</v>
      </c>
      <c r="AB183">
        <v>1</v>
      </c>
      <c r="AC183">
        <v>5.44</v>
      </c>
      <c r="AE183" t="s">
        <v>5180</v>
      </c>
      <c r="AH183">
        <v>0</v>
      </c>
      <c r="AI183">
        <v>0</v>
      </c>
    </row>
    <row r="184" spans="1:35">
      <c r="A184" t="s">
        <v>5384</v>
      </c>
      <c r="B184">
        <v>2132</v>
      </c>
      <c r="J184" t="s">
        <v>5468</v>
      </c>
      <c r="K184" t="s">
        <v>5469</v>
      </c>
      <c r="M184" t="s">
        <v>5470</v>
      </c>
      <c r="N184" t="s">
        <v>5653</v>
      </c>
      <c r="O184" t="s">
        <v>5920</v>
      </c>
      <c r="P184">
        <v>9</v>
      </c>
      <c r="Q184">
        <v>1</v>
      </c>
      <c r="R184">
        <v>2.08</v>
      </c>
      <c r="S184">
        <v>3.73</v>
      </c>
      <c r="T184">
        <v>641.16</v>
      </c>
      <c r="U184">
        <v>114.2</v>
      </c>
      <c r="V184">
        <v>4.09</v>
      </c>
      <c r="W184">
        <v>11.2</v>
      </c>
      <c r="X184">
        <v>9.33</v>
      </c>
      <c r="Y184">
        <v>3</v>
      </c>
      <c r="Z184" t="s">
        <v>4551</v>
      </c>
      <c r="AA184">
        <v>1</v>
      </c>
      <c r="AB184">
        <v>4</v>
      </c>
      <c r="AC184">
        <v>2.956666666666667</v>
      </c>
      <c r="AD184" t="s">
        <v>6005</v>
      </c>
      <c r="AE184" t="s">
        <v>6009</v>
      </c>
      <c r="AF184" t="s">
        <v>6010</v>
      </c>
      <c r="AH184">
        <v>0</v>
      </c>
      <c r="AI184">
        <v>0</v>
      </c>
    </row>
    <row r="185" spans="1:35">
      <c r="A185" t="s">
        <v>5385</v>
      </c>
      <c r="B185">
        <v>20177</v>
      </c>
      <c r="J185" t="s">
        <v>5468</v>
      </c>
      <c r="K185" t="s">
        <v>5469</v>
      </c>
      <c r="M185" t="s">
        <v>5470</v>
      </c>
      <c r="N185" t="s">
        <v>5654</v>
      </c>
      <c r="O185" t="s">
        <v>5921</v>
      </c>
      <c r="P185">
        <v>4</v>
      </c>
      <c r="Q185">
        <v>1</v>
      </c>
      <c r="R185">
        <v>3.41</v>
      </c>
      <c r="S185">
        <v>3.44</v>
      </c>
      <c r="T185">
        <v>368.46</v>
      </c>
      <c r="U185">
        <v>72.2</v>
      </c>
      <c r="V185">
        <v>4.64</v>
      </c>
      <c r="W185">
        <v>8.52</v>
      </c>
      <c r="X185">
        <v>1.04</v>
      </c>
      <c r="Y185">
        <v>3</v>
      </c>
      <c r="Z185" t="s">
        <v>4551</v>
      </c>
      <c r="AA185">
        <v>0</v>
      </c>
      <c r="AB185">
        <v>5</v>
      </c>
      <c r="AC185">
        <v>4.847904761904763</v>
      </c>
      <c r="AE185" t="s">
        <v>5180</v>
      </c>
      <c r="AH185">
        <v>0</v>
      </c>
      <c r="AI185">
        <v>0</v>
      </c>
    </row>
    <row r="186" spans="1:35">
      <c r="A186" t="s">
        <v>5386</v>
      </c>
      <c r="B186">
        <v>13597</v>
      </c>
      <c r="J186" t="s">
        <v>5468</v>
      </c>
      <c r="K186" t="s">
        <v>5469</v>
      </c>
      <c r="M186" t="s">
        <v>5470</v>
      </c>
      <c r="N186" t="s">
        <v>5655</v>
      </c>
      <c r="O186" t="s">
        <v>5922</v>
      </c>
      <c r="P186">
        <v>6</v>
      </c>
      <c r="Q186">
        <v>3</v>
      </c>
      <c r="R186">
        <v>1.97</v>
      </c>
      <c r="S186">
        <v>1.98</v>
      </c>
      <c r="T186">
        <v>456.37</v>
      </c>
      <c r="U186">
        <v>117.42</v>
      </c>
      <c r="V186">
        <v>1.48</v>
      </c>
      <c r="W186">
        <v>9.289999999999999</v>
      </c>
      <c r="X186">
        <v>4.84</v>
      </c>
      <c r="Y186">
        <v>2</v>
      </c>
      <c r="Z186" t="s">
        <v>4551</v>
      </c>
      <c r="AA186">
        <v>0</v>
      </c>
      <c r="AB186">
        <v>8</v>
      </c>
      <c r="AC186">
        <v>3.564309523809524</v>
      </c>
      <c r="AE186" t="s">
        <v>5180</v>
      </c>
      <c r="AH186">
        <v>0</v>
      </c>
      <c r="AI186">
        <v>0</v>
      </c>
    </row>
    <row r="187" spans="1:35">
      <c r="A187" t="s">
        <v>5387</v>
      </c>
      <c r="B187">
        <v>10039</v>
      </c>
      <c r="J187" t="s">
        <v>5468</v>
      </c>
      <c r="K187" t="s">
        <v>5469</v>
      </c>
      <c r="M187" t="s">
        <v>5470</v>
      </c>
      <c r="N187" t="s">
        <v>5656</v>
      </c>
      <c r="O187" t="s">
        <v>5923</v>
      </c>
      <c r="P187">
        <v>4</v>
      </c>
      <c r="Q187">
        <v>2</v>
      </c>
      <c r="R187">
        <v>2.68</v>
      </c>
      <c r="S187">
        <v>2.68</v>
      </c>
      <c r="T187">
        <v>342.8</v>
      </c>
      <c r="U187">
        <v>88.26000000000001</v>
      </c>
      <c r="V187">
        <v>1.98</v>
      </c>
      <c r="W187">
        <v>11.04</v>
      </c>
      <c r="X187">
        <v>0</v>
      </c>
      <c r="Y187">
        <v>2</v>
      </c>
      <c r="Z187" t="s">
        <v>4551</v>
      </c>
      <c r="AA187">
        <v>0</v>
      </c>
      <c r="AB187">
        <v>6</v>
      </c>
      <c r="AC187">
        <v>5.16</v>
      </c>
      <c r="AE187" t="s">
        <v>5180</v>
      </c>
      <c r="AH187">
        <v>0</v>
      </c>
      <c r="AI187">
        <v>0</v>
      </c>
    </row>
    <row r="188" spans="1:35">
      <c r="A188" t="s">
        <v>5388</v>
      </c>
      <c r="B188">
        <v>10426</v>
      </c>
      <c r="J188" t="s">
        <v>5468</v>
      </c>
      <c r="K188" t="s">
        <v>5469</v>
      </c>
      <c r="M188" t="s">
        <v>5470</v>
      </c>
      <c r="N188" t="s">
        <v>5657</v>
      </c>
      <c r="O188" t="s">
        <v>5924</v>
      </c>
      <c r="P188">
        <v>4</v>
      </c>
      <c r="Q188">
        <v>1</v>
      </c>
      <c r="R188">
        <v>3.12</v>
      </c>
      <c r="S188">
        <v>3.12</v>
      </c>
      <c r="T188">
        <v>333.82</v>
      </c>
      <c r="U188">
        <v>68.02</v>
      </c>
      <c r="V188">
        <v>3.77</v>
      </c>
      <c r="X188">
        <v>0</v>
      </c>
      <c r="Y188">
        <v>2</v>
      </c>
      <c r="Z188" t="s">
        <v>4551</v>
      </c>
      <c r="AA188">
        <v>0</v>
      </c>
      <c r="AB188">
        <v>6</v>
      </c>
      <c r="AC188">
        <v>5.213333333333333</v>
      </c>
      <c r="AE188" t="s">
        <v>5180</v>
      </c>
      <c r="AH188">
        <v>0</v>
      </c>
      <c r="AI188">
        <v>0</v>
      </c>
    </row>
    <row r="189" spans="1:35">
      <c r="A189" t="s">
        <v>5389</v>
      </c>
      <c r="B189">
        <v>3263</v>
      </c>
      <c r="J189" t="s">
        <v>5468</v>
      </c>
      <c r="K189" t="s">
        <v>5469</v>
      </c>
      <c r="M189" t="s">
        <v>5470</v>
      </c>
      <c r="N189" t="s">
        <v>5658</v>
      </c>
      <c r="O189" t="s">
        <v>5925</v>
      </c>
      <c r="P189">
        <v>4</v>
      </c>
      <c r="Q189">
        <v>1</v>
      </c>
      <c r="R189">
        <v>3.6</v>
      </c>
      <c r="S189">
        <v>3.6</v>
      </c>
      <c r="T189">
        <v>388.56</v>
      </c>
      <c r="U189">
        <v>49.41</v>
      </c>
      <c r="V189">
        <v>4.04</v>
      </c>
      <c r="X189">
        <v>0</v>
      </c>
      <c r="Y189">
        <v>1</v>
      </c>
      <c r="Z189" t="s">
        <v>4551</v>
      </c>
      <c r="AA189">
        <v>0</v>
      </c>
      <c r="AB189">
        <v>6</v>
      </c>
      <c r="AC189">
        <v>4.529333333333334</v>
      </c>
      <c r="AE189" t="s">
        <v>5180</v>
      </c>
      <c r="AH189">
        <v>0</v>
      </c>
      <c r="AI189">
        <v>0</v>
      </c>
    </row>
    <row r="190" spans="1:35">
      <c r="A190" t="s">
        <v>5390</v>
      </c>
      <c r="B190">
        <v>10249</v>
      </c>
      <c r="J190" t="s">
        <v>5468</v>
      </c>
      <c r="K190" t="s">
        <v>5469</v>
      </c>
      <c r="M190" t="s">
        <v>5470</v>
      </c>
      <c r="N190" t="s">
        <v>5659</v>
      </c>
      <c r="O190" t="s">
        <v>5926</v>
      </c>
      <c r="P190">
        <v>3</v>
      </c>
      <c r="Q190">
        <v>1</v>
      </c>
      <c r="R190">
        <v>3.89</v>
      </c>
      <c r="S190">
        <v>3.89</v>
      </c>
      <c r="T190">
        <v>283.33</v>
      </c>
      <c r="U190">
        <v>47.56</v>
      </c>
      <c r="V190">
        <v>2.43</v>
      </c>
      <c r="X190">
        <v>0</v>
      </c>
      <c r="Y190">
        <v>2</v>
      </c>
      <c r="Z190" t="s">
        <v>4551</v>
      </c>
      <c r="AA190">
        <v>0</v>
      </c>
      <c r="AB190">
        <v>4</v>
      </c>
      <c r="AC190">
        <v>4.443333333333333</v>
      </c>
      <c r="AE190" t="s">
        <v>5180</v>
      </c>
      <c r="AH190">
        <v>0</v>
      </c>
      <c r="AI190">
        <v>0</v>
      </c>
    </row>
    <row r="191" spans="1:35">
      <c r="A191" t="s">
        <v>5391</v>
      </c>
      <c r="B191">
        <v>18776</v>
      </c>
      <c r="J191" t="s">
        <v>5468</v>
      </c>
      <c r="K191" t="s">
        <v>5469</v>
      </c>
      <c r="M191" t="s">
        <v>5470</v>
      </c>
      <c r="N191" t="s">
        <v>5660</v>
      </c>
      <c r="O191" t="s">
        <v>5927</v>
      </c>
      <c r="P191">
        <v>3</v>
      </c>
      <c r="Q191">
        <v>1</v>
      </c>
      <c r="R191">
        <v>4.23</v>
      </c>
      <c r="S191">
        <v>4.23</v>
      </c>
      <c r="T191">
        <v>335.79</v>
      </c>
      <c r="U191">
        <v>54.35</v>
      </c>
      <c r="V191">
        <v>3.92</v>
      </c>
      <c r="W191">
        <v>10.34</v>
      </c>
      <c r="X191">
        <v>0.47</v>
      </c>
      <c r="Y191">
        <v>3</v>
      </c>
      <c r="Z191" t="s">
        <v>4551</v>
      </c>
      <c r="AA191">
        <v>0</v>
      </c>
      <c r="AB191">
        <v>4</v>
      </c>
      <c r="AC191">
        <v>4.218333333333334</v>
      </c>
      <c r="AE191" t="s">
        <v>5180</v>
      </c>
      <c r="AH191">
        <v>0</v>
      </c>
      <c r="AI191">
        <v>0</v>
      </c>
    </row>
    <row r="192" spans="1:35">
      <c r="A192" t="s">
        <v>5392</v>
      </c>
      <c r="B192">
        <v>28458</v>
      </c>
      <c r="J192" t="s">
        <v>5468</v>
      </c>
      <c r="K192" t="s">
        <v>5469</v>
      </c>
      <c r="M192" t="s">
        <v>5470</v>
      </c>
      <c r="N192" t="s">
        <v>5661</v>
      </c>
      <c r="O192" t="s">
        <v>5928</v>
      </c>
      <c r="P192">
        <v>3</v>
      </c>
      <c r="Q192">
        <v>0</v>
      </c>
      <c r="R192">
        <v>2.92</v>
      </c>
      <c r="S192">
        <v>2.92</v>
      </c>
      <c r="T192">
        <v>397.3</v>
      </c>
      <c r="U192">
        <v>53.75</v>
      </c>
      <c r="V192">
        <v>4.79</v>
      </c>
      <c r="X192">
        <v>0</v>
      </c>
      <c r="Y192">
        <v>3</v>
      </c>
      <c r="Z192" t="s">
        <v>4551</v>
      </c>
      <c r="AA192">
        <v>0</v>
      </c>
      <c r="AB192">
        <v>3</v>
      </c>
      <c r="AC192">
        <v>5.273571428571429</v>
      </c>
      <c r="AE192" t="s">
        <v>5180</v>
      </c>
      <c r="AH192">
        <v>0</v>
      </c>
      <c r="AI192">
        <v>0</v>
      </c>
    </row>
    <row r="193" spans="1:35">
      <c r="A193" t="s">
        <v>5393</v>
      </c>
      <c r="B193">
        <v>7154</v>
      </c>
      <c r="J193" t="s">
        <v>5468</v>
      </c>
      <c r="K193" t="s">
        <v>5469</v>
      </c>
      <c r="M193" t="s">
        <v>5470</v>
      </c>
      <c r="N193" t="s">
        <v>5662</v>
      </c>
      <c r="O193" t="s">
        <v>5929</v>
      </c>
      <c r="P193">
        <v>5</v>
      </c>
      <c r="Q193">
        <v>1</v>
      </c>
      <c r="R193">
        <v>4.74</v>
      </c>
      <c r="S193">
        <v>4.75</v>
      </c>
      <c r="T193">
        <v>422.6</v>
      </c>
      <c r="U193">
        <v>58.12</v>
      </c>
      <c r="V193">
        <v>5.46</v>
      </c>
      <c r="X193">
        <v>5.63</v>
      </c>
      <c r="Y193">
        <v>3</v>
      </c>
      <c r="Z193" t="s">
        <v>4551</v>
      </c>
      <c r="AA193">
        <v>1</v>
      </c>
      <c r="AB193">
        <v>3</v>
      </c>
      <c r="AC193">
        <v>3.511190476190476</v>
      </c>
      <c r="AE193" t="s">
        <v>5180</v>
      </c>
      <c r="AH193">
        <v>0</v>
      </c>
      <c r="AI193">
        <v>0</v>
      </c>
    </row>
    <row r="194" spans="1:35">
      <c r="A194" t="s">
        <v>5394</v>
      </c>
      <c r="B194">
        <v>23212</v>
      </c>
      <c r="J194" t="s">
        <v>5468</v>
      </c>
      <c r="K194" t="s">
        <v>5469</v>
      </c>
      <c r="M194" t="s">
        <v>5470</v>
      </c>
      <c r="N194" t="s">
        <v>5663</v>
      </c>
      <c r="O194" t="s">
        <v>5930</v>
      </c>
      <c r="P194">
        <v>5</v>
      </c>
      <c r="Q194">
        <v>0</v>
      </c>
      <c r="R194">
        <v>1.45</v>
      </c>
      <c r="S194">
        <v>1.45</v>
      </c>
      <c r="T194">
        <v>360.44</v>
      </c>
      <c r="U194">
        <v>76.45</v>
      </c>
      <c r="V194">
        <v>2.71</v>
      </c>
      <c r="X194">
        <v>0</v>
      </c>
      <c r="Y194">
        <v>2</v>
      </c>
      <c r="Z194" t="s">
        <v>4551</v>
      </c>
      <c r="AA194">
        <v>0</v>
      </c>
      <c r="AB194">
        <v>4</v>
      </c>
      <c r="AC194">
        <v>5.996857142857143</v>
      </c>
      <c r="AE194" t="s">
        <v>5180</v>
      </c>
      <c r="AH194">
        <v>0</v>
      </c>
      <c r="AI194">
        <v>0</v>
      </c>
    </row>
    <row r="195" spans="1:35">
      <c r="A195" t="s">
        <v>5395</v>
      </c>
      <c r="B195">
        <v>14822</v>
      </c>
      <c r="J195" t="s">
        <v>5468</v>
      </c>
      <c r="K195" t="s">
        <v>5469</v>
      </c>
      <c r="M195" t="s">
        <v>5470</v>
      </c>
      <c r="N195" t="s">
        <v>5664</v>
      </c>
      <c r="O195" t="s">
        <v>5931</v>
      </c>
      <c r="P195">
        <v>7</v>
      </c>
      <c r="Q195">
        <v>1</v>
      </c>
      <c r="R195">
        <v>3.02</v>
      </c>
      <c r="S195">
        <v>3.02</v>
      </c>
      <c r="T195">
        <v>438.89</v>
      </c>
      <c r="U195">
        <v>122.9</v>
      </c>
      <c r="V195">
        <v>1.01</v>
      </c>
      <c r="X195">
        <v>4.5</v>
      </c>
      <c r="Y195">
        <v>2</v>
      </c>
      <c r="Z195" t="s">
        <v>4551</v>
      </c>
      <c r="AA195">
        <v>0</v>
      </c>
      <c r="AB195">
        <v>5</v>
      </c>
      <c r="AC195">
        <v>3.749833333333334</v>
      </c>
      <c r="AE195" t="s">
        <v>5180</v>
      </c>
      <c r="AH195">
        <v>0</v>
      </c>
      <c r="AI195">
        <v>0</v>
      </c>
    </row>
    <row r="196" spans="1:35">
      <c r="A196" t="s">
        <v>5396</v>
      </c>
      <c r="B196">
        <v>7945</v>
      </c>
      <c r="J196" t="s">
        <v>5468</v>
      </c>
      <c r="K196" t="s">
        <v>5469</v>
      </c>
      <c r="M196" t="s">
        <v>5470</v>
      </c>
      <c r="N196" t="s">
        <v>5665</v>
      </c>
      <c r="O196" t="s">
        <v>5932</v>
      </c>
      <c r="P196">
        <v>3</v>
      </c>
      <c r="Q196">
        <v>2</v>
      </c>
      <c r="R196">
        <v>1.04</v>
      </c>
      <c r="S196">
        <v>2.04</v>
      </c>
      <c r="T196">
        <v>292.77</v>
      </c>
      <c r="U196">
        <v>62.22</v>
      </c>
      <c r="V196">
        <v>3.43</v>
      </c>
      <c r="W196">
        <v>3.75</v>
      </c>
      <c r="X196">
        <v>8.75</v>
      </c>
      <c r="Y196">
        <v>2</v>
      </c>
      <c r="Z196" t="s">
        <v>4551</v>
      </c>
      <c r="AA196">
        <v>0</v>
      </c>
      <c r="AB196">
        <v>3</v>
      </c>
      <c r="AC196">
        <v>5.125</v>
      </c>
      <c r="AE196" t="s">
        <v>6008</v>
      </c>
      <c r="AH196">
        <v>0</v>
      </c>
      <c r="AI196">
        <v>0</v>
      </c>
    </row>
    <row r="197" spans="1:35">
      <c r="A197" t="s">
        <v>5397</v>
      </c>
      <c r="B197">
        <v>34532</v>
      </c>
      <c r="J197" t="s">
        <v>5468</v>
      </c>
      <c r="K197" t="s">
        <v>5469</v>
      </c>
      <c r="M197" t="s">
        <v>5470</v>
      </c>
      <c r="N197" t="s">
        <v>5666</v>
      </c>
      <c r="O197" t="s">
        <v>5933</v>
      </c>
      <c r="P197">
        <v>6</v>
      </c>
      <c r="Q197">
        <v>0</v>
      </c>
      <c r="R197">
        <v>0.63</v>
      </c>
      <c r="S197">
        <v>0.63</v>
      </c>
      <c r="T197">
        <v>341.36</v>
      </c>
      <c r="U197">
        <v>66.76000000000001</v>
      </c>
      <c r="V197">
        <v>2.71</v>
      </c>
      <c r="X197">
        <v>0</v>
      </c>
      <c r="Y197">
        <v>2</v>
      </c>
      <c r="Z197" t="s">
        <v>4551</v>
      </c>
      <c r="AA197">
        <v>0</v>
      </c>
      <c r="AB197">
        <v>5</v>
      </c>
      <c r="AC197">
        <v>6</v>
      </c>
      <c r="AE197" t="s">
        <v>5180</v>
      </c>
      <c r="AH197">
        <v>0</v>
      </c>
      <c r="AI197">
        <v>0</v>
      </c>
    </row>
    <row r="198" spans="1:35">
      <c r="A198" t="s">
        <v>5293</v>
      </c>
      <c r="B198">
        <v>9713</v>
      </c>
      <c r="J198" t="s">
        <v>5468</v>
      </c>
      <c r="M198" t="s">
        <v>5470</v>
      </c>
      <c r="N198" t="s">
        <v>5561</v>
      </c>
      <c r="O198" t="s">
        <v>5828</v>
      </c>
    </row>
    <row r="199" spans="1:35">
      <c r="A199" t="s">
        <v>5398</v>
      </c>
      <c r="B199">
        <v>8162</v>
      </c>
      <c r="J199" t="s">
        <v>5468</v>
      </c>
      <c r="M199" t="s">
        <v>5470</v>
      </c>
      <c r="N199" t="s">
        <v>5667</v>
      </c>
      <c r="O199" t="s">
        <v>5934</v>
      </c>
      <c r="P199">
        <v>3</v>
      </c>
      <c r="Q199">
        <v>0</v>
      </c>
      <c r="R199">
        <v>2.15</v>
      </c>
      <c r="S199">
        <v>2.15</v>
      </c>
      <c r="T199">
        <v>224.26</v>
      </c>
      <c r="U199">
        <v>27.05</v>
      </c>
      <c r="V199">
        <v>3.03</v>
      </c>
      <c r="X199">
        <v>4.41</v>
      </c>
      <c r="Y199">
        <v>3</v>
      </c>
      <c r="Z199" t="s">
        <v>4551</v>
      </c>
      <c r="AA199">
        <v>0</v>
      </c>
      <c r="AB199">
        <v>2</v>
      </c>
      <c r="AC199">
        <v>5.2775</v>
      </c>
      <c r="AE199" t="s">
        <v>5180</v>
      </c>
      <c r="AH199">
        <v>0</v>
      </c>
      <c r="AI199">
        <v>0</v>
      </c>
    </row>
    <row r="200" spans="1:35">
      <c r="A200" t="s">
        <v>5294</v>
      </c>
      <c r="B200">
        <v>12857</v>
      </c>
      <c r="J200" t="s">
        <v>5468</v>
      </c>
      <c r="M200" t="s">
        <v>5470</v>
      </c>
      <c r="N200" t="s">
        <v>5562</v>
      </c>
      <c r="O200" t="s">
        <v>5829</v>
      </c>
      <c r="P200">
        <v>3</v>
      </c>
      <c r="Q200">
        <v>1</v>
      </c>
      <c r="R200">
        <v>2.66</v>
      </c>
      <c r="S200">
        <v>2.67</v>
      </c>
      <c r="T200">
        <v>251.21</v>
      </c>
      <c r="U200">
        <v>62.7</v>
      </c>
      <c r="V200">
        <v>3.02</v>
      </c>
      <c r="X200">
        <v>5.68</v>
      </c>
      <c r="Y200">
        <v>2</v>
      </c>
      <c r="Z200" t="s">
        <v>4551</v>
      </c>
      <c r="AA200">
        <v>0</v>
      </c>
      <c r="AB200">
        <v>0</v>
      </c>
      <c r="AC200">
        <v>5.503333333333333</v>
      </c>
      <c r="AE200" t="s">
        <v>5180</v>
      </c>
      <c r="AH200">
        <v>0</v>
      </c>
      <c r="AI200">
        <v>0</v>
      </c>
    </row>
    <row r="201" spans="1:35">
      <c r="A201" t="s">
        <v>5399</v>
      </c>
      <c r="B201">
        <v>18632</v>
      </c>
      <c r="J201" t="s">
        <v>5468</v>
      </c>
      <c r="M201" t="s">
        <v>5470</v>
      </c>
      <c r="N201" t="s">
        <v>5668</v>
      </c>
      <c r="O201" t="s">
        <v>5935</v>
      </c>
      <c r="P201">
        <v>4</v>
      </c>
      <c r="Q201">
        <v>0</v>
      </c>
      <c r="R201">
        <v>0.82</v>
      </c>
      <c r="S201">
        <v>0.82</v>
      </c>
      <c r="T201">
        <v>238.29</v>
      </c>
      <c r="U201">
        <v>43.6</v>
      </c>
      <c r="V201">
        <v>3.07</v>
      </c>
      <c r="X201">
        <v>3.71</v>
      </c>
      <c r="Y201">
        <v>3</v>
      </c>
      <c r="Z201" t="s">
        <v>4551</v>
      </c>
      <c r="AA201">
        <v>0</v>
      </c>
      <c r="AB201">
        <v>2</v>
      </c>
      <c r="AC201">
        <v>6</v>
      </c>
      <c r="AE201" t="s">
        <v>5180</v>
      </c>
      <c r="AH201">
        <v>0</v>
      </c>
      <c r="AI201">
        <v>0</v>
      </c>
    </row>
    <row r="202" spans="1:35">
      <c r="A202" t="s">
        <v>5400</v>
      </c>
      <c r="B202">
        <v>12503</v>
      </c>
      <c r="J202" t="s">
        <v>5468</v>
      </c>
      <c r="M202" t="s">
        <v>5470</v>
      </c>
      <c r="N202" t="s">
        <v>5669</v>
      </c>
      <c r="O202" t="s">
        <v>5936</v>
      </c>
    </row>
    <row r="203" spans="1:35">
      <c r="A203" t="s">
        <v>5297</v>
      </c>
      <c r="B203">
        <v>11844</v>
      </c>
      <c r="J203" t="s">
        <v>5468</v>
      </c>
      <c r="M203" t="s">
        <v>5470</v>
      </c>
      <c r="N203" t="s">
        <v>5565</v>
      </c>
      <c r="O203" t="s">
        <v>5832</v>
      </c>
      <c r="P203">
        <v>4</v>
      </c>
      <c r="Q203">
        <v>1</v>
      </c>
      <c r="R203">
        <v>3.14</v>
      </c>
      <c r="S203">
        <v>3.15</v>
      </c>
      <c r="T203">
        <v>361.45</v>
      </c>
      <c r="U203">
        <v>66.31999999999999</v>
      </c>
      <c r="V203">
        <v>4.31</v>
      </c>
      <c r="X203">
        <v>8.94</v>
      </c>
      <c r="Y203">
        <v>3</v>
      </c>
      <c r="Z203" t="s">
        <v>4551</v>
      </c>
      <c r="AA203">
        <v>0</v>
      </c>
      <c r="AB203">
        <v>4</v>
      </c>
      <c r="AC203">
        <v>4.707976190476192</v>
      </c>
      <c r="AE203" t="s">
        <v>6009</v>
      </c>
      <c r="AH203">
        <v>0</v>
      </c>
      <c r="AI203">
        <v>0</v>
      </c>
    </row>
    <row r="204" spans="1:35">
      <c r="A204" t="s">
        <v>5401</v>
      </c>
      <c r="B204">
        <v>16902</v>
      </c>
      <c r="J204" t="s">
        <v>5468</v>
      </c>
      <c r="M204" t="s">
        <v>5470</v>
      </c>
      <c r="N204" t="s">
        <v>5670</v>
      </c>
      <c r="O204" t="s">
        <v>5937</v>
      </c>
      <c r="P204">
        <v>6</v>
      </c>
      <c r="Q204">
        <v>2</v>
      </c>
      <c r="R204">
        <v>1.61</v>
      </c>
      <c r="S204">
        <v>2.04</v>
      </c>
      <c r="T204">
        <v>323.35</v>
      </c>
      <c r="U204">
        <v>90.48999999999999</v>
      </c>
      <c r="V204">
        <v>3.12</v>
      </c>
      <c r="W204">
        <v>7.65</v>
      </c>
      <c r="X204">
        <v>3.75</v>
      </c>
      <c r="Y204">
        <v>3</v>
      </c>
      <c r="Z204" t="s">
        <v>4551</v>
      </c>
      <c r="AA204">
        <v>0</v>
      </c>
      <c r="AB204">
        <v>4</v>
      </c>
      <c r="AC204">
        <v>5.483666666666667</v>
      </c>
      <c r="AE204" t="s">
        <v>5180</v>
      </c>
      <c r="AH204">
        <v>0</v>
      </c>
      <c r="AI204">
        <v>0</v>
      </c>
    </row>
    <row r="205" spans="1:35">
      <c r="A205" t="s">
        <v>5402</v>
      </c>
      <c r="B205">
        <v>25743</v>
      </c>
      <c r="J205" t="s">
        <v>5468</v>
      </c>
      <c r="M205" t="s">
        <v>5470</v>
      </c>
      <c r="N205" t="s">
        <v>5671</v>
      </c>
      <c r="O205" t="s">
        <v>5938</v>
      </c>
      <c r="P205">
        <v>6</v>
      </c>
      <c r="Q205">
        <v>0</v>
      </c>
      <c r="S205">
        <v>1.41</v>
      </c>
      <c r="T205">
        <v>231.28</v>
      </c>
      <c r="U205">
        <v>55.97</v>
      </c>
      <c r="V205">
        <v>1.61</v>
      </c>
      <c r="Y205">
        <v>3</v>
      </c>
      <c r="Z205" t="s">
        <v>4551</v>
      </c>
      <c r="AA205">
        <v>0</v>
      </c>
      <c r="AB205">
        <v>0</v>
      </c>
      <c r="AE205" t="s">
        <v>5180</v>
      </c>
      <c r="AH205">
        <v>0</v>
      </c>
      <c r="AI205">
        <v>0</v>
      </c>
    </row>
    <row r="206" spans="1:35">
      <c r="A206" t="s">
        <v>5403</v>
      </c>
      <c r="B206">
        <v>11129</v>
      </c>
      <c r="J206" t="s">
        <v>5468</v>
      </c>
      <c r="M206" t="s">
        <v>5470</v>
      </c>
      <c r="N206" t="s">
        <v>5672</v>
      </c>
      <c r="O206" t="s">
        <v>5939</v>
      </c>
      <c r="P206">
        <v>6</v>
      </c>
      <c r="Q206">
        <v>0</v>
      </c>
      <c r="R206">
        <v>1.58</v>
      </c>
      <c r="S206">
        <v>1.58</v>
      </c>
      <c r="T206">
        <v>354.44</v>
      </c>
      <c r="U206">
        <v>58.56</v>
      </c>
      <c r="V206">
        <v>3.15</v>
      </c>
      <c r="X206">
        <v>2.79</v>
      </c>
      <c r="Y206">
        <v>3</v>
      </c>
      <c r="Z206" t="s">
        <v>4551</v>
      </c>
      <c r="AA206">
        <v>0</v>
      </c>
      <c r="AB206">
        <v>3</v>
      </c>
      <c r="AC206">
        <v>6</v>
      </c>
      <c r="AE206" t="s">
        <v>5180</v>
      </c>
      <c r="AH206">
        <v>0</v>
      </c>
      <c r="AI206">
        <v>0</v>
      </c>
    </row>
    <row r="207" spans="1:35">
      <c r="A207" t="s">
        <v>5404</v>
      </c>
      <c r="B207">
        <v>7125</v>
      </c>
      <c r="J207" t="s">
        <v>5468</v>
      </c>
      <c r="M207" t="s">
        <v>5470</v>
      </c>
      <c r="N207" t="s">
        <v>5673</v>
      </c>
      <c r="O207" t="s">
        <v>5940</v>
      </c>
    </row>
    <row r="208" spans="1:35">
      <c r="A208" t="s">
        <v>5405</v>
      </c>
      <c r="B208">
        <v>27835</v>
      </c>
      <c r="J208" t="s">
        <v>5468</v>
      </c>
      <c r="M208" t="s">
        <v>5470</v>
      </c>
      <c r="N208" t="s">
        <v>5674</v>
      </c>
      <c r="O208" t="s">
        <v>5941</v>
      </c>
      <c r="P208">
        <v>5</v>
      </c>
      <c r="Q208">
        <v>1</v>
      </c>
      <c r="R208">
        <v>1.87</v>
      </c>
      <c r="S208">
        <v>1.87</v>
      </c>
      <c r="T208">
        <v>208.24</v>
      </c>
      <c r="U208">
        <v>65.20999999999999</v>
      </c>
      <c r="V208">
        <v>1.67</v>
      </c>
      <c r="X208">
        <v>3.99</v>
      </c>
      <c r="Y208">
        <v>2</v>
      </c>
      <c r="Z208" t="s">
        <v>4551</v>
      </c>
      <c r="AA208">
        <v>0</v>
      </c>
      <c r="AB208">
        <v>1</v>
      </c>
      <c r="AC208">
        <v>5.833333333333333</v>
      </c>
      <c r="AE208" t="s">
        <v>5180</v>
      </c>
      <c r="AH208">
        <v>0</v>
      </c>
      <c r="AI208">
        <v>0</v>
      </c>
    </row>
    <row r="209" spans="1:35">
      <c r="A209" t="s">
        <v>5406</v>
      </c>
      <c r="B209">
        <v>17089</v>
      </c>
      <c r="J209" t="s">
        <v>5468</v>
      </c>
      <c r="M209" t="s">
        <v>5470</v>
      </c>
      <c r="N209" t="s">
        <v>5675</v>
      </c>
      <c r="O209" t="s">
        <v>5942</v>
      </c>
      <c r="P209">
        <v>4</v>
      </c>
      <c r="Q209">
        <v>0</v>
      </c>
      <c r="R209">
        <v>2.06</v>
      </c>
      <c r="S209">
        <v>2.06</v>
      </c>
      <c r="T209">
        <v>267.35</v>
      </c>
      <c r="U209">
        <v>38.77</v>
      </c>
      <c r="V209">
        <v>2.39</v>
      </c>
      <c r="X209">
        <v>0</v>
      </c>
      <c r="Y209">
        <v>1</v>
      </c>
      <c r="Z209" t="s">
        <v>4551</v>
      </c>
      <c r="AA209">
        <v>0</v>
      </c>
      <c r="AB209">
        <v>1</v>
      </c>
      <c r="AC209">
        <v>5.9085</v>
      </c>
      <c r="AE209" t="s">
        <v>5180</v>
      </c>
      <c r="AH209">
        <v>0</v>
      </c>
      <c r="AI209">
        <v>0</v>
      </c>
    </row>
    <row r="210" spans="1:35">
      <c r="A210" t="s">
        <v>5299</v>
      </c>
      <c r="B210">
        <v>13173</v>
      </c>
      <c r="J210" t="s">
        <v>5468</v>
      </c>
      <c r="M210" t="s">
        <v>5470</v>
      </c>
      <c r="N210" t="s">
        <v>5567</v>
      </c>
      <c r="O210" t="s">
        <v>5834</v>
      </c>
      <c r="P210">
        <v>7</v>
      </c>
      <c r="Q210">
        <v>0</v>
      </c>
      <c r="R210">
        <v>1.62</v>
      </c>
      <c r="S210">
        <v>3.67</v>
      </c>
      <c r="T210">
        <v>352.42</v>
      </c>
      <c r="U210">
        <v>60.25</v>
      </c>
      <c r="V210">
        <v>3.07</v>
      </c>
      <c r="X210">
        <v>9.75</v>
      </c>
      <c r="Y210">
        <v>4</v>
      </c>
      <c r="Z210" t="s">
        <v>4551</v>
      </c>
      <c r="AA210">
        <v>0</v>
      </c>
      <c r="AB210">
        <v>3</v>
      </c>
      <c r="AC210">
        <v>4.79</v>
      </c>
      <c r="AE210" t="s">
        <v>6009</v>
      </c>
      <c r="AH210">
        <v>0</v>
      </c>
      <c r="AI210">
        <v>0</v>
      </c>
    </row>
    <row r="211" spans="1:35">
      <c r="A211" t="s">
        <v>5407</v>
      </c>
      <c r="B211">
        <v>25891</v>
      </c>
      <c r="J211" t="s">
        <v>5468</v>
      </c>
      <c r="M211" t="s">
        <v>5470</v>
      </c>
      <c r="N211" t="s">
        <v>5676</v>
      </c>
      <c r="O211" t="s">
        <v>5943</v>
      </c>
      <c r="P211">
        <v>6</v>
      </c>
      <c r="Q211">
        <v>1</v>
      </c>
      <c r="R211">
        <v>3</v>
      </c>
      <c r="S211">
        <v>3.07</v>
      </c>
      <c r="T211">
        <v>340.45</v>
      </c>
      <c r="U211">
        <v>50.28</v>
      </c>
      <c r="V211">
        <v>3.1</v>
      </c>
      <c r="X211">
        <v>6.78</v>
      </c>
      <c r="Y211">
        <v>3</v>
      </c>
      <c r="Z211" t="s">
        <v>4551</v>
      </c>
      <c r="AA211">
        <v>0</v>
      </c>
      <c r="AB211">
        <v>5</v>
      </c>
      <c r="AC211">
        <v>5.298333333333333</v>
      </c>
      <c r="AE211" t="s">
        <v>5180</v>
      </c>
      <c r="AH211">
        <v>0</v>
      </c>
      <c r="AI211">
        <v>0</v>
      </c>
    </row>
    <row r="212" spans="1:35">
      <c r="A212" t="s">
        <v>5408</v>
      </c>
      <c r="B212">
        <v>16432</v>
      </c>
      <c r="J212" t="s">
        <v>5468</v>
      </c>
      <c r="M212" t="s">
        <v>5470</v>
      </c>
      <c r="N212" t="s">
        <v>5677</v>
      </c>
      <c r="O212" t="s">
        <v>5944</v>
      </c>
      <c r="P212">
        <v>5</v>
      </c>
      <c r="Q212">
        <v>1</v>
      </c>
      <c r="R212">
        <v>2.26</v>
      </c>
      <c r="S212">
        <v>3.47</v>
      </c>
      <c r="T212">
        <v>339.39</v>
      </c>
      <c r="U212">
        <v>62.91</v>
      </c>
      <c r="V212">
        <v>3.54</v>
      </c>
      <c r="W212">
        <v>6.79</v>
      </c>
      <c r="X212">
        <v>8.67</v>
      </c>
      <c r="Y212">
        <v>3</v>
      </c>
      <c r="Z212" t="s">
        <v>4551</v>
      </c>
      <c r="AA212">
        <v>0</v>
      </c>
      <c r="AB212">
        <v>4</v>
      </c>
      <c r="AC212">
        <v>5.133333333333333</v>
      </c>
      <c r="AE212" t="s">
        <v>6009</v>
      </c>
      <c r="AH212">
        <v>0</v>
      </c>
      <c r="AI212">
        <v>0</v>
      </c>
    </row>
    <row r="213" spans="1:35">
      <c r="A213" t="s">
        <v>5409</v>
      </c>
      <c r="B213">
        <v>6789</v>
      </c>
      <c r="J213" t="s">
        <v>5468</v>
      </c>
      <c r="M213" t="s">
        <v>5470</v>
      </c>
      <c r="N213" t="s">
        <v>5678</v>
      </c>
      <c r="O213" t="s">
        <v>5945</v>
      </c>
      <c r="P213">
        <v>3</v>
      </c>
      <c r="Q213">
        <v>1</v>
      </c>
      <c r="R213">
        <v>2.08</v>
      </c>
      <c r="S213">
        <v>2.1</v>
      </c>
      <c r="T213">
        <v>264.13</v>
      </c>
      <c r="U213">
        <v>37.81</v>
      </c>
      <c r="V213">
        <v>2.99</v>
      </c>
      <c r="X213">
        <v>6.12</v>
      </c>
      <c r="Y213">
        <v>2</v>
      </c>
      <c r="Z213" t="s">
        <v>4954</v>
      </c>
      <c r="AA213">
        <v>0</v>
      </c>
      <c r="AB213">
        <v>3</v>
      </c>
      <c r="AC213">
        <v>5.683833333333333</v>
      </c>
      <c r="AE213" t="s">
        <v>5180</v>
      </c>
      <c r="AH213">
        <v>0</v>
      </c>
      <c r="AI213">
        <v>0</v>
      </c>
    </row>
    <row r="214" spans="1:35">
      <c r="A214" t="s">
        <v>5410</v>
      </c>
      <c r="B214">
        <v>11729</v>
      </c>
      <c r="J214" t="s">
        <v>5468</v>
      </c>
      <c r="M214" t="s">
        <v>5470</v>
      </c>
      <c r="N214" t="s">
        <v>5679</v>
      </c>
      <c r="O214" t="s">
        <v>5946</v>
      </c>
      <c r="P214">
        <v>1</v>
      </c>
      <c r="Q214">
        <v>1</v>
      </c>
      <c r="R214">
        <v>3</v>
      </c>
      <c r="S214">
        <v>3</v>
      </c>
      <c r="T214">
        <v>225.29</v>
      </c>
      <c r="U214">
        <v>29.1</v>
      </c>
      <c r="V214">
        <v>2.9</v>
      </c>
      <c r="X214">
        <v>0</v>
      </c>
      <c r="Y214">
        <v>2</v>
      </c>
      <c r="Z214" t="s">
        <v>4954</v>
      </c>
      <c r="AA214">
        <v>0</v>
      </c>
      <c r="AB214">
        <v>0</v>
      </c>
      <c r="AC214">
        <v>4.788333333333333</v>
      </c>
      <c r="AE214" t="s">
        <v>5180</v>
      </c>
      <c r="AH214">
        <v>0</v>
      </c>
      <c r="AI214">
        <v>0</v>
      </c>
    </row>
    <row r="215" spans="1:35">
      <c r="A215" t="s">
        <v>5411</v>
      </c>
      <c r="B215">
        <v>10729</v>
      </c>
      <c r="J215" t="s">
        <v>5468</v>
      </c>
      <c r="M215" t="s">
        <v>5470</v>
      </c>
      <c r="N215" t="s">
        <v>5680</v>
      </c>
      <c r="O215" t="s">
        <v>5947</v>
      </c>
      <c r="P215">
        <v>10</v>
      </c>
      <c r="Q215">
        <v>1</v>
      </c>
      <c r="R215">
        <v>2.73</v>
      </c>
      <c r="S215">
        <v>2.95</v>
      </c>
      <c r="T215">
        <v>448.57</v>
      </c>
      <c r="U215">
        <v>103.81</v>
      </c>
      <c r="V215">
        <v>2.08</v>
      </c>
      <c r="W215">
        <v>7.74</v>
      </c>
      <c r="X215">
        <v>3.42</v>
      </c>
      <c r="Y215">
        <v>3</v>
      </c>
      <c r="Z215" t="s">
        <v>4551</v>
      </c>
      <c r="AA215">
        <v>0</v>
      </c>
      <c r="AB215">
        <v>5</v>
      </c>
      <c r="AC215">
        <v>4.375357142857143</v>
      </c>
      <c r="AE215" t="s">
        <v>5180</v>
      </c>
      <c r="AH215">
        <v>0</v>
      </c>
      <c r="AI215">
        <v>0</v>
      </c>
    </row>
    <row r="216" spans="1:35">
      <c r="A216" t="s">
        <v>5306</v>
      </c>
      <c r="B216">
        <v>14624</v>
      </c>
      <c r="J216" t="s">
        <v>5468</v>
      </c>
      <c r="M216" t="s">
        <v>5470</v>
      </c>
      <c r="N216" t="s">
        <v>5574</v>
      </c>
      <c r="O216" t="s">
        <v>5841</v>
      </c>
      <c r="P216">
        <v>3</v>
      </c>
      <c r="Q216">
        <v>1</v>
      </c>
      <c r="R216">
        <v>1.98</v>
      </c>
      <c r="S216">
        <v>1.98</v>
      </c>
      <c r="T216">
        <v>274.11</v>
      </c>
      <c r="U216">
        <v>61.55</v>
      </c>
      <c r="V216">
        <v>1.96</v>
      </c>
      <c r="X216">
        <v>0</v>
      </c>
      <c r="Y216">
        <v>1</v>
      </c>
      <c r="Z216" t="s">
        <v>4551</v>
      </c>
      <c r="AA216">
        <v>0</v>
      </c>
      <c r="AB216">
        <v>4</v>
      </c>
      <c r="AC216">
        <v>5.833333333333333</v>
      </c>
      <c r="AE216" t="s">
        <v>5180</v>
      </c>
      <c r="AH216">
        <v>0</v>
      </c>
      <c r="AI216">
        <v>0</v>
      </c>
    </row>
    <row r="217" spans="1:35">
      <c r="A217" t="s">
        <v>5412</v>
      </c>
      <c r="B217">
        <v>9318</v>
      </c>
      <c r="J217" t="s">
        <v>5468</v>
      </c>
      <c r="M217" t="s">
        <v>5470</v>
      </c>
      <c r="N217" t="s">
        <v>5681</v>
      </c>
      <c r="O217" t="s">
        <v>5948</v>
      </c>
      <c r="P217">
        <v>5</v>
      </c>
      <c r="Q217">
        <v>0</v>
      </c>
      <c r="R217">
        <v>3.12</v>
      </c>
      <c r="S217">
        <v>3.13</v>
      </c>
      <c r="T217">
        <v>353.32</v>
      </c>
      <c r="U217">
        <v>48.09</v>
      </c>
      <c r="V217">
        <v>2.78</v>
      </c>
      <c r="X217">
        <v>5.35</v>
      </c>
      <c r="Y217">
        <v>2</v>
      </c>
      <c r="Z217" t="s">
        <v>4551</v>
      </c>
      <c r="AA217">
        <v>0</v>
      </c>
      <c r="AB217">
        <v>2</v>
      </c>
      <c r="AC217">
        <v>5.375</v>
      </c>
      <c r="AE217" t="s">
        <v>5180</v>
      </c>
      <c r="AH217">
        <v>0</v>
      </c>
      <c r="AI217">
        <v>0</v>
      </c>
    </row>
    <row r="218" spans="1:35">
      <c r="A218" t="s">
        <v>5307</v>
      </c>
      <c r="B218">
        <v>5220</v>
      </c>
      <c r="J218" t="s">
        <v>5468</v>
      </c>
      <c r="M218" t="s">
        <v>5470</v>
      </c>
      <c r="N218" t="s">
        <v>5575</v>
      </c>
      <c r="O218" t="s">
        <v>5842</v>
      </c>
      <c r="P218">
        <v>5</v>
      </c>
      <c r="Q218">
        <v>1</v>
      </c>
      <c r="R218">
        <v>4.7</v>
      </c>
      <c r="S218">
        <v>4.7</v>
      </c>
      <c r="T218">
        <v>331.42</v>
      </c>
      <c r="U218">
        <v>63.59</v>
      </c>
      <c r="V218">
        <v>4.35</v>
      </c>
      <c r="X218">
        <v>2.23</v>
      </c>
      <c r="Y218">
        <v>3</v>
      </c>
      <c r="Z218" t="s">
        <v>4551</v>
      </c>
      <c r="AA218">
        <v>0</v>
      </c>
      <c r="AB218">
        <v>4</v>
      </c>
      <c r="AC218">
        <v>3.983333333333333</v>
      </c>
      <c r="AE218" t="s">
        <v>5180</v>
      </c>
      <c r="AH218">
        <v>0</v>
      </c>
      <c r="AI218">
        <v>0</v>
      </c>
    </row>
    <row r="219" spans="1:35">
      <c r="A219" t="s">
        <v>5413</v>
      </c>
      <c r="B219">
        <v>7046</v>
      </c>
      <c r="J219" t="s">
        <v>5468</v>
      </c>
      <c r="M219" t="s">
        <v>5470</v>
      </c>
      <c r="N219" t="s">
        <v>5682</v>
      </c>
      <c r="O219" t="s">
        <v>5949</v>
      </c>
      <c r="P219">
        <v>5</v>
      </c>
      <c r="Q219">
        <v>0</v>
      </c>
      <c r="R219">
        <v>2.76</v>
      </c>
      <c r="S219">
        <v>2.76</v>
      </c>
      <c r="T219">
        <v>335.33</v>
      </c>
      <c r="U219">
        <v>48.09</v>
      </c>
      <c r="V219">
        <v>2.64</v>
      </c>
      <c r="X219">
        <v>5.28</v>
      </c>
      <c r="Y219">
        <v>2</v>
      </c>
      <c r="Z219" t="s">
        <v>4551</v>
      </c>
      <c r="AA219">
        <v>0</v>
      </c>
      <c r="AB219">
        <v>2</v>
      </c>
      <c r="AC219">
        <v>5.62</v>
      </c>
      <c r="AE219" t="s">
        <v>5180</v>
      </c>
      <c r="AH219">
        <v>0</v>
      </c>
      <c r="AI219">
        <v>0</v>
      </c>
    </row>
    <row r="220" spans="1:35">
      <c r="A220" t="s">
        <v>5312</v>
      </c>
      <c r="B220">
        <v>11158</v>
      </c>
      <c r="J220" t="s">
        <v>5468</v>
      </c>
      <c r="M220" t="s">
        <v>5470</v>
      </c>
      <c r="N220" t="s">
        <v>5580</v>
      </c>
      <c r="O220" t="s">
        <v>5847</v>
      </c>
      <c r="P220">
        <v>4</v>
      </c>
      <c r="Q220">
        <v>0</v>
      </c>
      <c r="R220">
        <v>2.04</v>
      </c>
      <c r="S220">
        <v>2.15</v>
      </c>
      <c r="T220">
        <v>291.36</v>
      </c>
      <c r="U220">
        <v>57.21</v>
      </c>
      <c r="V220">
        <v>3.3</v>
      </c>
      <c r="X220">
        <v>7.73</v>
      </c>
      <c r="Y220">
        <v>3</v>
      </c>
      <c r="Z220" t="s">
        <v>4551</v>
      </c>
      <c r="AA220">
        <v>0</v>
      </c>
      <c r="AB220">
        <v>3</v>
      </c>
      <c r="AC220">
        <v>5.98</v>
      </c>
      <c r="AE220" t="s">
        <v>5180</v>
      </c>
      <c r="AH220">
        <v>0</v>
      </c>
      <c r="AI220">
        <v>0</v>
      </c>
    </row>
    <row r="221" spans="1:35">
      <c r="A221" t="s">
        <v>5414</v>
      </c>
      <c r="B221">
        <v>31398</v>
      </c>
      <c r="J221" t="s">
        <v>5468</v>
      </c>
      <c r="M221" t="s">
        <v>5470</v>
      </c>
      <c r="N221" t="s">
        <v>5683</v>
      </c>
      <c r="O221" t="s">
        <v>5950</v>
      </c>
      <c r="P221">
        <v>7</v>
      </c>
      <c r="Q221">
        <v>1</v>
      </c>
      <c r="R221">
        <v>4.01</v>
      </c>
      <c r="S221">
        <v>4.01</v>
      </c>
      <c r="T221">
        <v>459.57</v>
      </c>
      <c r="U221">
        <v>92.09</v>
      </c>
      <c r="V221">
        <v>3.18</v>
      </c>
      <c r="W221">
        <v>13.28</v>
      </c>
      <c r="X221">
        <v>5.02</v>
      </c>
      <c r="Y221">
        <v>2</v>
      </c>
      <c r="Z221" t="s">
        <v>4551</v>
      </c>
      <c r="AA221">
        <v>0</v>
      </c>
      <c r="AB221">
        <v>6</v>
      </c>
      <c r="AC221">
        <v>3.547452380952381</v>
      </c>
      <c r="AE221" t="s">
        <v>5180</v>
      </c>
      <c r="AH221">
        <v>0</v>
      </c>
      <c r="AI221">
        <v>0</v>
      </c>
    </row>
    <row r="222" spans="1:35">
      <c r="A222" t="s">
        <v>5415</v>
      </c>
      <c r="B222">
        <v>8359</v>
      </c>
      <c r="J222" t="s">
        <v>5468</v>
      </c>
      <c r="M222" t="s">
        <v>5470</v>
      </c>
      <c r="N222" t="s">
        <v>5684</v>
      </c>
      <c r="O222" t="s">
        <v>5951</v>
      </c>
      <c r="P222">
        <v>9</v>
      </c>
      <c r="Q222">
        <v>2</v>
      </c>
      <c r="R222">
        <v>2.78</v>
      </c>
      <c r="S222">
        <v>2.97</v>
      </c>
      <c r="T222">
        <v>442.23</v>
      </c>
      <c r="U222">
        <v>141.11</v>
      </c>
      <c r="V222">
        <v>1.99</v>
      </c>
      <c r="W222">
        <v>7.78</v>
      </c>
      <c r="X222">
        <v>0</v>
      </c>
      <c r="Y222">
        <v>2</v>
      </c>
      <c r="Z222" t="s">
        <v>4551</v>
      </c>
      <c r="AA222">
        <v>0</v>
      </c>
      <c r="AB222">
        <v>7</v>
      </c>
      <c r="AC222">
        <v>3.522642857142857</v>
      </c>
      <c r="AE222" t="s">
        <v>5180</v>
      </c>
      <c r="AH222">
        <v>0</v>
      </c>
      <c r="AI222">
        <v>0</v>
      </c>
    </row>
    <row r="223" spans="1:35">
      <c r="A223" t="s">
        <v>5316</v>
      </c>
      <c r="B223">
        <v>4256</v>
      </c>
      <c r="J223" t="s">
        <v>5468</v>
      </c>
      <c r="M223" t="s">
        <v>5470</v>
      </c>
      <c r="N223" t="s">
        <v>5584</v>
      </c>
      <c r="O223" t="s">
        <v>5851</v>
      </c>
      <c r="P223">
        <v>2</v>
      </c>
      <c r="Q223">
        <v>2</v>
      </c>
      <c r="R223">
        <v>4.54</v>
      </c>
      <c r="S223">
        <v>4.54</v>
      </c>
      <c r="T223">
        <v>403.33</v>
      </c>
      <c r="U223">
        <v>33.29</v>
      </c>
      <c r="V223">
        <v>6.38</v>
      </c>
      <c r="W223">
        <v>12.34</v>
      </c>
      <c r="X223">
        <v>0</v>
      </c>
      <c r="Y223">
        <v>3</v>
      </c>
      <c r="Z223" t="s">
        <v>4551</v>
      </c>
      <c r="AA223">
        <v>1</v>
      </c>
      <c r="AB223">
        <v>5</v>
      </c>
      <c r="AC223">
        <v>3.085</v>
      </c>
      <c r="AE223" t="s">
        <v>5180</v>
      </c>
      <c r="AH223">
        <v>0</v>
      </c>
      <c r="AI223">
        <v>0</v>
      </c>
    </row>
    <row r="224" spans="1:35">
      <c r="A224" t="s">
        <v>5416</v>
      </c>
      <c r="B224">
        <v>19799</v>
      </c>
      <c r="J224" t="s">
        <v>5468</v>
      </c>
      <c r="M224" t="s">
        <v>5470</v>
      </c>
      <c r="N224" t="s">
        <v>5685</v>
      </c>
      <c r="O224" t="s">
        <v>5952</v>
      </c>
      <c r="P224">
        <v>4</v>
      </c>
      <c r="Q224">
        <v>0</v>
      </c>
      <c r="R224">
        <v>4.85</v>
      </c>
      <c r="S224">
        <v>4.86</v>
      </c>
      <c r="T224">
        <v>437.39</v>
      </c>
      <c r="U224">
        <v>42.31</v>
      </c>
      <c r="V224">
        <v>4.27</v>
      </c>
      <c r="X224">
        <v>5.85</v>
      </c>
      <c r="Y224">
        <v>3</v>
      </c>
      <c r="Z224" t="s">
        <v>4551</v>
      </c>
      <c r="AA224">
        <v>0</v>
      </c>
      <c r="AB224">
        <v>5</v>
      </c>
      <c r="AC224">
        <v>3.517214285714286</v>
      </c>
      <c r="AE224" t="s">
        <v>5180</v>
      </c>
      <c r="AH224">
        <v>0</v>
      </c>
      <c r="AI224">
        <v>0</v>
      </c>
    </row>
    <row r="225" spans="1:35">
      <c r="A225" t="s">
        <v>5417</v>
      </c>
      <c r="B225">
        <v>20363</v>
      </c>
      <c r="J225" t="s">
        <v>5468</v>
      </c>
      <c r="M225" t="s">
        <v>5470</v>
      </c>
      <c r="N225" t="s">
        <v>5686</v>
      </c>
      <c r="O225" t="s">
        <v>5953</v>
      </c>
      <c r="P225">
        <v>3</v>
      </c>
      <c r="Q225">
        <v>0</v>
      </c>
      <c r="R225">
        <v>4.9</v>
      </c>
      <c r="S225">
        <v>4.9</v>
      </c>
      <c r="T225">
        <v>280.4</v>
      </c>
      <c r="U225">
        <v>16.13</v>
      </c>
      <c r="V225">
        <v>4.53</v>
      </c>
      <c r="X225">
        <v>4.35</v>
      </c>
      <c r="Y225">
        <v>3</v>
      </c>
      <c r="Z225" t="s">
        <v>4551</v>
      </c>
      <c r="AA225">
        <v>0</v>
      </c>
      <c r="AB225">
        <v>3</v>
      </c>
      <c r="AC225">
        <v>3.05</v>
      </c>
      <c r="AE225" t="s">
        <v>5180</v>
      </c>
      <c r="AH225">
        <v>0</v>
      </c>
      <c r="AI225">
        <v>0</v>
      </c>
    </row>
    <row r="226" spans="1:35">
      <c r="A226" t="s">
        <v>5418</v>
      </c>
      <c r="B226">
        <v>6730</v>
      </c>
      <c r="J226" t="s">
        <v>5468</v>
      </c>
      <c r="M226" t="s">
        <v>5470</v>
      </c>
      <c r="N226" t="s">
        <v>5687</v>
      </c>
      <c r="O226" t="s">
        <v>5954</v>
      </c>
    </row>
    <row r="227" spans="1:35">
      <c r="A227" t="s">
        <v>5320</v>
      </c>
      <c r="B227">
        <v>7017</v>
      </c>
      <c r="J227" t="s">
        <v>5468</v>
      </c>
      <c r="M227" t="s">
        <v>5470</v>
      </c>
      <c r="N227" t="s">
        <v>5588</v>
      </c>
      <c r="O227" t="s">
        <v>5855</v>
      </c>
      <c r="P227">
        <v>3</v>
      </c>
      <c r="Q227">
        <v>3</v>
      </c>
      <c r="R227">
        <v>1.76</v>
      </c>
      <c r="S227">
        <v>1.78</v>
      </c>
      <c r="T227">
        <v>202.21</v>
      </c>
      <c r="U227">
        <v>75.34999999999999</v>
      </c>
      <c r="V227">
        <v>1.15</v>
      </c>
      <c r="W227">
        <v>8.859999999999999</v>
      </c>
      <c r="X227">
        <v>2.86</v>
      </c>
      <c r="Y227">
        <v>2</v>
      </c>
      <c r="Z227" t="s">
        <v>4551</v>
      </c>
      <c r="AA227">
        <v>0</v>
      </c>
      <c r="AB227">
        <v>1</v>
      </c>
      <c r="AC227">
        <v>5.166666666666667</v>
      </c>
      <c r="AE227" t="s">
        <v>5180</v>
      </c>
      <c r="AH227">
        <v>0</v>
      </c>
      <c r="AI227">
        <v>0</v>
      </c>
    </row>
    <row r="228" spans="1:35">
      <c r="A228" t="s">
        <v>5419</v>
      </c>
      <c r="B228">
        <v>4813</v>
      </c>
      <c r="J228" t="s">
        <v>5468</v>
      </c>
      <c r="M228" t="s">
        <v>5470</v>
      </c>
      <c r="N228" t="s">
        <v>5688</v>
      </c>
      <c r="O228" t="s">
        <v>5955</v>
      </c>
      <c r="P228">
        <v>5</v>
      </c>
      <c r="Q228">
        <v>2</v>
      </c>
      <c r="R228">
        <v>4.67</v>
      </c>
      <c r="S228">
        <v>5.06</v>
      </c>
      <c r="T228">
        <v>439.49</v>
      </c>
      <c r="U228">
        <v>118.41</v>
      </c>
      <c r="V228">
        <v>4.57</v>
      </c>
      <c r="W228">
        <v>7.3</v>
      </c>
      <c r="X228">
        <v>0</v>
      </c>
      <c r="Y228">
        <v>3</v>
      </c>
      <c r="Z228" t="s">
        <v>4551</v>
      </c>
      <c r="AA228">
        <v>0</v>
      </c>
      <c r="AB228">
        <v>6</v>
      </c>
      <c r="AC228">
        <v>1.985214285714286</v>
      </c>
      <c r="AE228" t="s">
        <v>5180</v>
      </c>
      <c r="AH228">
        <v>0</v>
      </c>
      <c r="AI228">
        <v>0</v>
      </c>
    </row>
    <row r="229" spans="1:35">
      <c r="A229" t="s">
        <v>5420</v>
      </c>
      <c r="B229">
        <v>11249</v>
      </c>
      <c r="J229" t="s">
        <v>5468</v>
      </c>
      <c r="M229" t="s">
        <v>5470</v>
      </c>
      <c r="N229" t="s">
        <v>5689</v>
      </c>
      <c r="O229" t="s">
        <v>5956</v>
      </c>
    </row>
    <row r="230" spans="1:35">
      <c r="A230" t="s">
        <v>5325</v>
      </c>
      <c r="B230">
        <v>6913</v>
      </c>
      <c r="J230" t="s">
        <v>5468</v>
      </c>
      <c r="M230" t="s">
        <v>5470</v>
      </c>
      <c r="N230" t="s">
        <v>5593</v>
      </c>
      <c r="O230" t="s">
        <v>5860</v>
      </c>
      <c r="P230">
        <v>3</v>
      </c>
      <c r="Q230">
        <v>1</v>
      </c>
      <c r="R230">
        <v>5.02</v>
      </c>
      <c r="S230">
        <v>5.02</v>
      </c>
      <c r="T230">
        <v>420.34</v>
      </c>
      <c r="U230">
        <v>62.3</v>
      </c>
      <c r="V230">
        <v>4.5</v>
      </c>
      <c r="W230">
        <v>13.61</v>
      </c>
      <c r="X230">
        <v>3.89</v>
      </c>
      <c r="Y230">
        <v>2</v>
      </c>
      <c r="Z230" t="s">
        <v>4551</v>
      </c>
      <c r="AA230">
        <v>0</v>
      </c>
      <c r="AB230">
        <v>6</v>
      </c>
      <c r="AC230">
        <v>3.402333333333333</v>
      </c>
      <c r="AE230" t="s">
        <v>5180</v>
      </c>
      <c r="AH230">
        <v>0</v>
      </c>
      <c r="AI230">
        <v>0</v>
      </c>
    </row>
    <row r="231" spans="1:35">
      <c r="A231" t="s">
        <v>5326</v>
      </c>
      <c r="B231">
        <v>9531</v>
      </c>
      <c r="J231" t="s">
        <v>5468</v>
      </c>
      <c r="M231" t="s">
        <v>5470</v>
      </c>
      <c r="N231" t="s">
        <v>5594</v>
      </c>
      <c r="O231" t="s">
        <v>5861</v>
      </c>
      <c r="P231">
        <v>4</v>
      </c>
      <c r="Q231">
        <v>1</v>
      </c>
      <c r="R231">
        <v>3.6</v>
      </c>
      <c r="S231">
        <v>3.6</v>
      </c>
      <c r="T231">
        <v>410.94</v>
      </c>
      <c r="U231">
        <v>67.87</v>
      </c>
      <c r="V231">
        <v>3.17</v>
      </c>
      <c r="X231">
        <v>0</v>
      </c>
      <c r="Y231">
        <v>1</v>
      </c>
      <c r="Z231" t="s">
        <v>4551</v>
      </c>
      <c r="AA231">
        <v>0</v>
      </c>
      <c r="AB231">
        <v>9</v>
      </c>
      <c r="AC231">
        <v>4.36947619047619</v>
      </c>
      <c r="AE231" t="s">
        <v>5180</v>
      </c>
      <c r="AH231">
        <v>0</v>
      </c>
      <c r="AI231">
        <v>0</v>
      </c>
    </row>
    <row r="232" spans="1:35">
      <c r="A232" t="s">
        <v>5421</v>
      </c>
      <c r="B232">
        <v>5694</v>
      </c>
      <c r="J232" t="s">
        <v>5468</v>
      </c>
      <c r="M232" t="s">
        <v>5470</v>
      </c>
      <c r="N232" t="s">
        <v>5690</v>
      </c>
      <c r="O232" t="s">
        <v>5957</v>
      </c>
    </row>
    <row r="233" spans="1:35">
      <c r="A233" t="s">
        <v>5422</v>
      </c>
      <c r="B233">
        <v>10478</v>
      </c>
      <c r="J233" t="s">
        <v>5468</v>
      </c>
      <c r="M233" t="s">
        <v>5470</v>
      </c>
      <c r="N233" t="s">
        <v>5691</v>
      </c>
      <c r="O233" t="s">
        <v>5958</v>
      </c>
    </row>
    <row r="234" spans="1:35">
      <c r="A234" t="s">
        <v>5423</v>
      </c>
      <c r="B234">
        <v>12677</v>
      </c>
      <c r="J234" t="s">
        <v>5468</v>
      </c>
      <c r="M234" t="s">
        <v>5470</v>
      </c>
      <c r="N234" t="s">
        <v>5692</v>
      </c>
      <c r="O234" t="s">
        <v>5959</v>
      </c>
    </row>
    <row r="235" spans="1:35">
      <c r="A235" t="s">
        <v>5331</v>
      </c>
      <c r="B235">
        <v>2843</v>
      </c>
      <c r="J235" t="s">
        <v>5468</v>
      </c>
      <c r="M235" t="s">
        <v>5470</v>
      </c>
      <c r="N235" t="s">
        <v>5599</v>
      </c>
      <c r="O235" t="s">
        <v>5866</v>
      </c>
      <c r="P235">
        <v>3</v>
      </c>
      <c r="Q235">
        <v>0</v>
      </c>
      <c r="R235">
        <v>0.54</v>
      </c>
      <c r="S235">
        <v>0.54</v>
      </c>
      <c r="T235">
        <v>287.77</v>
      </c>
      <c r="U235">
        <v>54.45</v>
      </c>
      <c r="V235">
        <v>1.45</v>
      </c>
      <c r="X235">
        <v>0</v>
      </c>
      <c r="Y235">
        <v>1</v>
      </c>
      <c r="Z235" t="s">
        <v>4954</v>
      </c>
      <c r="AA235">
        <v>0</v>
      </c>
      <c r="AB235">
        <v>3</v>
      </c>
      <c r="AC235">
        <v>6</v>
      </c>
      <c r="AE235" t="s">
        <v>5180</v>
      </c>
      <c r="AH235">
        <v>0</v>
      </c>
      <c r="AI235">
        <v>0</v>
      </c>
    </row>
    <row r="236" spans="1:35">
      <c r="A236" t="s">
        <v>5424</v>
      </c>
      <c r="B236">
        <v>8004</v>
      </c>
      <c r="J236" t="s">
        <v>5468</v>
      </c>
      <c r="M236" t="s">
        <v>5470</v>
      </c>
      <c r="N236" t="s">
        <v>5693</v>
      </c>
      <c r="O236" t="s">
        <v>5960</v>
      </c>
      <c r="P236">
        <v>5</v>
      </c>
      <c r="Q236">
        <v>2</v>
      </c>
      <c r="R236">
        <v>2.46</v>
      </c>
      <c r="S236">
        <v>3.49</v>
      </c>
      <c r="T236">
        <v>331.79</v>
      </c>
      <c r="U236">
        <v>79.8</v>
      </c>
      <c r="V236">
        <v>3.9</v>
      </c>
      <c r="W236">
        <v>6.64</v>
      </c>
      <c r="X236">
        <v>1.59</v>
      </c>
      <c r="Y236">
        <v>3</v>
      </c>
      <c r="Z236" t="s">
        <v>4551</v>
      </c>
      <c r="AA236">
        <v>0</v>
      </c>
      <c r="AB236">
        <v>3</v>
      </c>
      <c r="AC236">
        <v>5.025</v>
      </c>
      <c r="AE236" t="s">
        <v>5180</v>
      </c>
      <c r="AH236">
        <v>0</v>
      </c>
      <c r="AI236">
        <v>0</v>
      </c>
    </row>
    <row r="237" spans="1:35">
      <c r="A237" t="s">
        <v>5425</v>
      </c>
      <c r="B237">
        <v>14642</v>
      </c>
      <c r="J237" t="s">
        <v>5468</v>
      </c>
      <c r="M237" t="s">
        <v>5470</v>
      </c>
      <c r="N237" t="s">
        <v>5694</v>
      </c>
      <c r="O237" t="s">
        <v>5961</v>
      </c>
      <c r="P237">
        <v>8</v>
      </c>
      <c r="Q237">
        <v>3</v>
      </c>
      <c r="R237">
        <v>-0.86</v>
      </c>
      <c r="S237">
        <v>0.88</v>
      </c>
      <c r="T237">
        <v>391.41</v>
      </c>
      <c r="U237">
        <v>123.7</v>
      </c>
      <c r="V237">
        <v>0.45</v>
      </c>
      <c r="W237">
        <v>6.69</v>
      </c>
      <c r="X237">
        <v>0</v>
      </c>
      <c r="Y237">
        <v>2</v>
      </c>
      <c r="Z237" t="s">
        <v>4551</v>
      </c>
      <c r="AA237">
        <v>0</v>
      </c>
      <c r="AB237">
        <v>5</v>
      </c>
      <c r="AC237">
        <v>3.942309523809524</v>
      </c>
      <c r="AE237" t="s">
        <v>5180</v>
      </c>
      <c r="AH237">
        <v>0</v>
      </c>
      <c r="AI237">
        <v>0</v>
      </c>
    </row>
    <row r="238" spans="1:35">
      <c r="A238" t="s">
        <v>5426</v>
      </c>
      <c r="B238">
        <v>15171</v>
      </c>
      <c r="J238" t="s">
        <v>5468</v>
      </c>
      <c r="M238" t="s">
        <v>5470</v>
      </c>
      <c r="N238" t="s">
        <v>5695</v>
      </c>
      <c r="O238" t="s">
        <v>5962</v>
      </c>
      <c r="P238">
        <v>6</v>
      </c>
      <c r="Q238">
        <v>1</v>
      </c>
      <c r="R238">
        <v>3.66</v>
      </c>
      <c r="S238">
        <v>3.66</v>
      </c>
      <c r="T238">
        <v>429.86</v>
      </c>
      <c r="U238">
        <v>94.84</v>
      </c>
      <c r="V238">
        <v>4.54</v>
      </c>
      <c r="W238">
        <v>10.64</v>
      </c>
      <c r="X238">
        <v>0</v>
      </c>
      <c r="Y238">
        <v>3</v>
      </c>
      <c r="Z238" t="s">
        <v>4551</v>
      </c>
      <c r="AA238">
        <v>0</v>
      </c>
      <c r="AB238">
        <v>4</v>
      </c>
      <c r="AC238">
        <v>4.013</v>
      </c>
      <c r="AE238" t="s">
        <v>5180</v>
      </c>
      <c r="AH238">
        <v>0</v>
      </c>
      <c r="AI238">
        <v>0</v>
      </c>
    </row>
    <row r="239" spans="1:35">
      <c r="A239" t="s">
        <v>5427</v>
      </c>
      <c r="B239">
        <v>17569</v>
      </c>
      <c r="J239" t="s">
        <v>5468</v>
      </c>
      <c r="M239" t="s">
        <v>5470</v>
      </c>
      <c r="N239" t="s">
        <v>5696</v>
      </c>
      <c r="O239" t="s">
        <v>5963</v>
      </c>
    </row>
    <row r="240" spans="1:35">
      <c r="A240" t="s">
        <v>5428</v>
      </c>
      <c r="B240">
        <v>10562</v>
      </c>
      <c r="J240" t="s">
        <v>5468</v>
      </c>
      <c r="M240" t="s">
        <v>5470</v>
      </c>
      <c r="N240" t="s">
        <v>5697</v>
      </c>
      <c r="O240" t="s">
        <v>5964</v>
      </c>
    </row>
    <row r="241" spans="1:35">
      <c r="A241" t="s">
        <v>5429</v>
      </c>
      <c r="B241">
        <v>15794</v>
      </c>
      <c r="J241" t="s">
        <v>5468</v>
      </c>
      <c r="M241" t="s">
        <v>5470</v>
      </c>
      <c r="N241" t="s">
        <v>5698</v>
      </c>
      <c r="O241" t="s">
        <v>5965</v>
      </c>
      <c r="P241">
        <v>3</v>
      </c>
      <c r="Q241">
        <v>0</v>
      </c>
      <c r="R241">
        <v>1.75</v>
      </c>
      <c r="S241">
        <v>1.75</v>
      </c>
      <c r="T241">
        <v>186.24</v>
      </c>
      <c r="U241">
        <v>25.78</v>
      </c>
      <c r="V241">
        <v>2.84</v>
      </c>
      <c r="X241">
        <v>3.44</v>
      </c>
      <c r="Y241">
        <v>3</v>
      </c>
      <c r="Z241" t="s">
        <v>4954</v>
      </c>
      <c r="AA241">
        <v>0</v>
      </c>
      <c r="AB241">
        <v>0</v>
      </c>
      <c r="AC241">
        <v>5.289</v>
      </c>
      <c r="AE241" t="s">
        <v>5180</v>
      </c>
      <c r="AH241">
        <v>0</v>
      </c>
      <c r="AI241">
        <v>0</v>
      </c>
    </row>
    <row r="242" spans="1:35">
      <c r="A242" t="s">
        <v>5430</v>
      </c>
      <c r="B242">
        <v>27382</v>
      </c>
      <c r="J242" t="s">
        <v>5468</v>
      </c>
      <c r="M242" t="s">
        <v>5470</v>
      </c>
      <c r="N242" t="s">
        <v>5699</v>
      </c>
      <c r="O242" t="s">
        <v>5966</v>
      </c>
    </row>
    <row r="243" spans="1:35">
      <c r="A243" t="s">
        <v>5431</v>
      </c>
      <c r="B243">
        <v>13920</v>
      </c>
      <c r="J243" t="s">
        <v>5468</v>
      </c>
      <c r="M243" t="s">
        <v>5470</v>
      </c>
      <c r="N243" t="s">
        <v>5700</v>
      </c>
      <c r="O243" t="s">
        <v>5967</v>
      </c>
      <c r="P243">
        <v>7</v>
      </c>
      <c r="Q243">
        <v>1</v>
      </c>
      <c r="R243">
        <v>3.29</v>
      </c>
      <c r="S243">
        <v>3.29</v>
      </c>
      <c r="T243">
        <v>338.32</v>
      </c>
      <c r="U243">
        <v>113.28</v>
      </c>
      <c r="V243">
        <v>2.6</v>
      </c>
      <c r="X243">
        <v>1.34</v>
      </c>
      <c r="Y243">
        <v>3</v>
      </c>
      <c r="Z243" t="s">
        <v>4551</v>
      </c>
      <c r="AA243">
        <v>0</v>
      </c>
      <c r="AB243">
        <v>5</v>
      </c>
      <c r="AC243">
        <v>4.267333333333333</v>
      </c>
      <c r="AE243" t="s">
        <v>5180</v>
      </c>
      <c r="AH243">
        <v>0</v>
      </c>
      <c r="AI243">
        <v>0</v>
      </c>
    </row>
    <row r="244" spans="1:35">
      <c r="A244" t="s">
        <v>5336</v>
      </c>
      <c r="B244">
        <v>11460</v>
      </c>
      <c r="J244" t="s">
        <v>5468</v>
      </c>
      <c r="M244" t="s">
        <v>5470</v>
      </c>
      <c r="N244" t="s">
        <v>5605</v>
      </c>
      <c r="O244" t="s">
        <v>5872</v>
      </c>
      <c r="P244">
        <v>6</v>
      </c>
      <c r="Q244">
        <v>0</v>
      </c>
      <c r="R244">
        <v>1.66</v>
      </c>
      <c r="S244">
        <v>1.66</v>
      </c>
      <c r="T244">
        <v>365.39</v>
      </c>
      <c r="U244">
        <v>87.26000000000001</v>
      </c>
      <c r="V244">
        <v>3.97</v>
      </c>
      <c r="X244">
        <v>0</v>
      </c>
      <c r="Y244">
        <v>3</v>
      </c>
      <c r="Z244" t="s">
        <v>4551</v>
      </c>
      <c r="AA244">
        <v>0</v>
      </c>
      <c r="AB244">
        <v>6</v>
      </c>
      <c r="AC244">
        <v>5.9615</v>
      </c>
      <c r="AE244" t="s">
        <v>5180</v>
      </c>
      <c r="AH244">
        <v>0</v>
      </c>
      <c r="AI244">
        <v>0</v>
      </c>
    </row>
    <row r="245" spans="1:35">
      <c r="A245" t="s">
        <v>5432</v>
      </c>
      <c r="B245">
        <v>5184</v>
      </c>
      <c r="J245" t="s">
        <v>5468</v>
      </c>
      <c r="M245" t="s">
        <v>5470</v>
      </c>
      <c r="N245" t="s">
        <v>5701</v>
      </c>
      <c r="O245" t="s">
        <v>5968</v>
      </c>
    </row>
    <row r="246" spans="1:35">
      <c r="A246" t="s">
        <v>5433</v>
      </c>
      <c r="B246">
        <v>10978</v>
      </c>
      <c r="J246" t="s">
        <v>5468</v>
      </c>
      <c r="M246" t="s">
        <v>5470</v>
      </c>
      <c r="N246" t="s">
        <v>5702</v>
      </c>
      <c r="O246" t="s">
        <v>5969</v>
      </c>
      <c r="P246">
        <v>6</v>
      </c>
      <c r="Q246">
        <v>1</v>
      </c>
      <c r="R246">
        <v>5.63</v>
      </c>
      <c r="S246">
        <v>5.89</v>
      </c>
      <c r="T246">
        <v>370.79</v>
      </c>
      <c r="U246">
        <v>81.42</v>
      </c>
      <c r="V246">
        <v>3.5</v>
      </c>
      <c r="W246">
        <v>7.49</v>
      </c>
      <c r="X246">
        <v>0</v>
      </c>
      <c r="Y246">
        <v>3</v>
      </c>
      <c r="Z246" t="s">
        <v>4551</v>
      </c>
      <c r="AA246">
        <v>0</v>
      </c>
      <c r="AB246">
        <v>5</v>
      </c>
      <c r="AC246">
        <v>3.756261904761905</v>
      </c>
      <c r="AE246" t="s">
        <v>5180</v>
      </c>
      <c r="AH246">
        <v>0</v>
      </c>
      <c r="AI246">
        <v>0</v>
      </c>
    </row>
    <row r="247" spans="1:35">
      <c r="A247" t="s">
        <v>5434</v>
      </c>
      <c r="B247">
        <v>14679</v>
      </c>
      <c r="J247" t="s">
        <v>5468</v>
      </c>
      <c r="M247" t="s">
        <v>5470</v>
      </c>
      <c r="N247" t="s">
        <v>5703</v>
      </c>
      <c r="O247" t="s">
        <v>5970</v>
      </c>
      <c r="P247">
        <v>7</v>
      </c>
      <c r="Q247">
        <v>1</v>
      </c>
      <c r="R247">
        <v>3.79</v>
      </c>
      <c r="S247">
        <v>3.79</v>
      </c>
      <c r="T247">
        <v>410.43</v>
      </c>
      <c r="U247">
        <v>103.29</v>
      </c>
      <c r="V247">
        <v>2.79</v>
      </c>
      <c r="W247">
        <v>11.53</v>
      </c>
      <c r="X247">
        <v>0</v>
      </c>
      <c r="Y247">
        <v>2</v>
      </c>
      <c r="Z247" t="s">
        <v>4551</v>
      </c>
      <c r="AA247">
        <v>0</v>
      </c>
      <c r="AB247">
        <v>9</v>
      </c>
      <c r="AC247">
        <v>3.740119047619047</v>
      </c>
      <c r="AE247" t="s">
        <v>5180</v>
      </c>
      <c r="AH247">
        <v>0</v>
      </c>
      <c r="AI247">
        <v>0</v>
      </c>
    </row>
    <row r="248" spans="1:35">
      <c r="A248" t="s">
        <v>5435</v>
      </c>
      <c r="B248">
        <v>8532</v>
      </c>
      <c r="J248" t="s">
        <v>5468</v>
      </c>
      <c r="M248" t="s">
        <v>5470</v>
      </c>
      <c r="N248" t="s">
        <v>5704</v>
      </c>
      <c r="O248" t="s">
        <v>5971</v>
      </c>
      <c r="P248">
        <v>5</v>
      </c>
      <c r="Q248">
        <v>0</v>
      </c>
      <c r="R248">
        <v>3.62</v>
      </c>
      <c r="S248">
        <v>5.26</v>
      </c>
      <c r="T248">
        <v>352.46</v>
      </c>
      <c r="U248">
        <v>48.8</v>
      </c>
      <c r="V248">
        <v>3.81</v>
      </c>
      <c r="X248">
        <v>9.210000000000001</v>
      </c>
      <c r="Y248">
        <v>3</v>
      </c>
      <c r="Z248" t="s">
        <v>4551</v>
      </c>
      <c r="AA248">
        <v>0</v>
      </c>
      <c r="AB248">
        <v>5</v>
      </c>
      <c r="AC248">
        <v>3.585</v>
      </c>
      <c r="AE248" t="s">
        <v>6009</v>
      </c>
      <c r="AH248">
        <v>0</v>
      </c>
      <c r="AI248">
        <v>0</v>
      </c>
    </row>
    <row r="249" spans="1:35">
      <c r="A249" t="s">
        <v>5436</v>
      </c>
      <c r="B249">
        <v>16170</v>
      </c>
      <c r="J249" t="s">
        <v>5468</v>
      </c>
      <c r="M249" t="s">
        <v>5470</v>
      </c>
      <c r="N249" t="s">
        <v>5705</v>
      </c>
      <c r="O249" t="s">
        <v>5972</v>
      </c>
      <c r="P249">
        <v>4</v>
      </c>
      <c r="Q249">
        <v>1</v>
      </c>
      <c r="R249">
        <v>-1.09</v>
      </c>
      <c r="S249">
        <v>1.24</v>
      </c>
      <c r="T249">
        <v>293.33</v>
      </c>
      <c r="U249">
        <v>66.31999999999999</v>
      </c>
      <c r="V249">
        <v>2.7</v>
      </c>
      <c r="W249">
        <v>3.08</v>
      </c>
      <c r="X249">
        <v>10.99</v>
      </c>
      <c r="Y249">
        <v>3</v>
      </c>
      <c r="Z249" t="s">
        <v>4551</v>
      </c>
      <c r="AA249">
        <v>0</v>
      </c>
      <c r="AB249">
        <v>2</v>
      </c>
      <c r="AC249">
        <v>4.833333333333334</v>
      </c>
      <c r="AE249" t="s">
        <v>6008</v>
      </c>
      <c r="AH249">
        <v>0</v>
      </c>
      <c r="AI249">
        <v>0</v>
      </c>
    </row>
    <row r="250" spans="1:35">
      <c r="A250" t="s">
        <v>5437</v>
      </c>
      <c r="B250">
        <v>11055</v>
      </c>
      <c r="J250" t="s">
        <v>5468</v>
      </c>
      <c r="M250" t="s">
        <v>5470</v>
      </c>
      <c r="N250" t="s">
        <v>5706</v>
      </c>
      <c r="O250" t="s">
        <v>5973</v>
      </c>
      <c r="P250">
        <v>4</v>
      </c>
      <c r="Q250">
        <v>1</v>
      </c>
      <c r="R250">
        <v>2.54</v>
      </c>
      <c r="S250">
        <v>3.31</v>
      </c>
      <c r="T250">
        <v>331.37</v>
      </c>
      <c r="U250">
        <v>49.74</v>
      </c>
      <c r="V250">
        <v>3.2</v>
      </c>
      <c r="W250">
        <v>13.29</v>
      </c>
      <c r="X250">
        <v>8.220000000000001</v>
      </c>
      <c r="Y250">
        <v>3</v>
      </c>
      <c r="Z250" t="s">
        <v>4551</v>
      </c>
      <c r="AA250">
        <v>0</v>
      </c>
      <c r="AB250">
        <v>6</v>
      </c>
      <c r="AC250">
        <v>5.298333333333333</v>
      </c>
      <c r="AE250" t="s">
        <v>5180</v>
      </c>
      <c r="AH250">
        <v>0</v>
      </c>
      <c r="AI250">
        <v>0</v>
      </c>
    </row>
    <row r="251" spans="1:35">
      <c r="A251" t="s">
        <v>5438</v>
      </c>
      <c r="B251">
        <v>11625</v>
      </c>
      <c r="J251" t="s">
        <v>5468</v>
      </c>
      <c r="M251" t="s">
        <v>5470</v>
      </c>
      <c r="N251" t="s">
        <v>5707</v>
      </c>
      <c r="O251" t="s">
        <v>5974</v>
      </c>
      <c r="P251">
        <v>4</v>
      </c>
      <c r="Q251">
        <v>1</v>
      </c>
      <c r="R251">
        <v>0.27</v>
      </c>
      <c r="S251">
        <v>2.04</v>
      </c>
      <c r="T251">
        <v>247.35</v>
      </c>
      <c r="U251">
        <v>57.7</v>
      </c>
      <c r="V251">
        <v>2.71</v>
      </c>
      <c r="X251">
        <v>9.31</v>
      </c>
      <c r="Y251">
        <v>0</v>
      </c>
      <c r="Z251" t="s">
        <v>4551</v>
      </c>
      <c r="AA251">
        <v>0</v>
      </c>
      <c r="AB251">
        <v>7</v>
      </c>
      <c r="AC251">
        <v>5.178333333333333</v>
      </c>
      <c r="AE251" t="s">
        <v>6009</v>
      </c>
      <c r="AH251">
        <v>0</v>
      </c>
      <c r="AI251">
        <v>0</v>
      </c>
    </row>
    <row r="252" spans="1:35">
      <c r="A252" t="s">
        <v>5439</v>
      </c>
      <c r="B252">
        <v>15036</v>
      </c>
      <c r="J252" t="s">
        <v>5468</v>
      </c>
      <c r="M252" t="s">
        <v>5470</v>
      </c>
      <c r="N252" t="s">
        <v>5708</v>
      </c>
      <c r="O252" t="s">
        <v>5975</v>
      </c>
    </row>
    <row r="253" spans="1:35">
      <c r="A253" t="s">
        <v>5344</v>
      </c>
      <c r="B253">
        <v>6060</v>
      </c>
      <c r="J253" t="s">
        <v>5468</v>
      </c>
      <c r="M253" t="s">
        <v>5470</v>
      </c>
      <c r="N253" t="s">
        <v>5613</v>
      </c>
      <c r="O253" t="s">
        <v>5880</v>
      </c>
      <c r="P253">
        <v>5</v>
      </c>
      <c r="Q253">
        <v>0</v>
      </c>
      <c r="R253">
        <v>3.55</v>
      </c>
      <c r="S253">
        <v>3.55</v>
      </c>
      <c r="T253">
        <v>287.32</v>
      </c>
      <c r="U253">
        <v>51.81</v>
      </c>
      <c r="V253">
        <v>3.56</v>
      </c>
      <c r="X253">
        <v>0.97</v>
      </c>
      <c r="Y253">
        <v>3</v>
      </c>
      <c r="Z253" t="s">
        <v>4551</v>
      </c>
      <c r="AA253">
        <v>0</v>
      </c>
      <c r="AB253">
        <v>4</v>
      </c>
      <c r="AC253">
        <v>4.95</v>
      </c>
      <c r="AE253" t="s">
        <v>5180</v>
      </c>
      <c r="AH253">
        <v>0</v>
      </c>
      <c r="AI253">
        <v>0</v>
      </c>
    </row>
    <row r="254" spans="1:35">
      <c r="A254" t="s">
        <v>5440</v>
      </c>
      <c r="B254">
        <v>17712</v>
      </c>
      <c r="J254" t="s">
        <v>5468</v>
      </c>
      <c r="M254" t="s">
        <v>5470</v>
      </c>
      <c r="N254" t="s">
        <v>5709</v>
      </c>
      <c r="O254" t="s">
        <v>5976</v>
      </c>
      <c r="P254">
        <v>7</v>
      </c>
      <c r="Q254">
        <v>0</v>
      </c>
      <c r="R254">
        <v>2.33</v>
      </c>
      <c r="S254">
        <v>2.33</v>
      </c>
      <c r="T254">
        <v>357.39</v>
      </c>
      <c r="U254">
        <v>91.29000000000001</v>
      </c>
      <c r="V254">
        <v>3.87</v>
      </c>
      <c r="X254">
        <v>0</v>
      </c>
      <c r="Y254">
        <v>3</v>
      </c>
      <c r="Z254" t="s">
        <v>4551</v>
      </c>
      <c r="AA254">
        <v>0</v>
      </c>
      <c r="AB254">
        <v>7</v>
      </c>
      <c r="AC254">
        <v>5.792</v>
      </c>
      <c r="AE254" t="s">
        <v>5180</v>
      </c>
      <c r="AH254">
        <v>0</v>
      </c>
      <c r="AI254">
        <v>0</v>
      </c>
    </row>
    <row r="255" spans="1:35">
      <c r="A255" t="s">
        <v>5441</v>
      </c>
      <c r="B255">
        <v>19825</v>
      </c>
      <c r="J255" t="s">
        <v>5468</v>
      </c>
      <c r="M255" t="s">
        <v>5470</v>
      </c>
      <c r="N255" t="s">
        <v>5710</v>
      </c>
      <c r="O255" t="s">
        <v>5977</v>
      </c>
      <c r="P255">
        <v>5</v>
      </c>
      <c r="Q255">
        <v>2</v>
      </c>
      <c r="R255">
        <v>2.87</v>
      </c>
      <c r="S255">
        <v>3.1</v>
      </c>
      <c r="T255">
        <v>450.59</v>
      </c>
      <c r="U255">
        <v>64.68000000000001</v>
      </c>
      <c r="V255">
        <v>3.84</v>
      </c>
      <c r="W255">
        <v>8.369999999999999</v>
      </c>
      <c r="X255">
        <v>3.06</v>
      </c>
      <c r="Y255">
        <v>3</v>
      </c>
      <c r="Z255" t="s">
        <v>4551</v>
      </c>
      <c r="AA255">
        <v>0</v>
      </c>
      <c r="AB255">
        <v>4</v>
      </c>
      <c r="AC255">
        <v>4.367928571428571</v>
      </c>
      <c r="AE255" t="s">
        <v>5180</v>
      </c>
      <c r="AH255">
        <v>0</v>
      </c>
      <c r="AI255">
        <v>0</v>
      </c>
    </row>
    <row r="256" spans="1:35">
      <c r="A256" t="s">
        <v>5442</v>
      </c>
      <c r="B256">
        <v>12967</v>
      </c>
      <c r="J256" t="s">
        <v>5468</v>
      </c>
      <c r="M256" t="s">
        <v>5470</v>
      </c>
      <c r="N256" t="s">
        <v>5711</v>
      </c>
      <c r="O256" t="s">
        <v>5978</v>
      </c>
      <c r="P256">
        <v>4</v>
      </c>
      <c r="Q256">
        <v>1</v>
      </c>
      <c r="R256">
        <v>1.4</v>
      </c>
      <c r="S256">
        <v>1.4</v>
      </c>
      <c r="T256">
        <v>402.45</v>
      </c>
      <c r="U256">
        <v>65.54000000000001</v>
      </c>
      <c r="V256">
        <v>2.1</v>
      </c>
      <c r="X256">
        <v>6.26</v>
      </c>
      <c r="Y256">
        <v>2</v>
      </c>
      <c r="Z256" t="s">
        <v>4551</v>
      </c>
      <c r="AA256">
        <v>0</v>
      </c>
      <c r="AB256">
        <v>7</v>
      </c>
      <c r="AC256">
        <v>5.530119047619047</v>
      </c>
      <c r="AE256" t="s">
        <v>5180</v>
      </c>
      <c r="AH256">
        <v>0</v>
      </c>
      <c r="AI256">
        <v>0</v>
      </c>
    </row>
    <row r="257" spans="1:35">
      <c r="A257" t="s">
        <v>5443</v>
      </c>
      <c r="B257">
        <v>9545</v>
      </c>
      <c r="J257" t="s">
        <v>5468</v>
      </c>
      <c r="M257" t="s">
        <v>5470</v>
      </c>
      <c r="N257" t="s">
        <v>5712</v>
      </c>
      <c r="O257" t="s">
        <v>5979</v>
      </c>
      <c r="P257">
        <v>4</v>
      </c>
      <c r="Q257">
        <v>1</v>
      </c>
      <c r="R257">
        <v>1.73</v>
      </c>
      <c r="S257">
        <v>1.74</v>
      </c>
      <c r="T257">
        <v>243.22</v>
      </c>
      <c r="U257">
        <v>85.13</v>
      </c>
      <c r="V257">
        <v>2.24</v>
      </c>
      <c r="W257">
        <v>11.21</v>
      </c>
      <c r="X257">
        <v>5.33</v>
      </c>
      <c r="Y257">
        <v>2</v>
      </c>
      <c r="Z257" t="s">
        <v>4551</v>
      </c>
      <c r="AA257">
        <v>0</v>
      </c>
      <c r="AB257">
        <v>3</v>
      </c>
      <c r="AC257">
        <v>5.833333333333333</v>
      </c>
      <c r="AE257" t="s">
        <v>5180</v>
      </c>
      <c r="AH257">
        <v>0</v>
      </c>
      <c r="AI257">
        <v>0</v>
      </c>
    </row>
    <row r="258" spans="1:35">
      <c r="A258" t="s">
        <v>5444</v>
      </c>
      <c r="B258">
        <v>3871</v>
      </c>
      <c r="J258" t="s">
        <v>5468</v>
      </c>
      <c r="M258" t="s">
        <v>5470</v>
      </c>
      <c r="N258" t="s">
        <v>5713</v>
      </c>
      <c r="O258" t="s">
        <v>5980</v>
      </c>
      <c r="P258">
        <v>3</v>
      </c>
      <c r="Q258">
        <v>2</v>
      </c>
      <c r="R258">
        <v>3.22</v>
      </c>
      <c r="S258">
        <v>3.22</v>
      </c>
      <c r="T258">
        <v>351.45</v>
      </c>
      <c r="U258">
        <v>71.09</v>
      </c>
      <c r="V258">
        <v>3.92</v>
      </c>
      <c r="W258">
        <v>13.74</v>
      </c>
      <c r="X258">
        <v>4.75</v>
      </c>
      <c r="Y258">
        <v>2</v>
      </c>
      <c r="Z258" t="s">
        <v>4551</v>
      </c>
      <c r="AA258">
        <v>0</v>
      </c>
      <c r="AB258">
        <v>7</v>
      </c>
      <c r="AC258">
        <v>4.779999999999999</v>
      </c>
      <c r="AE258" t="s">
        <v>5180</v>
      </c>
      <c r="AH258">
        <v>0</v>
      </c>
      <c r="AI258">
        <v>0</v>
      </c>
    </row>
    <row r="259" spans="1:35">
      <c r="A259" t="s">
        <v>5445</v>
      </c>
      <c r="B259">
        <v>15746</v>
      </c>
      <c r="J259" t="s">
        <v>5468</v>
      </c>
      <c r="M259" t="s">
        <v>5470</v>
      </c>
      <c r="N259" t="s">
        <v>5714</v>
      </c>
      <c r="O259" t="s">
        <v>5981</v>
      </c>
    </row>
    <row r="260" spans="1:35">
      <c r="A260" t="s">
        <v>5347</v>
      </c>
      <c r="B260">
        <v>21160</v>
      </c>
      <c r="J260" t="s">
        <v>5468</v>
      </c>
      <c r="M260" t="s">
        <v>5470</v>
      </c>
      <c r="N260" t="s">
        <v>5616</v>
      </c>
      <c r="O260" t="s">
        <v>5883</v>
      </c>
      <c r="P260">
        <v>5</v>
      </c>
      <c r="Q260">
        <v>0</v>
      </c>
      <c r="R260">
        <v>3.17</v>
      </c>
      <c r="S260">
        <v>3.17</v>
      </c>
      <c r="T260">
        <v>356.38</v>
      </c>
      <c r="U260">
        <v>81.91</v>
      </c>
      <c r="V260">
        <v>3.37</v>
      </c>
      <c r="X260">
        <v>0</v>
      </c>
      <c r="Y260">
        <v>2</v>
      </c>
      <c r="Z260" t="s">
        <v>4551</v>
      </c>
      <c r="AA260">
        <v>0</v>
      </c>
      <c r="AB260">
        <v>4</v>
      </c>
      <c r="AC260">
        <v>5.33</v>
      </c>
      <c r="AE260" t="s">
        <v>5180</v>
      </c>
      <c r="AH260">
        <v>0</v>
      </c>
      <c r="AI260">
        <v>0</v>
      </c>
    </row>
    <row r="261" spans="1:35">
      <c r="A261" t="s">
        <v>5446</v>
      </c>
      <c r="B261">
        <v>25455</v>
      </c>
      <c r="J261" t="s">
        <v>5468</v>
      </c>
      <c r="M261" t="s">
        <v>5470</v>
      </c>
      <c r="N261" t="s">
        <v>5715</v>
      </c>
      <c r="O261" t="s">
        <v>5982</v>
      </c>
      <c r="P261">
        <v>3</v>
      </c>
      <c r="Q261">
        <v>2</v>
      </c>
      <c r="R261">
        <v>0.64</v>
      </c>
      <c r="S261">
        <v>0.64</v>
      </c>
      <c r="T261">
        <v>231.21</v>
      </c>
      <c r="U261">
        <v>88.03</v>
      </c>
      <c r="V261">
        <v>1.36</v>
      </c>
      <c r="W261">
        <v>13.73</v>
      </c>
      <c r="X261">
        <v>0</v>
      </c>
      <c r="Y261">
        <v>2</v>
      </c>
      <c r="Z261" t="s">
        <v>4551</v>
      </c>
      <c r="AA261">
        <v>0</v>
      </c>
      <c r="AB261">
        <v>1</v>
      </c>
      <c r="AC261">
        <v>5.5</v>
      </c>
      <c r="AE261" t="s">
        <v>5180</v>
      </c>
      <c r="AH261">
        <v>0</v>
      </c>
      <c r="AI261">
        <v>0</v>
      </c>
    </row>
    <row r="262" spans="1:35">
      <c r="A262" t="s">
        <v>5447</v>
      </c>
      <c r="B262">
        <v>9376</v>
      </c>
      <c r="J262" t="s">
        <v>5468</v>
      </c>
      <c r="M262" t="s">
        <v>5470</v>
      </c>
      <c r="N262" t="s">
        <v>5716</v>
      </c>
      <c r="O262" t="s">
        <v>5983</v>
      </c>
    </row>
    <row r="263" spans="1:35">
      <c r="A263" t="s">
        <v>5448</v>
      </c>
      <c r="B263">
        <v>22721</v>
      </c>
      <c r="J263" t="s">
        <v>5468</v>
      </c>
      <c r="M263" t="s">
        <v>5470</v>
      </c>
      <c r="N263" t="s">
        <v>5717</v>
      </c>
      <c r="O263" t="s">
        <v>5984</v>
      </c>
      <c r="P263">
        <v>3</v>
      </c>
      <c r="Q263">
        <v>0</v>
      </c>
      <c r="R263">
        <v>3.01</v>
      </c>
      <c r="S263">
        <v>3.01</v>
      </c>
      <c r="T263">
        <v>222.25</v>
      </c>
      <c r="U263">
        <v>37.43</v>
      </c>
      <c r="V263">
        <v>2.97</v>
      </c>
      <c r="X263">
        <v>0</v>
      </c>
      <c r="Y263">
        <v>3</v>
      </c>
      <c r="Z263" t="s">
        <v>4954</v>
      </c>
      <c r="AA263">
        <v>0</v>
      </c>
      <c r="AB263">
        <v>1</v>
      </c>
      <c r="AC263">
        <v>5.3615</v>
      </c>
      <c r="AH263">
        <v>0</v>
      </c>
      <c r="AI263">
        <v>0</v>
      </c>
    </row>
    <row r="264" spans="1:35">
      <c r="A264" t="s">
        <v>5449</v>
      </c>
      <c r="B264">
        <v>6966</v>
      </c>
      <c r="J264" t="s">
        <v>5468</v>
      </c>
      <c r="M264" t="s">
        <v>5470</v>
      </c>
      <c r="N264" t="s">
        <v>5718</v>
      </c>
      <c r="O264" t="s">
        <v>5985</v>
      </c>
      <c r="P264">
        <v>4</v>
      </c>
      <c r="Q264">
        <v>2</v>
      </c>
      <c r="R264">
        <v>0.93</v>
      </c>
      <c r="S264">
        <v>0.9399999999999999</v>
      </c>
      <c r="T264">
        <v>318.25</v>
      </c>
      <c r="U264">
        <v>76.66</v>
      </c>
      <c r="V264">
        <v>1.17</v>
      </c>
      <c r="W264">
        <v>9.73</v>
      </c>
      <c r="X264">
        <v>0</v>
      </c>
      <c r="Y264">
        <v>1</v>
      </c>
      <c r="Z264" t="s">
        <v>4551</v>
      </c>
      <c r="AA264">
        <v>0</v>
      </c>
      <c r="AB264">
        <v>3</v>
      </c>
      <c r="AC264">
        <v>5.5</v>
      </c>
      <c r="AE264" t="s">
        <v>5180</v>
      </c>
      <c r="AH264">
        <v>0</v>
      </c>
      <c r="AI264">
        <v>0</v>
      </c>
    </row>
    <row r="265" spans="1:35">
      <c r="A265" t="s">
        <v>5450</v>
      </c>
      <c r="B265">
        <v>16047</v>
      </c>
      <c r="J265" t="s">
        <v>5468</v>
      </c>
      <c r="M265" t="s">
        <v>5470</v>
      </c>
      <c r="N265" t="s">
        <v>5719</v>
      </c>
      <c r="O265" t="s">
        <v>5986</v>
      </c>
      <c r="P265">
        <v>4</v>
      </c>
      <c r="Q265">
        <v>1</v>
      </c>
      <c r="R265">
        <v>0.78</v>
      </c>
      <c r="S265">
        <v>0.78</v>
      </c>
      <c r="T265">
        <v>218.26</v>
      </c>
      <c r="U265">
        <v>59.29</v>
      </c>
      <c r="V265">
        <v>1.86</v>
      </c>
      <c r="W265">
        <v>11.4</v>
      </c>
      <c r="X265">
        <v>2.15</v>
      </c>
      <c r="Y265">
        <v>2</v>
      </c>
      <c r="Z265" t="s">
        <v>4551</v>
      </c>
      <c r="AA265">
        <v>0</v>
      </c>
      <c r="AB265">
        <v>4</v>
      </c>
      <c r="AC265">
        <v>5.833333333333333</v>
      </c>
      <c r="AE265" t="s">
        <v>5180</v>
      </c>
      <c r="AH265">
        <v>0</v>
      </c>
      <c r="AI265">
        <v>0</v>
      </c>
    </row>
    <row r="266" spans="1:35">
      <c r="A266" t="s">
        <v>5451</v>
      </c>
      <c r="B266">
        <v>25382</v>
      </c>
      <c r="J266" t="s">
        <v>5468</v>
      </c>
      <c r="M266" t="s">
        <v>5470</v>
      </c>
      <c r="N266" t="s">
        <v>5720</v>
      </c>
      <c r="O266" t="s">
        <v>5987</v>
      </c>
    </row>
    <row r="267" spans="1:35">
      <c r="A267" t="s">
        <v>5452</v>
      </c>
      <c r="B267">
        <v>11819</v>
      </c>
      <c r="J267" t="s">
        <v>5468</v>
      </c>
      <c r="M267" t="s">
        <v>5470</v>
      </c>
      <c r="N267" t="s">
        <v>5721</v>
      </c>
      <c r="O267" t="s">
        <v>5988</v>
      </c>
      <c r="P267">
        <v>9</v>
      </c>
      <c r="Q267">
        <v>3</v>
      </c>
      <c r="R267">
        <v>3.38</v>
      </c>
      <c r="S267">
        <v>3.46</v>
      </c>
      <c r="T267">
        <v>521.62</v>
      </c>
      <c r="U267">
        <v>154.61</v>
      </c>
      <c r="V267">
        <v>2.79</v>
      </c>
      <c r="W267">
        <v>8.49</v>
      </c>
      <c r="X267">
        <v>0</v>
      </c>
      <c r="Y267">
        <v>3</v>
      </c>
      <c r="Z267" t="s">
        <v>4551</v>
      </c>
      <c r="AA267">
        <v>1</v>
      </c>
      <c r="AB267">
        <v>9</v>
      </c>
      <c r="AC267">
        <v>2.246666666666667</v>
      </c>
      <c r="AE267" t="s">
        <v>5180</v>
      </c>
      <c r="AH267">
        <v>0</v>
      </c>
      <c r="AI267">
        <v>0</v>
      </c>
    </row>
    <row r="268" spans="1:35">
      <c r="A268" t="s">
        <v>5353</v>
      </c>
      <c r="B268">
        <v>11960</v>
      </c>
      <c r="J268" t="s">
        <v>5468</v>
      </c>
      <c r="M268" t="s">
        <v>5470</v>
      </c>
      <c r="N268" t="s">
        <v>5622</v>
      </c>
      <c r="O268" t="s">
        <v>5889</v>
      </c>
      <c r="P268">
        <v>1</v>
      </c>
      <c r="Q268">
        <v>1</v>
      </c>
      <c r="R268">
        <v>2.89</v>
      </c>
      <c r="S268">
        <v>2.89</v>
      </c>
      <c r="T268">
        <v>273.76</v>
      </c>
      <c r="U268">
        <v>29.1</v>
      </c>
      <c r="V268">
        <v>3.33</v>
      </c>
      <c r="W268">
        <v>13.37</v>
      </c>
      <c r="X268">
        <v>0</v>
      </c>
      <c r="Y268">
        <v>2</v>
      </c>
      <c r="Z268" t="s">
        <v>4551</v>
      </c>
      <c r="AA268">
        <v>0</v>
      </c>
      <c r="AB268">
        <v>5</v>
      </c>
      <c r="AC268">
        <v>4.843333333333333</v>
      </c>
      <c r="AE268" t="s">
        <v>5180</v>
      </c>
      <c r="AH268">
        <v>0</v>
      </c>
      <c r="AI268">
        <v>0</v>
      </c>
    </row>
    <row r="269" spans="1:35">
      <c r="A269" t="s">
        <v>5453</v>
      </c>
      <c r="B269">
        <v>32138</v>
      </c>
      <c r="J269" t="s">
        <v>5468</v>
      </c>
      <c r="M269" t="s">
        <v>5470</v>
      </c>
      <c r="N269" t="s">
        <v>5722</v>
      </c>
      <c r="O269" t="s">
        <v>5989</v>
      </c>
      <c r="P269">
        <v>6</v>
      </c>
      <c r="Q269">
        <v>2</v>
      </c>
      <c r="R269">
        <v>3.83</v>
      </c>
      <c r="S269">
        <v>3.83</v>
      </c>
      <c r="T269">
        <v>406.83</v>
      </c>
      <c r="U269">
        <v>113.81</v>
      </c>
      <c r="V269">
        <v>2.77</v>
      </c>
      <c r="W269">
        <v>11.93</v>
      </c>
      <c r="X269">
        <v>4.9</v>
      </c>
      <c r="Y269">
        <v>2</v>
      </c>
      <c r="Z269" t="s">
        <v>4551</v>
      </c>
      <c r="AA269">
        <v>0</v>
      </c>
      <c r="AB269">
        <v>8</v>
      </c>
      <c r="AC269">
        <v>3.041833333333333</v>
      </c>
      <c r="AE269" t="s">
        <v>5180</v>
      </c>
      <c r="AH269">
        <v>0</v>
      </c>
      <c r="AI269">
        <v>0</v>
      </c>
    </row>
    <row r="270" spans="1:35">
      <c r="A270" t="s">
        <v>5354</v>
      </c>
      <c r="B270">
        <v>8594</v>
      </c>
      <c r="J270" t="s">
        <v>5468</v>
      </c>
      <c r="M270" t="s">
        <v>5470</v>
      </c>
      <c r="N270" t="s">
        <v>5623</v>
      </c>
      <c r="O270" t="s">
        <v>5890</v>
      </c>
      <c r="P270">
        <v>6</v>
      </c>
      <c r="Q270">
        <v>1</v>
      </c>
      <c r="R270">
        <v>3.03</v>
      </c>
      <c r="S270">
        <v>3.04</v>
      </c>
      <c r="T270">
        <v>358.49</v>
      </c>
      <c r="U270">
        <v>72.11</v>
      </c>
      <c r="V270">
        <v>3.43</v>
      </c>
      <c r="X270">
        <v>5.58</v>
      </c>
      <c r="Y270">
        <v>3</v>
      </c>
      <c r="Z270" t="s">
        <v>4551</v>
      </c>
      <c r="AA270">
        <v>0</v>
      </c>
      <c r="AB270">
        <v>3</v>
      </c>
      <c r="AC270">
        <v>5.298333333333333</v>
      </c>
      <c r="AE270" t="s">
        <v>5180</v>
      </c>
      <c r="AH270">
        <v>0</v>
      </c>
      <c r="AI270">
        <v>0</v>
      </c>
    </row>
    <row r="271" spans="1:35">
      <c r="A271" t="s">
        <v>5454</v>
      </c>
      <c r="B271">
        <v>32693</v>
      </c>
      <c r="J271" t="s">
        <v>5468</v>
      </c>
      <c r="M271" t="s">
        <v>5470</v>
      </c>
      <c r="N271" t="s">
        <v>5723</v>
      </c>
      <c r="O271" t="s">
        <v>5990</v>
      </c>
      <c r="P271">
        <v>6</v>
      </c>
      <c r="Q271">
        <v>0</v>
      </c>
      <c r="R271">
        <v>1.88</v>
      </c>
      <c r="S271">
        <v>1.89</v>
      </c>
      <c r="T271">
        <v>323.44</v>
      </c>
      <c r="U271">
        <v>63.16</v>
      </c>
      <c r="V271">
        <v>1.8</v>
      </c>
      <c r="X271">
        <v>5.7</v>
      </c>
      <c r="Y271">
        <v>2</v>
      </c>
      <c r="Z271" t="s">
        <v>4551</v>
      </c>
      <c r="AA271">
        <v>0</v>
      </c>
      <c r="AB271">
        <v>2</v>
      </c>
      <c r="AC271">
        <v>6</v>
      </c>
      <c r="AE271" t="s">
        <v>5180</v>
      </c>
      <c r="AH271">
        <v>0</v>
      </c>
      <c r="AI271">
        <v>0</v>
      </c>
    </row>
    <row r="272" spans="1:35">
      <c r="A272" t="s">
        <v>5455</v>
      </c>
      <c r="B272">
        <v>11472</v>
      </c>
      <c r="J272" t="s">
        <v>5468</v>
      </c>
      <c r="M272" t="s">
        <v>5470</v>
      </c>
      <c r="N272" t="s">
        <v>5724</v>
      </c>
      <c r="O272" t="s">
        <v>5991</v>
      </c>
      <c r="P272">
        <v>6</v>
      </c>
      <c r="Q272">
        <v>3</v>
      </c>
      <c r="R272">
        <v>3.4</v>
      </c>
      <c r="S272">
        <v>3.46</v>
      </c>
      <c r="T272">
        <v>369.38</v>
      </c>
      <c r="U272">
        <v>105.17</v>
      </c>
      <c r="V272">
        <v>2.66</v>
      </c>
      <c r="W272">
        <v>8.44</v>
      </c>
      <c r="X272">
        <v>0</v>
      </c>
      <c r="Y272">
        <v>3</v>
      </c>
      <c r="Z272" t="s">
        <v>4551</v>
      </c>
      <c r="AA272">
        <v>0</v>
      </c>
      <c r="AB272">
        <v>6</v>
      </c>
      <c r="AC272">
        <v>3.664000000000001</v>
      </c>
      <c r="AE272" t="s">
        <v>5180</v>
      </c>
      <c r="AH272">
        <v>0</v>
      </c>
      <c r="AI272">
        <v>0</v>
      </c>
    </row>
    <row r="273" spans="1:35">
      <c r="A273" t="s">
        <v>5456</v>
      </c>
      <c r="B273">
        <v>17472</v>
      </c>
      <c r="J273" t="s">
        <v>5468</v>
      </c>
      <c r="M273" t="s">
        <v>5470</v>
      </c>
      <c r="N273" t="s">
        <v>5725</v>
      </c>
      <c r="O273" t="s">
        <v>5992</v>
      </c>
      <c r="P273">
        <v>6</v>
      </c>
      <c r="Q273">
        <v>1</v>
      </c>
      <c r="R273">
        <v>2.79</v>
      </c>
      <c r="S273">
        <v>2.91</v>
      </c>
      <c r="T273">
        <v>342.4</v>
      </c>
      <c r="U273">
        <v>81.91</v>
      </c>
      <c r="V273">
        <v>1.84</v>
      </c>
      <c r="W273">
        <v>7.93</v>
      </c>
      <c r="X273">
        <v>0.76</v>
      </c>
      <c r="Y273">
        <v>3</v>
      </c>
      <c r="Z273" t="s">
        <v>4551</v>
      </c>
      <c r="AA273">
        <v>0</v>
      </c>
      <c r="AB273">
        <v>3</v>
      </c>
      <c r="AC273">
        <v>5.438333333333333</v>
      </c>
      <c r="AE273" t="s">
        <v>5180</v>
      </c>
      <c r="AH273">
        <v>0</v>
      </c>
      <c r="AI273">
        <v>0</v>
      </c>
    </row>
    <row r="274" spans="1:35">
      <c r="A274" t="s">
        <v>5366</v>
      </c>
      <c r="B274">
        <v>8080</v>
      </c>
      <c r="J274" t="s">
        <v>5468</v>
      </c>
      <c r="M274" t="s">
        <v>5470</v>
      </c>
      <c r="N274" t="s">
        <v>5635</v>
      </c>
      <c r="O274" t="s">
        <v>5902</v>
      </c>
      <c r="P274">
        <v>5</v>
      </c>
      <c r="Q274">
        <v>2</v>
      </c>
      <c r="R274">
        <v>2.01</v>
      </c>
      <c r="S274">
        <v>2.04</v>
      </c>
      <c r="T274">
        <v>349.39</v>
      </c>
      <c r="U274">
        <v>97.69</v>
      </c>
      <c r="V274">
        <v>2.12</v>
      </c>
      <c r="W274">
        <v>11.85</v>
      </c>
      <c r="X274">
        <v>6.8</v>
      </c>
      <c r="Y274">
        <v>3</v>
      </c>
      <c r="Z274" t="s">
        <v>4551</v>
      </c>
      <c r="AA274">
        <v>0</v>
      </c>
      <c r="AB274">
        <v>5</v>
      </c>
      <c r="AC274">
        <v>5.238666666666667</v>
      </c>
      <c r="AE274" t="s">
        <v>5180</v>
      </c>
      <c r="AH274">
        <v>0</v>
      </c>
      <c r="AI274">
        <v>0</v>
      </c>
    </row>
    <row r="275" spans="1:35">
      <c r="A275" t="s">
        <v>5367</v>
      </c>
      <c r="B275">
        <v>10307</v>
      </c>
      <c r="J275" t="s">
        <v>5468</v>
      </c>
      <c r="M275" t="s">
        <v>5470</v>
      </c>
      <c r="N275" t="s">
        <v>5636</v>
      </c>
      <c r="O275" t="s">
        <v>5903</v>
      </c>
      <c r="P275">
        <v>5</v>
      </c>
      <c r="Q275">
        <v>2</v>
      </c>
      <c r="R275">
        <v>2.96</v>
      </c>
      <c r="S275">
        <v>2.96</v>
      </c>
      <c r="T275">
        <v>285.74</v>
      </c>
      <c r="U275">
        <v>76.72</v>
      </c>
      <c r="V275">
        <v>3.09</v>
      </c>
      <c r="X275">
        <v>3.76</v>
      </c>
      <c r="Y275">
        <v>3</v>
      </c>
      <c r="Z275" t="s">
        <v>4551</v>
      </c>
      <c r="AA275">
        <v>0</v>
      </c>
      <c r="AB275">
        <v>3</v>
      </c>
      <c r="AC275">
        <v>5.02</v>
      </c>
      <c r="AE275" t="s">
        <v>5180</v>
      </c>
      <c r="AH275">
        <v>0</v>
      </c>
      <c r="AI275">
        <v>0</v>
      </c>
    </row>
    <row r="276" spans="1:35">
      <c r="A276" t="s">
        <v>5457</v>
      </c>
      <c r="B276">
        <v>22539</v>
      </c>
      <c r="J276" t="s">
        <v>5468</v>
      </c>
      <c r="M276" t="s">
        <v>5470</v>
      </c>
      <c r="N276" t="s">
        <v>5726</v>
      </c>
      <c r="O276" t="s">
        <v>5993</v>
      </c>
      <c r="P276">
        <v>8</v>
      </c>
      <c r="Q276">
        <v>1</v>
      </c>
      <c r="R276">
        <v>2.74</v>
      </c>
      <c r="S276">
        <v>3.71</v>
      </c>
      <c r="T276">
        <v>349.38</v>
      </c>
      <c r="U276">
        <v>98.48</v>
      </c>
      <c r="V276">
        <v>2.43</v>
      </c>
      <c r="W276">
        <v>6.38</v>
      </c>
      <c r="X276">
        <v>0.71</v>
      </c>
      <c r="Y276">
        <v>4</v>
      </c>
      <c r="Z276" t="s">
        <v>4551</v>
      </c>
      <c r="AA276">
        <v>0</v>
      </c>
      <c r="AB276">
        <v>4</v>
      </c>
      <c r="AC276">
        <v>4.825666666666667</v>
      </c>
      <c r="AE276" t="s">
        <v>6007</v>
      </c>
      <c r="AH276">
        <v>0</v>
      </c>
      <c r="AI276">
        <v>0</v>
      </c>
    </row>
    <row r="277" spans="1:35">
      <c r="A277" t="s">
        <v>5458</v>
      </c>
      <c r="B277">
        <v>28464</v>
      </c>
      <c r="J277" t="s">
        <v>5468</v>
      </c>
      <c r="M277" t="s">
        <v>5470</v>
      </c>
      <c r="N277" t="s">
        <v>5727</v>
      </c>
      <c r="O277" t="s">
        <v>5994</v>
      </c>
      <c r="P277">
        <v>5</v>
      </c>
      <c r="Q277">
        <v>3</v>
      </c>
      <c r="R277">
        <v>0.76</v>
      </c>
      <c r="S277">
        <v>3.04</v>
      </c>
      <c r="T277">
        <v>341.48</v>
      </c>
      <c r="U277">
        <v>79.45999999999999</v>
      </c>
      <c r="V277">
        <v>1.61</v>
      </c>
      <c r="W277">
        <v>5.09</v>
      </c>
      <c r="X277">
        <v>1.75</v>
      </c>
      <c r="Y277">
        <v>0</v>
      </c>
      <c r="Z277" t="s">
        <v>4551</v>
      </c>
      <c r="AA277">
        <v>0</v>
      </c>
      <c r="AB277">
        <v>11</v>
      </c>
      <c r="AC277">
        <v>5.146666666666667</v>
      </c>
      <c r="AE277" t="s">
        <v>6007</v>
      </c>
      <c r="AH277">
        <v>0</v>
      </c>
      <c r="AI277">
        <v>0</v>
      </c>
    </row>
    <row r="278" spans="1:35">
      <c r="A278" t="s">
        <v>5459</v>
      </c>
      <c r="B278">
        <v>10698</v>
      </c>
      <c r="J278" t="s">
        <v>5468</v>
      </c>
      <c r="M278" t="s">
        <v>5470</v>
      </c>
      <c r="N278" t="s">
        <v>5728</v>
      </c>
      <c r="O278" t="s">
        <v>5995</v>
      </c>
      <c r="P278">
        <v>5</v>
      </c>
      <c r="Q278">
        <v>1</v>
      </c>
      <c r="R278">
        <v>3.25</v>
      </c>
      <c r="S278">
        <v>3.25</v>
      </c>
      <c r="T278">
        <v>383.28</v>
      </c>
      <c r="U278">
        <v>68.51000000000001</v>
      </c>
      <c r="V278">
        <v>5.14</v>
      </c>
      <c r="W278">
        <v>11.09</v>
      </c>
      <c r="X278">
        <v>1.89</v>
      </c>
      <c r="Y278">
        <v>2</v>
      </c>
      <c r="Z278" t="s">
        <v>4551</v>
      </c>
      <c r="AA278">
        <v>1</v>
      </c>
      <c r="AB278">
        <v>3</v>
      </c>
      <c r="AC278">
        <v>4.917047619047619</v>
      </c>
      <c r="AE278" t="s">
        <v>5180</v>
      </c>
      <c r="AH278">
        <v>0</v>
      </c>
      <c r="AI278">
        <v>0</v>
      </c>
    </row>
    <row r="279" spans="1:35">
      <c r="A279" t="s">
        <v>5460</v>
      </c>
      <c r="B279">
        <v>6330</v>
      </c>
      <c r="J279" t="s">
        <v>5468</v>
      </c>
      <c r="M279" t="s">
        <v>5470</v>
      </c>
      <c r="N279" t="s">
        <v>5729</v>
      </c>
      <c r="O279" t="s">
        <v>5996</v>
      </c>
      <c r="P279">
        <v>5</v>
      </c>
      <c r="Q279">
        <v>1</v>
      </c>
      <c r="R279">
        <v>0.14</v>
      </c>
      <c r="S279">
        <v>2.87</v>
      </c>
      <c r="T279">
        <v>242.31</v>
      </c>
      <c r="U279">
        <v>43.08</v>
      </c>
      <c r="V279">
        <v>2.39</v>
      </c>
      <c r="X279">
        <v>7.15</v>
      </c>
      <c r="Y279">
        <v>3</v>
      </c>
      <c r="Z279" t="s">
        <v>4551</v>
      </c>
      <c r="AA279">
        <v>0</v>
      </c>
      <c r="AB279">
        <v>1</v>
      </c>
      <c r="AC279">
        <v>5.833333333333333</v>
      </c>
      <c r="AE279" t="s">
        <v>5180</v>
      </c>
      <c r="AH279">
        <v>0</v>
      </c>
      <c r="AI279">
        <v>0</v>
      </c>
    </row>
    <row r="280" spans="1:35">
      <c r="A280" t="s">
        <v>5461</v>
      </c>
      <c r="B280">
        <v>19478</v>
      </c>
      <c r="J280" t="s">
        <v>5468</v>
      </c>
      <c r="M280" t="s">
        <v>5470</v>
      </c>
      <c r="N280" t="s">
        <v>5730</v>
      </c>
      <c r="O280" t="s">
        <v>5997</v>
      </c>
      <c r="P280">
        <v>7</v>
      </c>
      <c r="Q280">
        <v>0</v>
      </c>
      <c r="R280">
        <v>2.11</v>
      </c>
      <c r="S280">
        <v>2.11</v>
      </c>
      <c r="T280">
        <v>317.37</v>
      </c>
      <c r="U280">
        <v>82.04000000000001</v>
      </c>
      <c r="V280">
        <v>2.15</v>
      </c>
      <c r="W280">
        <v>9.6</v>
      </c>
      <c r="X280">
        <v>2.48</v>
      </c>
      <c r="Y280">
        <v>2</v>
      </c>
      <c r="Z280" t="s">
        <v>4551</v>
      </c>
      <c r="AA280">
        <v>0</v>
      </c>
      <c r="AB280">
        <v>7</v>
      </c>
      <c r="AC280">
        <v>5.945</v>
      </c>
      <c r="AE280" t="s">
        <v>5180</v>
      </c>
      <c r="AH280">
        <v>0</v>
      </c>
      <c r="AI280">
        <v>0</v>
      </c>
    </row>
    <row r="281" spans="1:35">
      <c r="B281">
        <v>3715</v>
      </c>
      <c r="J281" t="s">
        <v>5468</v>
      </c>
      <c r="M281" t="s">
        <v>5470</v>
      </c>
      <c r="N281" t="s">
        <v>5731</v>
      </c>
      <c r="O281" t="s">
        <v>5998</v>
      </c>
    </row>
    <row r="282" spans="1:35">
      <c r="A282" t="s">
        <v>5462</v>
      </c>
      <c r="B282">
        <v>25587</v>
      </c>
      <c r="J282" t="s">
        <v>5468</v>
      </c>
      <c r="M282" t="s">
        <v>5470</v>
      </c>
      <c r="N282" t="s">
        <v>5732</v>
      </c>
      <c r="O282" t="s">
        <v>5999</v>
      </c>
      <c r="P282">
        <v>8</v>
      </c>
      <c r="Q282">
        <v>4</v>
      </c>
      <c r="R282">
        <v>-1.81</v>
      </c>
      <c r="S282">
        <v>-1.81</v>
      </c>
      <c r="T282">
        <v>243.22</v>
      </c>
      <c r="U282">
        <v>130.83</v>
      </c>
      <c r="V282">
        <v>-2.56</v>
      </c>
      <c r="W282">
        <v>13.48</v>
      </c>
      <c r="X282">
        <v>4.26</v>
      </c>
      <c r="Y282">
        <v>1</v>
      </c>
      <c r="Z282" t="s">
        <v>4551</v>
      </c>
      <c r="AA282">
        <v>0</v>
      </c>
      <c r="AB282">
        <v>2</v>
      </c>
      <c r="AC282">
        <v>4</v>
      </c>
      <c r="AD282" t="s">
        <v>6006</v>
      </c>
      <c r="AE282" t="s">
        <v>5180</v>
      </c>
      <c r="AF282" t="s">
        <v>6011</v>
      </c>
      <c r="AG282" t="s">
        <v>6012</v>
      </c>
      <c r="AH282">
        <v>4</v>
      </c>
      <c r="AI282">
        <v>0</v>
      </c>
    </row>
    <row r="283" spans="1:35">
      <c r="A283" t="s">
        <v>5374</v>
      </c>
      <c r="B283">
        <v>16155</v>
      </c>
      <c r="J283" t="s">
        <v>5468</v>
      </c>
      <c r="M283" t="s">
        <v>5470</v>
      </c>
      <c r="N283" t="s">
        <v>5643</v>
      </c>
      <c r="O283" t="s">
        <v>5910</v>
      </c>
      <c r="P283">
        <v>2</v>
      </c>
      <c r="Q283">
        <v>1</v>
      </c>
      <c r="R283">
        <v>4.9</v>
      </c>
      <c r="S283">
        <v>4.9</v>
      </c>
      <c r="T283">
        <v>261.32</v>
      </c>
      <c r="U283">
        <v>35.25</v>
      </c>
      <c r="V283">
        <v>4.73</v>
      </c>
      <c r="X283">
        <v>4.74</v>
      </c>
      <c r="Y283">
        <v>3</v>
      </c>
      <c r="Z283" t="s">
        <v>4551</v>
      </c>
      <c r="AA283">
        <v>0</v>
      </c>
      <c r="AB283">
        <v>3</v>
      </c>
      <c r="AC283">
        <v>3.645833333333333</v>
      </c>
      <c r="AE283" t="s">
        <v>5180</v>
      </c>
      <c r="AH283">
        <v>0</v>
      </c>
      <c r="AI283">
        <v>0</v>
      </c>
    </row>
    <row r="284" spans="1:35">
      <c r="A284" t="s">
        <v>5463</v>
      </c>
      <c r="B284">
        <v>11864</v>
      </c>
      <c r="J284" t="s">
        <v>5468</v>
      </c>
      <c r="M284" t="s">
        <v>5470</v>
      </c>
      <c r="N284" t="s">
        <v>5733</v>
      </c>
      <c r="O284" t="s">
        <v>6000</v>
      </c>
      <c r="P284">
        <v>4</v>
      </c>
      <c r="Q284">
        <v>2</v>
      </c>
      <c r="R284">
        <v>1.59</v>
      </c>
      <c r="S284">
        <v>3.04</v>
      </c>
      <c r="T284">
        <v>280.12</v>
      </c>
      <c r="U284">
        <v>58.04</v>
      </c>
      <c r="V284">
        <v>3</v>
      </c>
      <c r="X284">
        <v>10</v>
      </c>
      <c r="Y284">
        <v>2</v>
      </c>
      <c r="Z284" t="s">
        <v>4551</v>
      </c>
      <c r="AA284">
        <v>0</v>
      </c>
      <c r="AB284">
        <v>2</v>
      </c>
      <c r="AC284">
        <v>4.48</v>
      </c>
      <c r="AE284" t="s">
        <v>6009</v>
      </c>
      <c r="AH284">
        <v>0</v>
      </c>
      <c r="AI284">
        <v>0</v>
      </c>
    </row>
    <row r="285" spans="1:35">
      <c r="A285" t="s">
        <v>5464</v>
      </c>
      <c r="B285">
        <v>23876</v>
      </c>
      <c r="J285" t="s">
        <v>5468</v>
      </c>
      <c r="M285" t="s">
        <v>5470</v>
      </c>
      <c r="N285" t="s">
        <v>5734</v>
      </c>
      <c r="O285" t="s">
        <v>6001</v>
      </c>
      <c r="P285">
        <v>7</v>
      </c>
      <c r="Q285">
        <v>0</v>
      </c>
      <c r="R285">
        <v>3.61</v>
      </c>
      <c r="S285">
        <v>3.61</v>
      </c>
      <c r="T285">
        <v>379.21</v>
      </c>
      <c r="U285">
        <v>71.05</v>
      </c>
      <c r="V285">
        <v>2.01</v>
      </c>
      <c r="X285">
        <v>0</v>
      </c>
      <c r="Y285">
        <v>3</v>
      </c>
      <c r="Z285" t="s">
        <v>4551</v>
      </c>
      <c r="AA285">
        <v>0</v>
      </c>
      <c r="AB285">
        <v>3</v>
      </c>
      <c r="AC285">
        <v>4.752785714285714</v>
      </c>
      <c r="AE285" t="s">
        <v>5180</v>
      </c>
      <c r="AH285">
        <v>0</v>
      </c>
      <c r="AI285">
        <v>0</v>
      </c>
    </row>
    <row r="286" spans="1:35">
      <c r="A286" t="s">
        <v>5465</v>
      </c>
      <c r="B286">
        <v>10655</v>
      </c>
      <c r="J286" t="s">
        <v>5468</v>
      </c>
      <c r="M286" t="s">
        <v>5470</v>
      </c>
      <c r="N286" t="s">
        <v>5735</v>
      </c>
      <c r="O286" t="s">
        <v>6002</v>
      </c>
      <c r="P286">
        <v>4</v>
      </c>
      <c r="Q286">
        <v>1</v>
      </c>
      <c r="R286">
        <v>5.13</v>
      </c>
      <c r="S286">
        <v>5.45</v>
      </c>
      <c r="T286">
        <v>361.42</v>
      </c>
      <c r="U286">
        <v>39.08</v>
      </c>
      <c r="V286">
        <v>5</v>
      </c>
      <c r="X286">
        <v>7.44</v>
      </c>
      <c r="Y286">
        <v>4</v>
      </c>
      <c r="Z286" t="s">
        <v>4551</v>
      </c>
      <c r="AA286">
        <v>1</v>
      </c>
      <c r="AB286">
        <v>5</v>
      </c>
      <c r="AC286">
        <v>3.777190476190476</v>
      </c>
      <c r="AE286" t="s">
        <v>5180</v>
      </c>
      <c r="AH286">
        <v>0</v>
      </c>
      <c r="AI286">
        <v>0</v>
      </c>
    </row>
    <row r="287" spans="1:35">
      <c r="A287" t="s">
        <v>5466</v>
      </c>
      <c r="B287">
        <v>8959</v>
      </c>
      <c r="J287" t="s">
        <v>5468</v>
      </c>
      <c r="M287" t="s">
        <v>5470</v>
      </c>
      <c r="N287" t="s">
        <v>5736</v>
      </c>
      <c r="O287" t="s">
        <v>6003</v>
      </c>
      <c r="P287">
        <v>3</v>
      </c>
      <c r="Q287">
        <v>1</v>
      </c>
      <c r="R287">
        <v>2.09</v>
      </c>
      <c r="S287">
        <v>2.09</v>
      </c>
      <c r="T287">
        <v>237.26</v>
      </c>
      <c r="U287">
        <v>56.23</v>
      </c>
      <c r="V287">
        <v>3.04</v>
      </c>
      <c r="X287">
        <v>4.44</v>
      </c>
      <c r="Y287">
        <v>3</v>
      </c>
      <c r="Z287" t="s">
        <v>4551</v>
      </c>
      <c r="AA287">
        <v>0</v>
      </c>
      <c r="AB287">
        <v>1</v>
      </c>
      <c r="AC287">
        <v>5.788333333333333</v>
      </c>
      <c r="AE287" t="s">
        <v>5180</v>
      </c>
      <c r="AH287">
        <v>0</v>
      </c>
      <c r="AI287">
        <v>0</v>
      </c>
    </row>
    <row r="288" spans="1:35">
      <c r="A288" t="s">
        <v>5467</v>
      </c>
      <c r="B288">
        <v>2442</v>
      </c>
      <c r="J288" t="s">
        <v>5468</v>
      </c>
      <c r="M288" t="s">
        <v>5470</v>
      </c>
      <c r="N288" t="s">
        <v>5737</v>
      </c>
      <c r="O288" t="s">
        <v>6004</v>
      </c>
      <c r="P288">
        <v>5</v>
      </c>
      <c r="Q288">
        <v>1</v>
      </c>
      <c r="R288">
        <v>3.92</v>
      </c>
      <c r="S288">
        <v>3.92</v>
      </c>
      <c r="T288">
        <v>360.21</v>
      </c>
      <c r="U288">
        <v>56.27</v>
      </c>
      <c r="V288">
        <v>4.15</v>
      </c>
      <c r="X288">
        <v>5.02</v>
      </c>
      <c r="Y288">
        <v>3</v>
      </c>
      <c r="Z288" t="s">
        <v>4551</v>
      </c>
      <c r="AA288">
        <v>0</v>
      </c>
      <c r="AB288">
        <v>4</v>
      </c>
      <c r="AC288">
        <v>4.411833333333334</v>
      </c>
      <c r="AE288" t="s">
        <v>5180</v>
      </c>
      <c r="AH288">
        <v>0</v>
      </c>
      <c r="AI288">
        <v>0</v>
      </c>
    </row>
  </sheetData>
  <conditionalFormatting sqref="AD1:AD290">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48"/>
  <sheetViews>
    <sheetView workbookViewId="0"/>
  </sheetViews>
  <sheetFormatPr defaultRowHeight="15"/>
  <sheetData>
    <row r="1" spans="1:11">
      <c r="A1" s="5" t="s">
        <v>6013</v>
      </c>
      <c r="B1" s="5" t="s">
        <v>6014</v>
      </c>
      <c r="C1" s="5" t="s">
        <v>6015</v>
      </c>
      <c r="D1" s="5" t="s">
        <v>6016</v>
      </c>
      <c r="E1" s="5" t="s">
        <v>6017</v>
      </c>
      <c r="F1" s="5" t="s">
        <v>6018</v>
      </c>
      <c r="G1" s="5" t="s">
        <v>6019</v>
      </c>
      <c r="H1" s="5" t="s">
        <v>6020</v>
      </c>
      <c r="I1" s="5" t="s">
        <v>6021</v>
      </c>
      <c r="J1" s="5" t="s">
        <v>6022</v>
      </c>
      <c r="K1" s="5" t="s">
        <v>6023</v>
      </c>
    </row>
    <row r="2" spans="1:11">
      <c r="A2" t="s">
        <v>5888</v>
      </c>
      <c r="B2" t="s">
        <v>5005</v>
      </c>
      <c r="C2" t="s">
        <v>5007</v>
      </c>
      <c r="D2">
        <v>2229</v>
      </c>
      <c r="E2" t="s">
        <v>5009</v>
      </c>
      <c r="F2" t="s">
        <v>6026</v>
      </c>
      <c r="G2" s="6" t="s">
        <v>6044</v>
      </c>
      <c r="H2" s="6" t="s">
        <v>6091</v>
      </c>
    </row>
    <row r="3" spans="1:11">
      <c r="A3" t="s">
        <v>6004</v>
      </c>
      <c r="B3" t="s">
        <v>5005</v>
      </c>
      <c r="C3" t="s">
        <v>5007</v>
      </c>
      <c r="D3">
        <v>2442</v>
      </c>
      <c r="E3" t="s">
        <v>5009</v>
      </c>
      <c r="G3" s="6" t="s">
        <v>6045</v>
      </c>
      <c r="H3" s="6" t="s">
        <v>6092</v>
      </c>
      <c r="I3" s="6" t="s">
        <v>6135</v>
      </c>
    </row>
    <row r="4" spans="1:11">
      <c r="A4" t="s">
        <v>5866</v>
      </c>
      <c r="B4" t="s">
        <v>5005</v>
      </c>
      <c r="C4" t="s">
        <v>5007</v>
      </c>
      <c r="D4">
        <v>2843</v>
      </c>
      <c r="E4" t="s">
        <v>5009</v>
      </c>
      <c r="F4" t="s">
        <v>6027</v>
      </c>
      <c r="G4" s="6" t="s">
        <v>6046</v>
      </c>
      <c r="H4" s="6" t="s">
        <v>6093</v>
      </c>
    </row>
    <row r="5" spans="1:11">
      <c r="A5" t="s">
        <v>6024</v>
      </c>
      <c r="B5" t="s">
        <v>6025</v>
      </c>
      <c r="C5" t="s">
        <v>5007</v>
      </c>
      <c r="D5">
        <v>2941</v>
      </c>
      <c r="E5" t="s">
        <v>5009</v>
      </c>
      <c r="F5" t="s">
        <v>6028</v>
      </c>
      <c r="G5" s="6" t="s">
        <v>6047</v>
      </c>
      <c r="H5" s="6" t="s">
        <v>6094</v>
      </c>
    </row>
    <row r="6" spans="1:11">
      <c r="A6" t="s">
        <v>5925</v>
      </c>
      <c r="B6" t="s">
        <v>5005</v>
      </c>
      <c r="C6" t="s">
        <v>5007</v>
      </c>
      <c r="D6">
        <v>3263</v>
      </c>
      <c r="E6" t="s">
        <v>5009</v>
      </c>
      <c r="F6" t="s">
        <v>6029</v>
      </c>
      <c r="G6" s="6" t="s">
        <v>6048</v>
      </c>
      <c r="H6" s="6" t="s">
        <v>6095</v>
      </c>
    </row>
    <row r="7" spans="1:11">
      <c r="A7" t="s">
        <v>5836</v>
      </c>
      <c r="B7" t="s">
        <v>5005</v>
      </c>
      <c r="C7" t="s">
        <v>5007</v>
      </c>
      <c r="D7">
        <v>3293</v>
      </c>
      <c r="E7" t="s">
        <v>5009</v>
      </c>
      <c r="F7" t="s">
        <v>6030</v>
      </c>
      <c r="G7" s="6" t="s">
        <v>6049</v>
      </c>
      <c r="H7" s="6" t="s">
        <v>6096</v>
      </c>
    </row>
    <row r="8" spans="1:11">
      <c r="A8" t="s">
        <v>5880</v>
      </c>
      <c r="B8" t="s">
        <v>5005</v>
      </c>
      <c r="C8" t="s">
        <v>5007</v>
      </c>
      <c r="D8">
        <v>3426</v>
      </c>
      <c r="E8" t="s">
        <v>5009</v>
      </c>
      <c r="G8" s="6" t="s">
        <v>6050</v>
      </c>
      <c r="H8" s="6" t="s">
        <v>6097</v>
      </c>
      <c r="I8" s="6" t="s">
        <v>6136</v>
      </c>
    </row>
    <row r="9" spans="1:11">
      <c r="A9" t="s">
        <v>5830</v>
      </c>
      <c r="B9" t="s">
        <v>5005</v>
      </c>
      <c r="C9" t="s">
        <v>5007</v>
      </c>
      <c r="D9">
        <v>3460</v>
      </c>
      <c r="E9" t="s">
        <v>5009</v>
      </c>
      <c r="F9" t="s">
        <v>6031</v>
      </c>
      <c r="G9" s="6" t="s">
        <v>6051</v>
      </c>
      <c r="H9" s="6" t="s">
        <v>6098</v>
      </c>
    </row>
    <row r="10" spans="1:11">
      <c r="A10" t="s">
        <v>5899</v>
      </c>
      <c r="B10" t="s">
        <v>5005</v>
      </c>
      <c r="C10" t="s">
        <v>5007</v>
      </c>
      <c r="D10">
        <v>3672</v>
      </c>
      <c r="E10" t="s">
        <v>5009</v>
      </c>
      <c r="F10" t="s">
        <v>6029</v>
      </c>
      <c r="G10" s="6" t="s">
        <v>6052</v>
      </c>
      <c r="H10" s="6" t="s">
        <v>6099</v>
      </c>
    </row>
    <row r="11" spans="1:11">
      <c r="A11" t="s">
        <v>5878</v>
      </c>
      <c r="B11" t="s">
        <v>5005</v>
      </c>
      <c r="C11" t="s">
        <v>5007</v>
      </c>
      <c r="D11">
        <v>4278</v>
      </c>
      <c r="E11" t="s">
        <v>5009</v>
      </c>
      <c r="G11" s="6" t="s">
        <v>6053</v>
      </c>
      <c r="H11" s="6" t="s">
        <v>6100</v>
      </c>
      <c r="I11" s="6" t="s">
        <v>6137</v>
      </c>
    </row>
    <row r="12" spans="1:11">
      <c r="A12" t="s">
        <v>5842</v>
      </c>
      <c r="B12" t="s">
        <v>5005</v>
      </c>
      <c r="C12" t="s">
        <v>5007</v>
      </c>
      <c r="D12">
        <v>4385</v>
      </c>
      <c r="E12" t="s">
        <v>5009</v>
      </c>
      <c r="F12" t="s">
        <v>6032</v>
      </c>
      <c r="G12" s="6" t="s">
        <v>6054</v>
      </c>
      <c r="H12" s="6" t="s">
        <v>6101</v>
      </c>
    </row>
    <row r="13" spans="1:11">
      <c r="A13" t="s">
        <v>5868</v>
      </c>
      <c r="B13" t="s">
        <v>5005</v>
      </c>
      <c r="C13" t="s">
        <v>5007</v>
      </c>
      <c r="D13">
        <v>4519</v>
      </c>
      <c r="E13" t="s">
        <v>5009</v>
      </c>
      <c r="F13" t="s">
        <v>6033</v>
      </c>
      <c r="G13" s="6" t="s">
        <v>6055</v>
      </c>
      <c r="H13" s="6" t="s">
        <v>6102</v>
      </c>
    </row>
    <row r="14" spans="1:11">
      <c r="A14" t="s">
        <v>5955</v>
      </c>
      <c r="B14" t="s">
        <v>5005</v>
      </c>
      <c r="C14" t="s">
        <v>5007</v>
      </c>
      <c r="D14">
        <v>4813</v>
      </c>
      <c r="E14" t="s">
        <v>5009</v>
      </c>
      <c r="G14" s="6" t="s">
        <v>6056</v>
      </c>
      <c r="H14" s="6" t="s">
        <v>6103</v>
      </c>
      <c r="I14" s="6" t="s">
        <v>6138</v>
      </c>
    </row>
    <row r="15" spans="1:11">
      <c r="A15" t="s">
        <v>5913</v>
      </c>
      <c r="B15" t="s">
        <v>5005</v>
      </c>
      <c r="C15" t="s">
        <v>5007</v>
      </c>
      <c r="D15">
        <v>6031</v>
      </c>
      <c r="E15" t="s">
        <v>5009</v>
      </c>
      <c r="G15" s="6" t="s">
        <v>6057</v>
      </c>
      <c r="H15" s="6" t="s">
        <v>6104</v>
      </c>
      <c r="I15" s="6" t="s">
        <v>6139</v>
      </c>
    </row>
    <row r="16" spans="1:11">
      <c r="A16" t="s">
        <v>5945</v>
      </c>
      <c r="B16" t="s">
        <v>5005</v>
      </c>
      <c r="C16" t="s">
        <v>5007</v>
      </c>
      <c r="D16">
        <v>6789</v>
      </c>
      <c r="E16" t="s">
        <v>5009</v>
      </c>
      <c r="F16" t="s">
        <v>6034</v>
      </c>
      <c r="G16" s="6" t="s">
        <v>6058</v>
      </c>
      <c r="H16" s="6" t="s">
        <v>6105</v>
      </c>
      <c r="I16" s="6" t="s">
        <v>6140</v>
      </c>
      <c r="J16" s="6" t="s">
        <v>6153</v>
      </c>
    </row>
    <row r="17" spans="1:11">
      <c r="A17" t="s">
        <v>5860</v>
      </c>
      <c r="B17" t="s">
        <v>5005</v>
      </c>
      <c r="C17" t="s">
        <v>5007</v>
      </c>
      <c r="D17">
        <v>6913</v>
      </c>
      <c r="E17" t="s">
        <v>5009</v>
      </c>
      <c r="G17" s="6" t="s">
        <v>6059</v>
      </c>
      <c r="H17" s="6" t="s">
        <v>6106</v>
      </c>
    </row>
    <row r="18" spans="1:11">
      <c r="A18" t="s">
        <v>5897</v>
      </c>
      <c r="B18" t="s">
        <v>5005</v>
      </c>
      <c r="C18" t="s">
        <v>5007</v>
      </c>
      <c r="D18">
        <v>6956</v>
      </c>
      <c r="E18" t="s">
        <v>5009</v>
      </c>
      <c r="F18" t="s">
        <v>6029</v>
      </c>
      <c r="G18" s="6" t="s">
        <v>6060</v>
      </c>
      <c r="H18" s="6" t="s">
        <v>6107</v>
      </c>
    </row>
    <row r="19" spans="1:11">
      <c r="A19" t="s">
        <v>5985</v>
      </c>
      <c r="B19" t="s">
        <v>5005</v>
      </c>
      <c r="C19" t="s">
        <v>5007</v>
      </c>
      <c r="D19">
        <v>6966</v>
      </c>
      <c r="E19" t="s">
        <v>5009</v>
      </c>
      <c r="F19" t="s">
        <v>6026</v>
      </c>
      <c r="G19" s="6" t="s">
        <v>6061</v>
      </c>
      <c r="H19" s="6" t="s">
        <v>6108</v>
      </c>
    </row>
    <row r="20" spans="1:11">
      <c r="A20" t="s">
        <v>5855</v>
      </c>
      <c r="B20" t="s">
        <v>5005</v>
      </c>
      <c r="C20" t="s">
        <v>5007</v>
      </c>
      <c r="D20">
        <v>7017</v>
      </c>
      <c r="E20" t="s">
        <v>5009</v>
      </c>
      <c r="G20" s="6" t="s">
        <v>6062</v>
      </c>
      <c r="H20" s="6" t="s">
        <v>6109</v>
      </c>
      <c r="I20" s="6" t="s">
        <v>6141</v>
      </c>
      <c r="J20" s="6" t="s">
        <v>6154</v>
      </c>
      <c r="K20" s="6" t="s">
        <v>6160</v>
      </c>
    </row>
    <row r="21" spans="1:11">
      <c r="A21" t="s">
        <v>5949</v>
      </c>
      <c r="B21" t="s">
        <v>5005</v>
      </c>
      <c r="C21" t="s">
        <v>5007</v>
      </c>
      <c r="D21">
        <v>7046</v>
      </c>
      <c r="E21" t="s">
        <v>5009</v>
      </c>
      <c r="F21" t="s">
        <v>6035</v>
      </c>
      <c r="G21" s="6" t="s">
        <v>6063</v>
      </c>
      <c r="H21" s="6" t="s">
        <v>6110</v>
      </c>
    </row>
    <row r="22" spans="1:11">
      <c r="A22" t="s">
        <v>5929</v>
      </c>
      <c r="B22" t="s">
        <v>5005</v>
      </c>
      <c r="C22" t="s">
        <v>5007</v>
      </c>
      <c r="D22">
        <v>7154</v>
      </c>
      <c r="E22" t="s">
        <v>5009</v>
      </c>
      <c r="F22" t="s">
        <v>6036</v>
      </c>
      <c r="G22" s="6" t="s">
        <v>6064</v>
      </c>
      <c r="H22" s="6" t="s">
        <v>6111</v>
      </c>
    </row>
    <row r="23" spans="1:11">
      <c r="A23" t="s">
        <v>5857</v>
      </c>
      <c r="B23" t="s">
        <v>5005</v>
      </c>
      <c r="C23" t="s">
        <v>5007</v>
      </c>
      <c r="D23">
        <v>7242</v>
      </c>
      <c r="E23" t="s">
        <v>5009</v>
      </c>
      <c r="F23" t="s">
        <v>6037</v>
      </c>
      <c r="G23" s="6" t="s">
        <v>6065</v>
      </c>
    </row>
    <row r="24" spans="1:11">
      <c r="A24" t="s">
        <v>5832</v>
      </c>
      <c r="B24" t="s">
        <v>5005</v>
      </c>
      <c r="C24" t="s">
        <v>5007</v>
      </c>
      <c r="D24">
        <v>7475</v>
      </c>
      <c r="E24" t="s">
        <v>5009</v>
      </c>
      <c r="F24" t="s">
        <v>6038</v>
      </c>
      <c r="G24" s="6" t="s">
        <v>6066</v>
      </c>
      <c r="H24" s="6" t="s">
        <v>6112</v>
      </c>
    </row>
    <row r="25" spans="1:11">
      <c r="A25" t="s">
        <v>5960</v>
      </c>
      <c r="B25" t="s">
        <v>5005</v>
      </c>
      <c r="C25" t="s">
        <v>5007</v>
      </c>
      <c r="D25">
        <v>8004</v>
      </c>
      <c r="E25" t="s">
        <v>5009</v>
      </c>
      <c r="G25" s="6" t="s">
        <v>6067</v>
      </c>
    </row>
    <row r="26" spans="1:11">
      <c r="A26" t="s">
        <v>5902</v>
      </c>
      <c r="B26" t="s">
        <v>5005</v>
      </c>
      <c r="C26" t="s">
        <v>5007</v>
      </c>
      <c r="D26">
        <v>8080</v>
      </c>
      <c r="E26" t="s">
        <v>5009</v>
      </c>
      <c r="F26" t="s">
        <v>6039</v>
      </c>
      <c r="G26" s="6" t="s">
        <v>6068</v>
      </c>
      <c r="H26" s="6" t="s">
        <v>6113</v>
      </c>
    </row>
    <row r="27" spans="1:11">
      <c r="A27" t="s">
        <v>5835</v>
      </c>
      <c r="B27" t="s">
        <v>5005</v>
      </c>
      <c r="C27" t="s">
        <v>5007</v>
      </c>
      <c r="D27">
        <v>8124</v>
      </c>
      <c r="E27" t="s">
        <v>5009</v>
      </c>
      <c r="G27" s="6" t="s">
        <v>6069</v>
      </c>
      <c r="H27" s="6" t="s">
        <v>6114</v>
      </c>
      <c r="I27" s="6" t="s">
        <v>6142</v>
      </c>
      <c r="J27" s="6" t="s">
        <v>6155</v>
      </c>
    </row>
    <row r="28" spans="1:11">
      <c r="A28" t="s">
        <v>5890</v>
      </c>
      <c r="B28" t="s">
        <v>5005</v>
      </c>
      <c r="C28" t="s">
        <v>5007</v>
      </c>
      <c r="D28">
        <v>8325</v>
      </c>
      <c r="E28" t="s">
        <v>5009</v>
      </c>
      <c r="F28" t="s">
        <v>6040</v>
      </c>
      <c r="G28" s="6" t="s">
        <v>6070</v>
      </c>
      <c r="H28" s="6" t="s">
        <v>6115</v>
      </c>
    </row>
    <row r="29" spans="1:11">
      <c r="A29" t="s">
        <v>5951</v>
      </c>
      <c r="B29" t="s">
        <v>5005</v>
      </c>
      <c r="C29" t="s">
        <v>5007</v>
      </c>
      <c r="D29">
        <v>8359</v>
      </c>
      <c r="E29" t="s">
        <v>5009</v>
      </c>
      <c r="F29" t="s">
        <v>6041</v>
      </c>
      <c r="G29" s="6" t="s">
        <v>6071</v>
      </c>
      <c r="H29" s="6" t="s">
        <v>6116</v>
      </c>
    </row>
    <row r="30" spans="1:11">
      <c r="A30" t="s">
        <v>5745</v>
      </c>
      <c r="B30" t="s">
        <v>6025</v>
      </c>
      <c r="C30" t="s">
        <v>5007</v>
      </c>
      <c r="D30">
        <v>8464</v>
      </c>
      <c r="E30" t="s">
        <v>5009</v>
      </c>
      <c r="F30" t="s">
        <v>6029</v>
      </c>
      <c r="G30" s="6" t="s">
        <v>6072</v>
      </c>
      <c r="H30" s="6" t="s">
        <v>6117</v>
      </c>
    </row>
    <row r="31" spans="1:11">
      <c r="A31" t="s">
        <v>5971</v>
      </c>
      <c r="B31" t="s">
        <v>5005</v>
      </c>
      <c r="C31" t="s">
        <v>5007</v>
      </c>
      <c r="D31">
        <v>8532</v>
      </c>
      <c r="E31" t="s">
        <v>5009</v>
      </c>
      <c r="F31" t="s">
        <v>6042</v>
      </c>
      <c r="G31" s="6" t="s">
        <v>6073</v>
      </c>
      <c r="H31" s="6" t="s">
        <v>6118</v>
      </c>
    </row>
    <row r="32" spans="1:11">
      <c r="A32" t="s">
        <v>5783</v>
      </c>
      <c r="B32" t="s">
        <v>6025</v>
      </c>
      <c r="C32" t="s">
        <v>5007</v>
      </c>
      <c r="D32">
        <v>8666</v>
      </c>
      <c r="E32" t="s">
        <v>5009</v>
      </c>
      <c r="G32" s="6" t="s">
        <v>6074</v>
      </c>
      <c r="H32" s="6" t="s">
        <v>6119</v>
      </c>
      <c r="I32" s="6" t="s">
        <v>6143</v>
      </c>
    </row>
    <row r="33" spans="1:10">
      <c r="A33" t="s">
        <v>5914</v>
      </c>
      <c r="B33" t="s">
        <v>5005</v>
      </c>
      <c r="C33" t="s">
        <v>5007</v>
      </c>
      <c r="D33">
        <v>8712</v>
      </c>
      <c r="E33" t="s">
        <v>5009</v>
      </c>
      <c r="G33" s="6" t="s">
        <v>6075</v>
      </c>
      <c r="H33" s="6" t="s">
        <v>6120</v>
      </c>
      <c r="I33" s="6" t="s">
        <v>6144</v>
      </c>
    </row>
    <row r="34" spans="1:10">
      <c r="A34" t="s">
        <v>5916</v>
      </c>
      <c r="B34" t="s">
        <v>5005</v>
      </c>
      <c r="C34" t="s">
        <v>5007</v>
      </c>
      <c r="D34">
        <v>8833</v>
      </c>
      <c r="E34" t="s">
        <v>5009</v>
      </c>
      <c r="G34" s="6" t="s">
        <v>6076</v>
      </c>
      <c r="H34" s="6" t="s">
        <v>6121</v>
      </c>
      <c r="I34" s="6" t="s">
        <v>6145</v>
      </c>
    </row>
    <row r="35" spans="1:10">
      <c r="A35" t="s">
        <v>6003</v>
      </c>
      <c r="B35" t="s">
        <v>5005</v>
      </c>
      <c r="C35" t="s">
        <v>5007</v>
      </c>
      <c r="D35">
        <v>8959</v>
      </c>
      <c r="E35" t="s">
        <v>5009</v>
      </c>
      <c r="G35" s="6" t="s">
        <v>6077</v>
      </c>
      <c r="H35" s="6" t="s">
        <v>6122</v>
      </c>
      <c r="I35" s="6" t="s">
        <v>6146</v>
      </c>
      <c r="J35" s="6" t="s">
        <v>6156</v>
      </c>
    </row>
    <row r="36" spans="1:10">
      <c r="A36" t="s">
        <v>5781</v>
      </c>
      <c r="B36" t="s">
        <v>6025</v>
      </c>
      <c r="C36" t="s">
        <v>5007</v>
      </c>
      <c r="D36">
        <v>8959</v>
      </c>
      <c r="E36" t="s">
        <v>5009</v>
      </c>
      <c r="F36" t="s">
        <v>6040</v>
      </c>
      <c r="G36" s="6" t="s">
        <v>6078</v>
      </c>
      <c r="H36" s="6" t="s">
        <v>6123</v>
      </c>
    </row>
    <row r="37" spans="1:10">
      <c r="A37" t="s">
        <v>5917</v>
      </c>
      <c r="B37" t="s">
        <v>5005</v>
      </c>
      <c r="C37" t="s">
        <v>5007</v>
      </c>
      <c r="D37">
        <v>9045</v>
      </c>
      <c r="E37" t="s">
        <v>5009</v>
      </c>
      <c r="F37" t="s">
        <v>6043</v>
      </c>
      <c r="G37" s="6" t="s">
        <v>6079</v>
      </c>
      <c r="H37" s="6" t="s">
        <v>6124</v>
      </c>
    </row>
    <row r="38" spans="1:10">
      <c r="A38" t="s">
        <v>5762</v>
      </c>
      <c r="B38" t="s">
        <v>6025</v>
      </c>
      <c r="C38" t="s">
        <v>5007</v>
      </c>
      <c r="D38">
        <v>9048</v>
      </c>
      <c r="E38" t="s">
        <v>5009</v>
      </c>
      <c r="G38" s="6" t="s">
        <v>6080</v>
      </c>
      <c r="H38" s="6" t="s">
        <v>6125</v>
      </c>
      <c r="I38" s="6" t="s">
        <v>6147</v>
      </c>
    </row>
    <row r="39" spans="1:10">
      <c r="A39" t="s">
        <v>5839</v>
      </c>
      <c r="B39" t="s">
        <v>5005</v>
      </c>
      <c r="C39" t="s">
        <v>5007</v>
      </c>
      <c r="D39">
        <v>9061</v>
      </c>
      <c r="E39" t="s">
        <v>5009</v>
      </c>
      <c r="G39" s="6" t="s">
        <v>6081</v>
      </c>
      <c r="H39" s="6" t="s">
        <v>6126</v>
      </c>
      <c r="I39" s="6" t="s">
        <v>6148</v>
      </c>
      <c r="J39" s="6" t="s">
        <v>6157</v>
      </c>
    </row>
    <row r="40" spans="1:10">
      <c r="A40" t="s">
        <v>5879</v>
      </c>
      <c r="B40" t="s">
        <v>5005</v>
      </c>
      <c r="C40" t="s">
        <v>5007</v>
      </c>
      <c r="D40">
        <v>9167</v>
      </c>
      <c r="E40" t="s">
        <v>5009</v>
      </c>
      <c r="G40" s="6" t="s">
        <v>6082</v>
      </c>
      <c r="H40" s="6" t="s">
        <v>6127</v>
      </c>
      <c r="I40" s="6" t="s">
        <v>6149</v>
      </c>
      <c r="J40" s="6" t="s">
        <v>6158</v>
      </c>
    </row>
    <row r="41" spans="1:10">
      <c r="A41" t="s">
        <v>5898</v>
      </c>
      <c r="B41" t="s">
        <v>5005</v>
      </c>
      <c r="C41" t="s">
        <v>5007</v>
      </c>
      <c r="D41">
        <v>9203</v>
      </c>
      <c r="E41" t="s">
        <v>5009</v>
      </c>
      <c r="F41" t="s">
        <v>6029</v>
      </c>
      <c r="G41" s="6" t="s">
        <v>6083</v>
      </c>
      <c r="H41" s="6" t="s">
        <v>6128</v>
      </c>
    </row>
    <row r="42" spans="1:10">
      <c r="A42" t="s">
        <v>5948</v>
      </c>
      <c r="B42" t="s">
        <v>5005</v>
      </c>
      <c r="C42" t="s">
        <v>5007</v>
      </c>
      <c r="D42">
        <v>9318</v>
      </c>
      <c r="E42" t="s">
        <v>5009</v>
      </c>
      <c r="F42" t="s">
        <v>6026</v>
      </c>
      <c r="G42" s="6" t="s">
        <v>6084</v>
      </c>
      <c r="H42" s="6" t="s">
        <v>6129</v>
      </c>
    </row>
    <row r="43" spans="1:10">
      <c r="A43" t="s">
        <v>5983</v>
      </c>
      <c r="B43" t="s">
        <v>5005</v>
      </c>
      <c r="C43" t="s">
        <v>5007</v>
      </c>
      <c r="D43">
        <v>9376</v>
      </c>
      <c r="E43" t="s">
        <v>5009</v>
      </c>
      <c r="F43" t="s">
        <v>6028</v>
      </c>
      <c r="G43" s="6" t="s">
        <v>6085</v>
      </c>
    </row>
    <row r="44" spans="1:10">
      <c r="A44" t="s">
        <v>5867</v>
      </c>
      <c r="B44" t="s">
        <v>5005</v>
      </c>
      <c r="C44" t="s">
        <v>5007</v>
      </c>
      <c r="D44">
        <v>9451</v>
      </c>
      <c r="E44" t="s">
        <v>5009</v>
      </c>
      <c r="F44" t="s">
        <v>6028</v>
      </c>
      <c r="G44" s="6" t="s">
        <v>6086</v>
      </c>
      <c r="H44" s="6" t="s">
        <v>6130</v>
      </c>
    </row>
    <row r="45" spans="1:10">
      <c r="A45" t="s">
        <v>5861</v>
      </c>
      <c r="B45" t="s">
        <v>5005</v>
      </c>
      <c r="C45" t="s">
        <v>5007</v>
      </c>
      <c r="D45">
        <v>9531</v>
      </c>
      <c r="E45" t="s">
        <v>5009</v>
      </c>
      <c r="G45" s="6" t="s">
        <v>6087</v>
      </c>
      <c r="H45" s="6" t="s">
        <v>6131</v>
      </c>
      <c r="I45" s="6" t="s">
        <v>6150</v>
      </c>
    </row>
    <row r="46" spans="1:10">
      <c r="A46" t="s">
        <v>5979</v>
      </c>
      <c r="B46" t="s">
        <v>5005</v>
      </c>
      <c r="C46" t="s">
        <v>5007</v>
      </c>
      <c r="D46">
        <v>9545</v>
      </c>
      <c r="E46" t="s">
        <v>5009</v>
      </c>
      <c r="G46" s="6" t="s">
        <v>6088</v>
      </c>
      <c r="H46" s="6" t="s">
        <v>6132</v>
      </c>
      <c r="I46" s="6" t="s">
        <v>6151</v>
      </c>
      <c r="J46" s="6" t="s">
        <v>6159</v>
      </c>
    </row>
    <row r="47" spans="1:10">
      <c r="A47" t="s">
        <v>5743</v>
      </c>
      <c r="B47" t="s">
        <v>6025</v>
      </c>
      <c r="C47" t="s">
        <v>5007</v>
      </c>
      <c r="D47">
        <v>9781</v>
      </c>
      <c r="E47" t="s">
        <v>5009</v>
      </c>
      <c r="F47" t="s">
        <v>6028</v>
      </c>
      <c r="G47" s="6" t="s">
        <v>6089</v>
      </c>
      <c r="H47" s="6" t="s">
        <v>6133</v>
      </c>
    </row>
    <row r="48" spans="1:10">
      <c r="A48" t="s">
        <v>5881</v>
      </c>
      <c r="B48" t="s">
        <v>5005</v>
      </c>
      <c r="C48" t="s">
        <v>5007</v>
      </c>
      <c r="D48">
        <v>9901</v>
      </c>
      <c r="E48" t="s">
        <v>5009</v>
      </c>
      <c r="G48" s="6" t="s">
        <v>6090</v>
      </c>
      <c r="H48" s="6" t="s">
        <v>6134</v>
      </c>
      <c r="I48" s="6" t="s">
        <v>6152</v>
      </c>
    </row>
  </sheetData>
  <hyperlinks>
    <hyperlink ref="G2" r:id="rId1"/>
    <hyperlink ref="H2" r:id="rId2"/>
    <hyperlink ref="G3" r:id="rId3"/>
    <hyperlink ref="H3" r:id="rId4"/>
    <hyperlink ref="I3" r:id="rId5"/>
    <hyperlink ref="G4" r:id="rId6"/>
    <hyperlink ref="H4" r:id="rId7"/>
    <hyperlink ref="G5" r:id="rId8"/>
    <hyperlink ref="H5" r:id="rId9"/>
    <hyperlink ref="G6" r:id="rId10"/>
    <hyperlink ref="H6" r:id="rId11"/>
    <hyperlink ref="G7" r:id="rId12"/>
    <hyperlink ref="H7" r:id="rId13"/>
    <hyperlink ref="G8" r:id="rId14"/>
    <hyperlink ref="H8" r:id="rId15"/>
    <hyperlink ref="I8" r:id="rId16"/>
    <hyperlink ref="G9" r:id="rId17"/>
    <hyperlink ref="H9" r:id="rId18"/>
    <hyperlink ref="G10" r:id="rId19"/>
    <hyperlink ref="H10" r:id="rId20"/>
    <hyperlink ref="G11" r:id="rId21"/>
    <hyperlink ref="H11" r:id="rId22"/>
    <hyperlink ref="I11" r:id="rId23"/>
    <hyperlink ref="G12" r:id="rId24"/>
    <hyperlink ref="H12" r:id="rId25"/>
    <hyperlink ref="G13" r:id="rId26"/>
    <hyperlink ref="H13" r:id="rId27"/>
    <hyperlink ref="G14" r:id="rId28"/>
    <hyperlink ref="H14" r:id="rId29"/>
    <hyperlink ref="I14" r:id="rId30"/>
    <hyperlink ref="G15" r:id="rId31"/>
    <hyperlink ref="H15" r:id="rId32"/>
    <hyperlink ref="I15" r:id="rId33"/>
    <hyperlink ref="G16" r:id="rId34"/>
    <hyperlink ref="H16" r:id="rId35"/>
    <hyperlink ref="I16" r:id="rId36"/>
    <hyperlink ref="J16" r:id="rId37"/>
    <hyperlink ref="G17" r:id="rId38"/>
    <hyperlink ref="H17" r:id="rId39"/>
    <hyperlink ref="G18" r:id="rId40"/>
    <hyperlink ref="H18" r:id="rId41"/>
    <hyperlink ref="G19" r:id="rId42"/>
    <hyperlink ref="H19" r:id="rId43"/>
    <hyperlink ref="G20" r:id="rId44"/>
    <hyperlink ref="H20" r:id="rId45"/>
    <hyperlink ref="I20" r:id="rId46"/>
    <hyperlink ref="J20" r:id="rId47"/>
    <hyperlink ref="K20" r:id="rId48"/>
    <hyperlink ref="G21" r:id="rId49"/>
    <hyperlink ref="H21" r:id="rId50"/>
    <hyperlink ref="G22" r:id="rId51"/>
    <hyperlink ref="H22" r:id="rId52"/>
    <hyperlink ref="G23" r:id="rId53"/>
    <hyperlink ref="G24" r:id="rId54"/>
    <hyperlink ref="H24" r:id="rId55"/>
    <hyperlink ref="G25" r:id="rId56"/>
    <hyperlink ref="G26" r:id="rId57"/>
    <hyperlink ref="H26" r:id="rId58"/>
    <hyperlink ref="G27" r:id="rId59"/>
    <hyperlink ref="H27" r:id="rId60"/>
    <hyperlink ref="I27" r:id="rId61"/>
    <hyperlink ref="J27" r:id="rId62"/>
    <hyperlink ref="G28" r:id="rId63"/>
    <hyperlink ref="H28" r:id="rId64"/>
    <hyperlink ref="G29" r:id="rId65"/>
    <hyperlink ref="H29" r:id="rId66"/>
    <hyperlink ref="G30" r:id="rId67"/>
    <hyperlink ref="H30" r:id="rId68"/>
    <hyperlink ref="G31" r:id="rId69"/>
    <hyperlink ref="H31" r:id="rId70"/>
    <hyperlink ref="G32" r:id="rId71"/>
    <hyperlink ref="H32" r:id="rId72"/>
    <hyperlink ref="I32" r:id="rId73"/>
    <hyperlink ref="G33" r:id="rId74"/>
    <hyperlink ref="H33" r:id="rId75"/>
    <hyperlink ref="I33" r:id="rId76"/>
    <hyperlink ref="G34" r:id="rId77"/>
    <hyperlink ref="H34" r:id="rId78"/>
    <hyperlink ref="I34" r:id="rId79"/>
    <hyperlink ref="G35" r:id="rId80"/>
    <hyperlink ref="H35" r:id="rId81"/>
    <hyperlink ref="I35" r:id="rId82"/>
    <hyperlink ref="J35" r:id="rId83"/>
    <hyperlink ref="G36" r:id="rId84"/>
    <hyperlink ref="H36" r:id="rId85"/>
    <hyperlink ref="G37" r:id="rId86"/>
    <hyperlink ref="H37" r:id="rId87"/>
    <hyperlink ref="G38" r:id="rId88"/>
    <hyperlink ref="H38" r:id="rId89"/>
    <hyperlink ref="I38" r:id="rId90"/>
    <hyperlink ref="G39" r:id="rId91"/>
    <hyperlink ref="H39" r:id="rId92"/>
    <hyperlink ref="I39" r:id="rId93"/>
    <hyperlink ref="J39" r:id="rId94"/>
    <hyperlink ref="G40" r:id="rId95"/>
    <hyperlink ref="H40" r:id="rId96"/>
    <hyperlink ref="I40" r:id="rId97"/>
    <hyperlink ref="J40" r:id="rId98"/>
    <hyperlink ref="G41" r:id="rId99"/>
    <hyperlink ref="H41" r:id="rId100"/>
    <hyperlink ref="G42" r:id="rId101"/>
    <hyperlink ref="H42" r:id="rId102"/>
    <hyperlink ref="G43" r:id="rId103"/>
    <hyperlink ref="G44" r:id="rId104"/>
    <hyperlink ref="H44" r:id="rId105"/>
    <hyperlink ref="G45" r:id="rId106"/>
    <hyperlink ref="H45" r:id="rId107"/>
    <hyperlink ref="I45" r:id="rId108"/>
    <hyperlink ref="G46" r:id="rId109"/>
    <hyperlink ref="H46" r:id="rId110"/>
    <hyperlink ref="I46" r:id="rId111"/>
    <hyperlink ref="J46" r:id="rId112"/>
    <hyperlink ref="G47" r:id="rId113"/>
    <hyperlink ref="H47" r:id="rId114"/>
    <hyperlink ref="G48" r:id="rId115"/>
    <hyperlink ref="H48" r:id="rId116"/>
    <hyperlink ref="I48" r:id="rId11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744</v>
      </c>
      <c r="D2" t="b">
        <v>1</v>
      </c>
      <c r="E2" t="b">
        <v>0</v>
      </c>
      <c r="F2" t="b">
        <v>0</v>
      </c>
      <c r="G2" t="b">
        <v>0</v>
      </c>
      <c r="H2" t="b">
        <v>0</v>
      </c>
      <c r="I2" t="b">
        <v>0</v>
      </c>
      <c r="J2" t="b">
        <v>0</v>
      </c>
      <c r="K2" t="b">
        <v>0</v>
      </c>
      <c r="L2" t="b">
        <v>0</v>
      </c>
      <c r="N2" t="s">
        <v>1231</v>
      </c>
      <c r="O2" t="s">
        <v>1724</v>
      </c>
      <c r="P2" t="s">
        <v>2221</v>
      </c>
      <c r="Q2" s="6" t="s">
        <v>2699</v>
      </c>
      <c r="S2" t="s">
        <v>3665</v>
      </c>
    </row>
    <row r="3" spans="1:19">
      <c r="A3" t="s">
        <v>20</v>
      </c>
      <c r="B3" t="s">
        <v>520</v>
      </c>
      <c r="C3" t="s">
        <v>744</v>
      </c>
      <c r="D3" t="b">
        <v>1</v>
      </c>
      <c r="E3" t="b">
        <v>0</v>
      </c>
      <c r="F3" t="b">
        <v>0</v>
      </c>
      <c r="G3" t="b">
        <v>0</v>
      </c>
      <c r="H3" t="b">
        <v>0</v>
      </c>
      <c r="I3" t="b">
        <v>0</v>
      </c>
      <c r="J3" t="b">
        <v>0</v>
      </c>
      <c r="K3" t="b">
        <v>0</v>
      </c>
      <c r="L3" t="b">
        <v>0</v>
      </c>
      <c r="M3" t="s">
        <v>763</v>
      </c>
      <c r="N3" t="s">
        <v>1232</v>
      </c>
      <c r="O3" t="s">
        <v>1725</v>
      </c>
      <c r="P3" t="s">
        <v>2222</v>
      </c>
      <c r="Q3" s="6" t="s">
        <v>2700</v>
      </c>
    </row>
    <row r="4" spans="1:19">
      <c r="A4" t="s">
        <v>21</v>
      </c>
      <c r="B4" t="s">
        <v>521</v>
      </c>
      <c r="C4" t="s">
        <v>744</v>
      </c>
      <c r="D4" t="b">
        <v>1</v>
      </c>
      <c r="E4" t="b">
        <v>0</v>
      </c>
      <c r="F4" t="b">
        <v>0</v>
      </c>
      <c r="G4" t="b">
        <v>0</v>
      </c>
      <c r="H4" t="b">
        <v>0</v>
      </c>
      <c r="I4" t="b">
        <v>0</v>
      </c>
      <c r="J4" t="b">
        <v>0</v>
      </c>
      <c r="K4" t="b">
        <v>0</v>
      </c>
      <c r="L4" t="b">
        <v>0</v>
      </c>
      <c r="M4" t="s">
        <v>764</v>
      </c>
      <c r="N4" t="s">
        <v>1233</v>
      </c>
      <c r="O4" t="s">
        <v>1726</v>
      </c>
      <c r="P4" t="s">
        <v>2223</v>
      </c>
      <c r="Q4" s="6" t="s">
        <v>2701</v>
      </c>
      <c r="R4" t="s">
        <v>3199</v>
      </c>
      <c r="S4" t="s">
        <v>3666</v>
      </c>
    </row>
    <row r="5" spans="1:19">
      <c r="A5" t="s">
        <v>22</v>
      </c>
      <c r="B5" t="s">
        <v>522</v>
      </c>
      <c r="C5" t="s">
        <v>744</v>
      </c>
      <c r="D5" t="b">
        <v>1</v>
      </c>
      <c r="E5" t="b">
        <v>0</v>
      </c>
      <c r="F5" t="b">
        <v>0</v>
      </c>
      <c r="G5" t="b">
        <v>0</v>
      </c>
      <c r="H5" t="b">
        <v>0</v>
      </c>
      <c r="I5" t="b">
        <v>0</v>
      </c>
      <c r="J5" t="b">
        <v>1</v>
      </c>
      <c r="K5" t="b">
        <v>0</v>
      </c>
      <c r="L5" t="b">
        <v>0</v>
      </c>
      <c r="N5" t="s">
        <v>1234</v>
      </c>
      <c r="O5" t="s">
        <v>1727</v>
      </c>
      <c r="P5" t="s">
        <v>2224</v>
      </c>
      <c r="Q5" s="6" t="s">
        <v>2702</v>
      </c>
      <c r="S5" t="s">
        <v>3667</v>
      </c>
    </row>
    <row r="6" spans="1:19">
      <c r="A6" t="s">
        <v>23</v>
      </c>
      <c r="B6" t="s">
        <v>523</v>
      </c>
      <c r="C6" t="s">
        <v>744</v>
      </c>
      <c r="D6" t="b">
        <v>1</v>
      </c>
      <c r="E6" t="b">
        <v>0</v>
      </c>
      <c r="F6" t="b">
        <v>0</v>
      </c>
      <c r="G6" t="b">
        <v>0</v>
      </c>
      <c r="H6" t="b">
        <v>0</v>
      </c>
      <c r="I6" t="b">
        <v>0</v>
      </c>
      <c r="J6" t="b">
        <v>0</v>
      </c>
      <c r="K6" t="b">
        <v>0</v>
      </c>
      <c r="L6" t="b">
        <v>0</v>
      </c>
      <c r="N6" t="s">
        <v>1235</v>
      </c>
      <c r="O6" t="s">
        <v>1728</v>
      </c>
      <c r="P6" t="s">
        <v>2225</v>
      </c>
      <c r="Q6" s="6" t="s">
        <v>2703</v>
      </c>
      <c r="S6" t="s">
        <v>3668</v>
      </c>
    </row>
    <row r="7" spans="1:19">
      <c r="A7" t="s">
        <v>24</v>
      </c>
      <c r="B7" t="s">
        <v>524</v>
      </c>
      <c r="C7" t="s">
        <v>744</v>
      </c>
      <c r="D7" t="b">
        <v>1</v>
      </c>
      <c r="E7" t="b">
        <v>0</v>
      </c>
      <c r="F7" t="b">
        <v>0</v>
      </c>
      <c r="G7" t="b">
        <v>0</v>
      </c>
      <c r="H7" t="b">
        <v>0</v>
      </c>
      <c r="I7" t="b">
        <v>0</v>
      </c>
      <c r="J7" t="b">
        <v>0</v>
      </c>
      <c r="K7" t="b">
        <v>0</v>
      </c>
      <c r="L7" t="b">
        <v>0</v>
      </c>
      <c r="N7" t="s">
        <v>1236</v>
      </c>
      <c r="O7" t="s">
        <v>1729</v>
      </c>
      <c r="P7" t="s">
        <v>2226</v>
      </c>
      <c r="Q7" s="6" t="s">
        <v>2704</v>
      </c>
      <c r="S7" t="s">
        <v>3669</v>
      </c>
    </row>
    <row r="8" spans="1:19">
      <c r="A8" t="s">
        <v>25</v>
      </c>
      <c r="B8" t="s">
        <v>525</v>
      </c>
      <c r="C8" t="s">
        <v>744</v>
      </c>
      <c r="D8" t="b">
        <v>1</v>
      </c>
      <c r="E8" t="b">
        <v>0</v>
      </c>
      <c r="F8" t="b">
        <v>0</v>
      </c>
      <c r="G8" t="b">
        <v>0</v>
      </c>
      <c r="H8" t="b">
        <v>0</v>
      </c>
      <c r="I8" t="b">
        <v>0</v>
      </c>
      <c r="J8" t="b">
        <v>0</v>
      </c>
      <c r="K8" t="b">
        <v>0</v>
      </c>
      <c r="L8" t="b">
        <v>0</v>
      </c>
      <c r="M8" t="s">
        <v>765</v>
      </c>
      <c r="N8" t="s">
        <v>1237</v>
      </c>
      <c r="O8" t="s">
        <v>1730</v>
      </c>
      <c r="P8" t="s">
        <v>2227</v>
      </c>
      <c r="Q8" s="6" t="s">
        <v>2705</v>
      </c>
      <c r="R8" t="s">
        <v>3200</v>
      </c>
      <c r="S8" t="s">
        <v>3670</v>
      </c>
    </row>
    <row r="9" spans="1:19">
      <c r="A9" t="s">
        <v>26</v>
      </c>
      <c r="B9" t="s">
        <v>526</v>
      </c>
      <c r="C9" t="s">
        <v>744</v>
      </c>
      <c r="D9" t="b">
        <v>1</v>
      </c>
      <c r="E9" t="b">
        <v>0</v>
      </c>
      <c r="F9" t="b">
        <v>0</v>
      </c>
      <c r="G9" t="b">
        <v>0</v>
      </c>
      <c r="H9" t="b">
        <v>0</v>
      </c>
      <c r="I9" t="b">
        <v>0</v>
      </c>
      <c r="J9" t="b">
        <v>0</v>
      </c>
      <c r="K9" t="b">
        <v>0</v>
      </c>
      <c r="L9" t="b">
        <v>0</v>
      </c>
      <c r="M9" t="s">
        <v>766</v>
      </c>
      <c r="N9" t="s">
        <v>1238</v>
      </c>
      <c r="O9" t="s">
        <v>1731</v>
      </c>
      <c r="P9" t="s">
        <v>2228</v>
      </c>
      <c r="Q9" s="6" t="s">
        <v>2706</v>
      </c>
      <c r="S9" t="s">
        <v>3671</v>
      </c>
    </row>
    <row r="10" spans="1:19">
      <c r="A10" t="s">
        <v>27</v>
      </c>
      <c r="B10" t="s">
        <v>527</v>
      </c>
      <c r="C10" t="s">
        <v>744</v>
      </c>
      <c r="D10" t="b">
        <v>1</v>
      </c>
      <c r="E10" t="b">
        <v>0</v>
      </c>
      <c r="F10" t="b">
        <v>0</v>
      </c>
      <c r="G10" t="b">
        <v>0</v>
      </c>
      <c r="H10" t="b">
        <v>0</v>
      </c>
      <c r="I10" t="b">
        <v>0</v>
      </c>
      <c r="J10" t="b">
        <v>0</v>
      </c>
      <c r="K10" t="b">
        <v>0</v>
      </c>
      <c r="L10" t="b">
        <v>0</v>
      </c>
      <c r="M10" t="s">
        <v>767</v>
      </c>
      <c r="N10" t="s">
        <v>1239</v>
      </c>
      <c r="O10" t="s">
        <v>1732</v>
      </c>
      <c r="P10" t="s">
        <v>2229</v>
      </c>
      <c r="Q10" s="6" t="s">
        <v>2707</v>
      </c>
      <c r="R10" t="s">
        <v>3201</v>
      </c>
    </row>
    <row r="11" spans="1:19">
      <c r="A11" t="s">
        <v>28</v>
      </c>
      <c r="B11" t="s">
        <v>528</v>
      </c>
      <c r="C11" t="s">
        <v>744</v>
      </c>
      <c r="D11" t="b">
        <v>1</v>
      </c>
      <c r="E11" t="b">
        <v>0</v>
      </c>
      <c r="F11" t="b">
        <v>0</v>
      </c>
      <c r="G11" t="b">
        <v>0</v>
      </c>
      <c r="H11" t="b">
        <v>0</v>
      </c>
      <c r="I11" t="b">
        <v>0</v>
      </c>
      <c r="J11" t="b">
        <v>0</v>
      </c>
      <c r="K11" t="b">
        <v>0</v>
      </c>
      <c r="L11" t="b">
        <v>0</v>
      </c>
      <c r="M11" t="s">
        <v>768</v>
      </c>
      <c r="N11" t="s">
        <v>1240</v>
      </c>
      <c r="O11" t="s">
        <v>1733</v>
      </c>
      <c r="P11" t="s">
        <v>2230</v>
      </c>
      <c r="Q11" s="6" t="s">
        <v>2708</v>
      </c>
      <c r="R11" t="s">
        <v>3202</v>
      </c>
      <c r="S11" t="s">
        <v>3672</v>
      </c>
    </row>
    <row r="12" spans="1:19">
      <c r="A12" t="s">
        <v>29</v>
      </c>
      <c r="B12" t="s">
        <v>529</v>
      </c>
      <c r="C12" t="s">
        <v>744</v>
      </c>
      <c r="D12" t="b">
        <v>1</v>
      </c>
      <c r="E12" t="b">
        <v>0</v>
      </c>
      <c r="F12" t="b">
        <v>0</v>
      </c>
      <c r="G12" t="b">
        <v>0</v>
      </c>
      <c r="H12" t="b">
        <v>0</v>
      </c>
      <c r="I12" t="b">
        <v>0</v>
      </c>
      <c r="J12" t="b">
        <v>0</v>
      </c>
      <c r="K12" t="b">
        <v>0</v>
      </c>
      <c r="L12" t="b">
        <v>0</v>
      </c>
      <c r="N12" t="s">
        <v>1241</v>
      </c>
      <c r="O12" t="s">
        <v>1734</v>
      </c>
      <c r="P12" t="s">
        <v>2231</v>
      </c>
      <c r="Q12" s="6" t="s">
        <v>2709</v>
      </c>
      <c r="S12" t="s">
        <v>3673</v>
      </c>
    </row>
    <row r="13" spans="1:19">
      <c r="A13" t="s">
        <v>30</v>
      </c>
      <c r="B13" t="s">
        <v>530</v>
      </c>
      <c r="C13" t="s">
        <v>744</v>
      </c>
      <c r="D13" t="b">
        <v>1</v>
      </c>
      <c r="E13" t="b">
        <v>0</v>
      </c>
      <c r="F13" t="b">
        <v>0</v>
      </c>
      <c r="G13" t="b">
        <v>0</v>
      </c>
      <c r="H13" t="b">
        <v>0</v>
      </c>
      <c r="I13" t="b">
        <v>0</v>
      </c>
      <c r="J13" t="b">
        <v>0</v>
      </c>
      <c r="K13" t="b">
        <v>0</v>
      </c>
      <c r="L13" t="b">
        <v>0</v>
      </c>
      <c r="N13" t="s">
        <v>1242</v>
      </c>
      <c r="O13" t="s">
        <v>1735</v>
      </c>
      <c r="P13" t="s">
        <v>2232</v>
      </c>
      <c r="Q13" s="6" t="s">
        <v>2710</v>
      </c>
      <c r="S13" t="s">
        <v>3674</v>
      </c>
    </row>
    <row r="14" spans="1:19">
      <c r="A14" t="s">
        <v>31</v>
      </c>
      <c r="B14" t="s">
        <v>531</v>
      </c>
      <c r="C14" t="s">
        <v>744</v>
      </c>
      <c r="D14" t="b">
        <v>1</v>
      </c>
      <c r="E14" t="b">
        <v>0</v>
      </c>
      <c r="F14" t="b">
        <v>0</v>
      </c>
      <c r="G14" t="b">
        <v>0</v>
      </c>
      <c r="H14" t="b">
        <v>0</v>
      </c>
      <c r="I14" t="b">
        <v>0</v>
      </c>
      <c r="J14" t="b">
        <v>0</v>
      </c>
      <c r="K14" t="b">
        <v>0</v>
      </c>
      <c r="L14" t="b">
        <v>0</v>
      </c>
      <c r="N14" t="s">
        <v>1243</v>
      </c>
      <c r="O14" t="s">
        <v>1736</v>
      </c>
      <c r="P14" t="s">
        <v>2233</v>
      </c>
      <c r="Q14" s="6" t="s">
        <v>2711</v>
      </c>
      <c r="S14" t="s">
        <v>3675</v>
      </c>
    </row>
    <row r="15" spans="1:19">
      <c r="A15" t="s">
        <v>32</v>
      </c>
      <c r="B15" t="s">
        <v>532</v>
      </c>
      <c r="C15" t="s">
        <v>744</v>
      </c>
      <c r="D15" t="b">
        <v>1</v>
      </c>
      <c r="E15" t="b">
        <v>0</v>
      </c>
      <c r="F15" t="b">
        <v>0</v>
      </c>
      <c r="G15" t="b">
        <v>0</v>
      </c>
      <c r="H15" t="b">
        <v>0</v>
      </c>
      <c r="I15" t="b">
        <v>0</v>
      </c>
      <c r="J15" t="b">
        <v>0</v>
      </c>
      <c r="K15" t="b">
        <v>0</v>
      </c>
      <c r="L15" t="b">
        <v>0</v>
      </c>
      <c r="N15" t="s">
        <v>1244</v>
      </c>
      <c r="O15" t="s">
        <v>1737</v>
      </c>
      <c r="P15" t="s">
        <v>2234</v>
      </c>
      <c r="Q15" s="6" t="s">
        <v>2712</v>
      </c>
      <c r="S15" t="s">
        <v>3676</v>
      </c>
    </row>
    <row r="16" spans="1:19">
      <c r="A16" t="s">
        <v>33</v>
      </c>
      <c r="B16" t="s">
        <v>533</v>
      </c>
      <c r="C16" t="s">
        <v>744</v>
      </c>
      <c r="D16" t="b">
        <v>1</v>
      </c>
      <c r="E16" t="b">
        <v>0</v>
      </c>
      <c r="F16" t="b">
        <v>0</v>
      </c>
      <c r="G16" t="b">
        <v>0</v>
      </c>
      <c r="H16" t="b">
        <v>0</v>
      </c>
      <c r="I16" t="b">
        <v>0</v>
      </c>
      <c r="J16" t="b">
        <v>0</v>
      </c>
      <c r="K16" t="b">
        <v>0</v>
      </c>
      <c r="L16" t="b">
        <v>0</v>
      </c>
      <c r="N16" t="s">
        <v>1245</v>
      </c>
      <c r="O16" t="s">
        <v>1738</v>
      </c>
      <c r="P16" t="s">
        <v>2235</v>
      </c>
      <c r="Q16" s="6" t="s">
        <v>2713</v>
      </c>
      <c r="S16" t="s">
        <v>3677</v>
      </c>
    </row>
    <row r="17" spans="1:19">
      <c r="A17" t="s">
        <v>34</v>
      </c>
      <c r="B17" t="s">
        <v>534</v>
      </c>
      <c r="C17" t="s">
        <v>744</v>
      </c>
      <c r="D17" t="b">
        <v>1</v>
      </c>
      <c r="E17" t="b">
        <v>0</v>
      </c>
      <c r="F17" t="b">
        <v>0</v>
      </c>
      <c r="G17" t="b">
        <v>0</v>
      </c>
      <c r="H17" t="b">
        <v>0</v>
      </c>
      <c r="I17" t="b">
        <v>0</v>
      </c>
      <c r="J17" t="b">
        <v>0</v>
      </c>
      <c r="K17" t="b">
        <v>0</v>
      </c>
      <c r="L17" t="b">
        <v>0</v>
      </c>
      <c r="N17" t="s">
        <v>1246</v>
      </c>
      <c r="O17" t="s">
        <v>1739</v>
      </c>
      <c r="P17" t="s">
        <v>2236</v>
      </c>
      <c r="Q17" s="6" t="s">
        <v>2714</v>
      </c>
      <c r="S17" t="s">
        <v>3678</v>
      </c>
    </row>
    <row r="18" spans="1:19">
      <c r="A18" t="s">
        <v>35</v>
      </c>
      <c r="B18" t="s">
        <v>535</v>
      </c>
      <c r="C18" t="s">
        <v>744</v>
      </c>
      <c r="D18" t="b">
        <v>1</v>
      </c>
      <c r="E18" t="b">
        <v>0</v>
      </c>
      <c r="F18" t="b">
        <v>0</v>
      </c>
      <c r="G18" t="b">
        <v>0</v>
      </c>
      <c r="H18" t="b">
        <v>0</v>
      </c>
      <c r="I18" t="b">
        <v>0</v>
      </c>
      <c r="J18" t="b">
        <v>0</v>
      </c>
      <c r="K18" t="b">
        <v>0</v>
      </c>
      <c r="L18" t="b">
        <v>0</v>
      </c>
      <c r="N18" t="s">
        <v>1247</v>
      </c>
      <c r="O18" t="s">
        <v>1740</v>
      </c>
      <c r="P18" t="s">
        <v>2237</v>
      </c>
      <c r="Q18" s="6" t="s">
        <v>2715</v>
      </c>
      <c r="S18" t="s">
        <v>3679</v>
      </c>
    </row>
    <row r="19" spans="1:19">
      <c r="A19" t="s">
        <v>36</v>
      </c>
      <c r="B19" t="s">
        <v>536</v>
      </c>
      <c r="C19" t="s">
        <v>744</v>
      </c>
      <c r="D19" t="b">
        <v>1</v>
      </c>
      <c r="E19" t="b">
        <v>0</v>
      </c>
      <c r="F19" t="b">
        <v>0</v>
      </c>
      <c r="G19" t="b">
        <v>0</v>
      </c>
      <c r="H19" t="b">
        <v>0</v>
      </c>
      <c r="I19" t="b">
        <v>0</v>
      </c>
      <c r="J19" t="b">
        <v>0</v>
      </c>
      <c r="K19" t="b">
        <v>0</v>
      </c>
      <c r="L19" t="b">
        <v>0</v>
      </c>
      <c r="M19" t="s">
        <v>763</v>
      </c>
      <c r="N19" t="s">
        <v>1248</v>
      </c>
      <c r="O19" t="s">
        <v>1741</v>
      </c>
      <c r="P19" t="s">
        <v>2238</v>
      </c>
      <c r="Q19" s="6" t="s">
        <v>2716</v>
      </c>
    </row>
    <row r="20" spans="1:19">
      <c r="A20" t="s">
        <v>37</v>
      </c>
      <c r="B20" t="s">
        <v>522</v>
      </c>
      <c r="C20" t="s">
        <v>744</v>
      </c>
      <c r="D20" t="b">
        <v>1</v>
      </c>
      <c r="E20" t="b">
        <v>0</v>
      </c>
      <c r="F20" t="b">
        <v>0</v>
      </c>
      <c r="G20" t="b">
        <v>0</v>
      </c>
      <c r="H20" t="b">
        <v>0</v>
      </c>
      <c r="I20" t="b">
        <v>0</v>
      </c>
      <c r="J20" t="b">
        <v>0</v>
      </c>
      <c r="K20" t="b">
        <v>0</v>
      </c>
      <c r="L20" t="b">
        <v>0</v>
      </c>
      <c r="N20" t="s">
        <v>1249</v>
      </c>
      <c r="O20" t="s">
        <v>1742</v>
      </c>
      <c r="P20" t="s">
        <v>2239</v>
      </c>
      <c r="Q20" s="6" t="s">
        <v>2717</v>
      </c>
      <c r="S20" t="s">
        <v>3680</v>
      </c>
    </row>
    <row r="21" spans="1:19">
      <c r="A21" t="s">
        <v>38</v>
      </c>
      <c r="B21" t="s">
        <v>537</v>
      </c>
      <c r="C21" t="s">
        <v>745</v>
      </c>
      <c r="D21" t="b">
        <v>1</v>
      </c>
      <c r="E21" t="b">
        <v>0</v>
      </c>
      <c r="F21" t="b">
        <v>0</v>
      </c>
      <c r="G21" t="b">
        <v>0</v>
      </c>
      <c r="H21" t="b">
        <v>0</v>
      </c>
      <c r="I21" t="b">
        <v>0</v>
      </c>
      <c r="J21" t="b">
        <v>0</v>
      </c>
      <c r="K21" t="b">
        <v>0</v>
      </c>
      <c r="L21" t="b">
        <v>0</v>
      </c>
      <c r="M21" t="s">
        <v>769</v>
      </c>
      <c r="N21" t="s">
        <v>1250</v>
      </c>
      <c r="O21" t="s">
        <v>1743</v>
      </c>
      <c r="P21" t="s">
        <v>2240</v>
      </c>
      <c r="Q21" s="6" t="s">
        <v>2718</v>
      </c>
      <c r="R21" t="s">
        <v>3203</v>
      </c>
    </row>
    <row r="22" spans="1:19">
      <c r="A22" t="s">
        <v>39</v>
      </c>
      <c r="B22" t="s">
        <v>538</v>
      </c>
      <c r="C22" t="s">
        <v>745</v>
      </c>
      <c r="D22" t="b">
        <v>1</v>
      </c>
      <c r="E22" t="b">
        <v>0</v>
      </c>
      <c r="F22" t="b">
        <v>0</v>
      </c>
      <c r="G22" t="b">
        <v>0</v>
      </c>
      <c r="H22" t="b">
        <v>0</v>
      </c>
      <c r="I22" t="b">
        <v>0</v>
      </c>
      <c r="J22" t="b">
        <v>0</v>
      </c>
      <c r="K22" t="b">
        <v>0</v>
      </c>
      <c r="L22" t="b">
        <v>0</v>
      </c>
      <c r="M22" t="s">
        <v>770</v>
      </c>
      <c r="N22" t="s">
        <v>1251</v>
      </c>
      <c r="O22" t="s">
        <v>1744</v>
      </c>
      <c r="P22" t="s">
        <v>2241</v>
      </c>
      <c r="Q22" s="6" t="s">
        <v>2719</v>
      </c>
      <c r="R22" t="s">
        <v>3204</v>
      </c>
    </row>
    <row r="23" spans="1:19">
      <c r="A23" t="s">
        <v>40</v>
      </c>
      <c r="B23" t="s">
        <v>539</v>
      </c>
      <c r="C23" t="s">
        <v>745</v>
      </c>
      <c r="D23" t="b">
        <v>1</v>
      </c>
      <c r="E23" t="b">
        <v>0</v>
      </c>
      <c r="F23" t="b">
        <v>0</v>
      </c>
      <c r="G23" t="b">
        <v>0</v>
      </c>
      <c r="H23" t="b">
        <v>0</v>
      </c>
      <c r="I23" t="b">
        <v>0</v>
      </c>
      <c r="J23" t="b">
        <v>0</v>
      </c>
      <c r="K23" t="b">
        <v>0</v>
      </c>
      <c r="L23" t="b">
        <v>0</v>
      </c>
      <c r="M23" t="s">
        <v>771</v>
      </c>
      <c r="N23" t="s">
        <v>1252</v>
      </c>
      <c r="O23" t="s">
        <v>1745</v>
      </c>
      <c r="P23" t="s">
        <v>2242</v>
      </c>
      <c r="Q23" s="6" t="s">
        <v>2720</v>
      </c>
      <c r="R23" t="s">
        <v>3205</v>
      </c>
      <c r="S23" t="s">
        <v>3681</v>
      </c>
    </row>
    <row r="24" spans="1:19">
      <c r="A24" t="s">
        <v>41</v>
      </c>
      <c r="B24" t="s">
        <v>540</v>
      </c>
      <c r="C24" t="s">
        <v>745</v>
      </c>
      <c r="D24" t="b">
        <v>1</v>
      </c>
      <c r="E24" t="b">
        <v>0</v>
      </c>
      <c r="F24" t="b">
        <v>0</v>
      </c>
      <c r="G24" t="b">
        <v>0</v>
      </c>
      <c r="H24" t="b">
        <v>0</v>
      </c>
      <c r="I24" t="b">
        <v>0</v>
      </c>
      <c r="J24" t="b">
        <v>1</v>
      </c>
      <c r="K24" t="b">
        <v>0</v>
      </c>
      <c r="L24" t="b">
        <v>0</v>
      </c>
      <c r="M24" t="s">
        <v>772</v>
      </c>
      <c r="N24" t="s">
        <v>1253</v>
      </c>
      <c r="O24" t="s">
        <v>1746</v>
      </c>
      <c r="P24" t="s">
        <v>2243</v>
      </c>
      <c r="Q24" s="6" t="s">
        <v>2721</v>
      </c>
      <c r="R24" t="s">
        <v>3206</v>
      </c>
      <c r="S24" t="s">
        <v>3682</v>
      </c>
    </row>
    <row r="25" spans="1:19">
      <c r="A25" t="s">
        <v>42</v>
      </c>
      <c r="B25" t="s">
        <v>541</v>
      </c>
      <c r="C25" t="s">
        <v>745</v>
      </c>
      <c r="D25" t="b">
        <v>1</v>
      </c>
      <c r="E25" t="b">
        <v>0</v>
      </c>
      <c r="F25" t="b">
        <v>0</v>
      </c>
      <c r="G25" t="b">
        <v>0</v>
      </c>
      <c r="H25" t="b">
        <v>0</v>
      </c>
      <c r="I25" t="b">
        <v>0</v>
      </c>
      <c r="J25" t="b">
        <v>0</v>
      </c>
      <c r="K25" t="b">
        <v>0</v>
      </c>
      <c r="L25" t="b">
        <v>0</v>
      </c>
      <c r="M25" t="s">
        <v>773</v>
      </c>
      <c r="N25" t="s">
        <v>1254</v>
      </c>
      <c r="O25" t="s">
        <v>1747</v>
      </c>
      <c r="P25" t="s">
        <v>2244</v>
      </c>
      <c r="Q25" s="6" t="s">
        <v>2722</v>
      </c>
      <c r="R25" t="s">
        <v>3207</v>
      </c>
      <c r="S25" t="s">
        <v>3683</v>
      </c>
    </row>
    <row r="26" spans="1:19">
      <c r="A26" t="s">
        <v>43</v>
      </c>
      <c r="B26" t="s">
        <v>542</v>
      </c>
      <c r="C26" t="s">
        <v>745</v>
      </c>
      <c r="D26" t="b">
        <v>1</v>
      </c>
      <c r="E26" t="b">
        <v>0</v>
      </c>
      <c r="F26" t="b">
        <v>0</v>
      </c>
      <c r="G26" t="b">
        <v>0</v>
      </c>
      <c r="H26" t="b">
        <v>0</v>
      </c>
      <c r="I26" t="b">
        <v>0</v>
      </c>
      <c r="J26" t="b">
        <v>0</v>
      </c>
      <c r="K26" t="b">
        <v>0</v>
      </c>
      <c r="L26" t="b">
        <v>0</v>
      </c>
      <c r="M26" t="s">
        <v>774</v>
      </c>
      <c r="N26" t="s">
        <v>1255</v>
      </c>
      <c r="O26" t="s">
        <v>1748</v>
      </c>
      <c r="P26" t="s">
        <v>2245</v>
      </c>
      <c r="Q26" s="6" t="s">
        <v>2723</v>
      </c>
      <c r="R26" t="s">
        <v>3208</v>
      </c>
      <c r="S26" t="s">
        <v>3684</v>
      </c>
    </row>
    <row r="27" spans="1:19">
      <c r="A27" t="s">
        <v>44</v>
      </c>
      <c r="B27" t="s">
        <v>537</v>
      </c>
      <c r="C27" t="s">
        <v>745</v>
      </c>
      <c r="D27" t="b">
        <v>1</v>
      </c>
      <c r="E27" t="b">
        <v>1</v>
      </c>
      <c r="F27" t="b">
        <v>0</v>
      </c>
      <c r="G27" t="b">
        <v>0</v>
      </c>
      <c r="H27" t="b">
        <v>0</v>
      </c>
      <c r="I27" t="b">
        <v>0</v>
      </c>
      <c r="J27" t="b">
        <v>0</v>
      </c>
      <c r="K27" t="b">
        <v>0</v>
      </c>
      <c r="L27" t="b">
        <v>0</v>
      </c>
      <c r="M27" t="s">
        <v>775</v>
      </c>
      <c r="N27" t="s">
        <v>1256</v>
      </c>
      <c r="O27" t="s">
        <v>1749</v>
      </c>
      <c r="P27" t="s">
        <v>2246</v>
      </c>
      <c r="Q27" s="6" t="s">
        <v>2724</v>
      </c>
      <c r="R27" t="s">
        <v>3209</v>
      </c>
    </row>
    <row r="28" spans="1:19">
      <c r="A28" t="s">
        <v>45</v>
      </c>
      <c r="B28" t="s">
        <v>543</v>
      </c>
      <c r="C28" t="s">
        <v>745</v>
      </c>
      <c r="D28" t="b">
        <v>1</v>
      </c>
      <c r="E28" t="b">
        <v>0</v>
      </c>
      <c r="F28" t="b">
        <v>0</v>
      </c>
      <c r="G28" t="b">
        <v>0</v>
      </c>
      <c r="H28" t="b">
        <v>0</v>
      </c>
      <c r="I28" t="b">
        <v>0</v>
      </c>
      <c r="J28" t="b">
        <v>0</v>
      </c>
      <c r="K28" t="b">
        <v>0</v>
      </c>
      <c r="L28" t="b">
        <v>0</v>
      </c>
      <c r="N28" t="s">
        <v>1257</v>
      </c>
      <c r="O28" t="s">
        <v>1750</v>
      </c>
      <c r="P28" t="s">
        <v>2247</v>
      </c>
      <c r="Q28" s="6" t="s">
        <v>2725</v>
      </c>
      <c r="S28" t="s">
        <v>3685</v>
      </c>
    </row>
    <row r="29" spans="1:19">
      <c r="A29" t="s">
        <v>46</v>
      </c>
      <c r="B29" t="s">
        <v>544</v>
      </c>
      <c r="C29" t="s">
        <v>745</v>
      </c>
      <c r="D29" t="b">
        <v>1</v>
      </c>
      <c r="E29" t="b">
        <v>0</v>
      </c>
      <c r="F29" t="b">
        <v>0</v>
      </c>
      <c r="G29" t="b">
        <v>0</v>
      </c>
      <c r="H29" t="b">
        <v>0</v>
      </c>
      <c r="I29" t="b">
        <v>0</v>
      </c>
      <c r="J29" t="b">
        <v>0</v>
      </c>
      <c r="K29" t="b">
        <v>0</v>
      </c>
      <c r="L29" t="b">
        <v>0</v>
      </c>
      <c r="N29" t="s">
        <v>1258</v>
      </c>
      <c r="O29" t="s">
        <v>1751</v>
      </c>
      <c r="P29" t="s">
        <v>2248</v>
      </c>
      <c r="Q29" s="6" t="s">
        <v>2726</v>
      </c>
      <c r="S29" t="s">
        <v>3686</v>
      </c>
    </row>
    <row r="30" spans="1:19">
      <c r="A30" t="s">
        <v>47</v>
      </c>
      <c r="B30" t="s">
        <v>545</v>
      </c>
      <c r="C30" t="s">
        <v>745</v>
      </c>
      <c r="D30" t="b">
        <v>1</v>
      </c>
      <c r="E30" t="b">
        <v>0</v>
      </c>
      <c r="F30" t="b">
        <v>0</v>
      </c>
      <c r="G30" t="b">
        <v>0</v>
      </c>
      <c r="H30" t="b">
        <v>0</v>
      </c>
      <c r="I30" t="b">
        <v>0</v>
      </c>
      <c r="J30" t="b">
        <v>0</v>
      </c>
      <c r="K30" t="b">
        <v>0</v>
      </c>
      <c r="L30" t="b">
        <v>0</v>
      </c>
      <c r="N30" t="s">
        <v>1259</v>
      </c>
      <c r="O30" t="s">
        <v>1752</v>
      </c>
      <c r="P30" t="s">
        <v>2249</v>
      </c>
      <c r="Q30" s="6" t="s">
        <v>2727</v>
      </c>
      <c r="S30" t="s">
        <v>3687</v>
      </c>
    </row>
    <row r="31" spans="1:19">
      <c r="A31" t="s">
        <v>48</v>
      </c>
      <c r="B31" t="s">
        <v>546</v>
      </c>
      <c r="C31" t="s">
        <v>745</v>
      </c>
      <c r="D31" t="b">
        <v>1</v>
      </c>
      <c r="E31" t="b">
        <v>0</v>
      </c>
      <c r="F31" t="b">
        <v>1</v>
      </c>
      <c r="G31" t="b">
        <v>0</v>
      </c>
      <c r="H31" t="b">
        <v>0</v>
      </c>
      <c r="I31" t="b">
        <v>0</v>
      </c>
      <c r="J31" t="b">
        <v>0</v>
      </c>
      <c r="K31" t="b">
        <v>0</v>
      </c>
      <c r="L31" t="b">
        <v>0</v>
      </c>
      <c r="M31" t="s">
        <v>776</v>
      </c>
      <c r="N31" t="s">
        <v>1260</v>
      </c>
      <c r="O31" t="s">
        <v>1753</v>
      </c>
      <c r="P31" t="s">
        <v>2250</v>
      </c>
      <c r="Q31" s="6" t="s">
        <v>2728</v>
      </c>
      <c r="R31" t="s">
        <v>3210</v>
      </c>
    </row>
    <row r="32" spans="1:19">
      <c r="A32" t="s">
        <v>49</v>
      </c>
      <c r="B32" t="s">
        <v>547</v>
      </c>
      <c r="C32" t="s">
        <v>745</v>
      </c>
      <c r="D32" t="b">
        <v>1</v>
      </c>
      <c r="E32" t="b">
        <v>0</v>
      </c>
      <c r="F32" t="b">
        <v>0</v>
      </c>
      <c r="G32" t="b">
        <v>0</v>
      </c>
      <c r="H32" t="b">
        <v>0</v>
      </c>
      <c r="I32" t="b">
        <v>0</v>
      </c>
      <c r="J32" t="b">
        <v>0</v>
      </c>
      <c r="K32" t="b">
        <v>0</v>
      </c>
      <c r="L32" t="b">
        <v>0</v>
      </c>
      <c r="N32" t="s">
        <v>1261</v>
      </c>
      <c r="O32" t="s">
        <v>1754</v>
      </c>
      <c r="P32" t="s">
        <v>2251</v>
      </c>
      <c r="Q32" s="6" t="s">
        <v>2729</v>
      </c>
      <c r="S32" t="s">
        <v>3688</v>
      </c>
    </row>
    <row r="33" spans="1:19">
      <c r="A33" t="s">
        <v>50</v>
      </c>
      <c r="B33" t="s">
        <v>548</v>
      </c>
      <c r="C33" t="s">
        <v>745</v>
      </c>
      <c r="D33" t="b">
        <v>1</v>
      </c>
      <c r="E33" t="b">
        <v>0</v>
      </c>
      <c r="F33" t="b">
        <v>0</v>
      </c>
      <c r="G33" t="b">
        <v>0</v>
      </c>
      <c r="H33" t="b">
        <v>0</v>
      </c>
      <c r="I33" t="b">
        <v>0</v>
      </c>
      <c r="J33" t="b">
        <v>0</v>
      </c>
      <c r="K33" t="b">
        <v>0</v>
      </c>
      <c r="L33" t="b">
        <v>0</v>
      </c>
      <c r="N33" t="s">
        <v>1262</v>
      </c>
      <c r="O33" t="s">
        <v>1755</v>
      </c>
      <c r="P33" t="s">
        <v>2252</v>
      </c>
      <c r="Q33" s="6" t="s">
        <v>2730</v>
      </c>
      <c r="S33" t="s">
        <v>3689</v>
      </c>
    </row>
    <row r="34" spans="1:19">
      <c r="A34" t="s">
        <v>51</v>
      </c>
      <c r="B34" t="s">
        <v>549</v>
      </c>
      <c r="C34" t="s">
        <v>745</v>
      </c>
      <c r="D34" t="b">
        <v>0</v>
      </c>
      <c r="E34" t="b">
        <v>1</v>
      </c>
      <c r="F34" t="b">
        <v>0</v>
      </c>
      <c r="G34" t="b">
        <v>0</v>
      </c>
      <c r="H34" t="b">
        <v>0</v>
      </c>
      <c r="I34" t="b">
        <v>0</v>
      </c>
      <c r="J34" t="b">
        <v>0</v>
      </c>
      <c r="K34" t="b">
        <v>0</v>
      </c>
      <c r="L34" t="b">
        <v>0</v>
      </c>
      <c r="N34" t="s">
        <v>1263</v>
      </c>
      <c r="O34" t="s">
        <v>1756</v>
      </c>
      <c r="P34" t="s">
        <v>2253</v>
      </c>
      <c r="Q34" s="6" t="s">
        <v>2731</v>
      </c>
      <c r="S34" t="s">
        <v>3690</v>
      </c>
    </row>
    <row r="35" spans="1:19">
      <c r="A35" t="s">
        <v>52</v>
      </c>
      <c r="B35" t="s">
        <v>550</v>
      </c>
      <c r="C35" t="s">
        <v>745</v>
      </c>
      <c r="D35" t="b">
        <v>1</v>
      </c>
      <c r="E35" t="b">
        <v>0</v>
      </c>
      <c r="F35" t="b">
        <v>0</v>
      </c>
      <c r="G35" t="b">
        <v>0</v>
      </c>
      <c r="H35" t="b">
        <v>0</v>
      </c>
      <c r="I35" t="b">
        <v>0</v>
      </c>
      <c r="J35" t="b">
        <v>0</v>
      </c>
      <c r="K35" t="b">
        <v>0</v>
      </c>
      <c r="L35" t="b">
        <v>0</v>
      </c>
      <c r="M35" t="s">
        <v>777</v>
      </c>
      <c r="N35" t="s">
        <v>1264</v>
      </c>
      <c r="O35" t="s">
        <v>1757</v>
      </c>
      <c r="P35" t="s">
        <v>2254</v>
      </c>
      <c r="Q35" s="6" t="s">
        <v>2732</v>
      </c>
      <c r="R35" t="s">
        <v>3211</v>
      </c>
      <c r="S35" t="s">
        <v>3691</v>
      </c>
    </row>
    <row r="36" spans="1:19">
      <c r="A36" t="s">
        <v>53</v>
      </c>
      <c r="B36" t="s">
        <v>551</v>
      </c>
      <c r="C36" t="s">
        <v>745</v>
      </c>
      <c r="D36" t="b">
        <v>1</v>
      </c>
      <c r="E36" t="b">
        <v>0</v>
      </c>
      <c r="F36" t="b">
        <v>0</v>
      </c>
      <c r="G36" t="b">
        <v>0</v>
      </c>
      <c r="H36" t="b">
        <v>0</v>
      </c>
      <c r="I36" t="b">
        <v>0</v>
      </c>
      <c r="J36" t="b">
        <v>0</v>
      </c>
      <c r="K36" t="b">
        <v>0</v>
      </c>
      <c r="L36" t="b">
        <v>0</v>
      </c>
      <c r="M36" t="s">
        <v>763</v>
      </c>
      <c r="N36" t="s">
        <v>1265</v>
      </c>
      <c r="O36" t="s">
        <v>1758</v>
      </c>
      <c r="P36" t="s">
        <v>2255</v>
      </c>
      <c r="Q36" s="6" t="s">
        <v>2733</v>
      </c>
    </row>
    <row r="37" spans="1:19">
      <c r="A37" t="s">
        <v>54</v>
      </c>
      <c r="B37" t="s">
        <v>552</v>
      </c>
      <c r="C37" t="s">
        <v>745</v>
      </c>
      <c r="D37" t="b">
        <v>1</v>
      </c>
      <c r="E37" t="b">
        <v>0</v>
      </c>
      <c r="F37" t="b">
        <v>0</v>
      </c>
      <c r="G37" t="b">
        <v>0</v>
      </c>
      <c r="H37" t="b">
        <v>0</v>
      </c>
      <c r="I37" t="b">
        <v>0</v>
      </c>
      <c r="J37" t="b">
        <v>0</v>
      </c>
      <c r="K37" t="b">
        <v>0</v>
      </c>
      <c r="L37" t="b">
        <v>0</v>
      </c>
      <c r="M37" t="s">
        <v>778</v>
      </c>
      <c r="N37" t="s">
        <v>1266</v>
      </c>
      <c r="O37" t="s">
        <v>1759</v>
      </c>
      <c r="P37" t="s">
        <v>2256</v>
      </c>
      <c r="Q37" s="6" t="s">
        <v>2734</v>
      </c>
      <c r="R37" t="s">
        <v>3212</v>
      </c>
      <c r="S37" t="s">
        <v>3692</v>
      </c>
    </row>
    <row r="38" spans="1:19">
      <c r="A38" t="s">
        <v>55</v>
      </c>
      <c r="B38" t="s">
        <v>553</v>
      </c>
      <c r="C38" t="s">
        <v>745</v>
      </c>
      <c r="D38" t="b">
        <v>1</v>
      </c>
      <c r="E38" t="b">
        <v>0</v>
      </c>
      <c r="F38" t="b">
        <v>0</v>
      </c>
      <c r="G38" t="b">
        <v>0</v>
      </c>
      <c r="H38" t="b">
        <v>0</v>
      </c>
      <c r="I38" t="b">
        <v>0</v>
      </c>
      <c r="J38" t="b">
        <v>0</v>
      </c>
      <c r="K38" t="b">
        <v>0</v>
      </c>
      <c r="L38" t="b">
        <v>0</v>
      </c>
      <c r="N38" t="s">
        <v>1267</v>
      </c>
      <c r="O38" t="s">
        <v>1760</v>
      </c>
      <c r="P38" t="s">
        <v>2257</v>
      </c>
      <c r="Q38" s="6" t="s">
        <v>2735</v>
      </c>
      <c r="S38" t="s">
        <v>3693</v>
      </c>
    </row>
    <row r="39" spans="1:19">
      <c r="A39" t="s">
        <v>56</v>
      </c>
      <c r="B39" t="s">
        <v>554</v>
      </c>
      <c r="C39" t="s">
        <v>745</v>
      </c>
      <c r="D39" t="b">
        <v>1</v>
      </c>
      <c r="E39" t="b">
        <v>0</v>
      </c>
      <c r="F39" t="b">
        <v>0</v>
      </c>
      <c r="G39" t="b">
        <v>0</v>
      </c>
      <c r="H39" t="b">
        <v>0</v>
      </c>
      <c r="I39" t="b">
        <v>0</v>
      </c>
      <c r="J39" t="b">
        <v>0</v>
      </c>
      <c r="K39" t="b">
        <v>0</v>
      </c>
      <c r="L39" t="b">
        <v>0</v>
      </c>
      <c r="N39" t="s">
        <v>1268</v>
      </c>
      <c r="O39" t="s">
        <v>1761</v>
      </c>
      <c r="P39" t="s">
        <v>2258</v>
      </c>
      <c r="Q39" s="6" t="s">
        <v>2736</v>
      </c>
      <c r="S39" t="s">
        <v>3694</v>
      </c>
    </row>
    <row r="40" spans="1:19">
      <c r="A40" t="s">
        <v>57</v>
      </c>
      <c r="B40" t="s">
        <v>555</v>
      </c>
      <c r="C40" t="s">
        <v>746</v>
      </c>
      <c r="D40" t="b">
        <v>1</v>
      </c>
      <c r="E40" t="b">
        <v>0</v>
      </c>
      <c r="F40" t="b">
        <v>0</v>
      </c>
      <c r="G40" t="b">
        <v>0</v>
      </c>
      <c r="H40" t="b">
        <v>0</v>
      </c>
      <c r="I40" t="b">
        <v>0</v>
      </c>
      <c r="J40" t="b">
        <v>0</v>
      </c>
      <c r="K40" t="b">
        <v>0</v>
      </c>
      <c r="L40" t="b">
        <v>0</v>
      </c>
      <c r="M40" t="s">
        <v>779</v>
      </c>
      <c r="N40" t="s">
        <v>1269</v>
      </c>
      <c r="O40" t="s">
        <v>1762</v>
      </c>
      <c r="P40" t="s">
        <v>2259</v>
      </c>
      <c r="Q40" s="6" t="s">
        <v>2737</v>
      </c>
      <c r="R40" t="s">
        <v>3213</v>
      </c>
    </row>
    <row r="41" spans="1:19">
      <c r="A41" t="s">
        <v>58</v>
      </c>
      <c r="B41" t="s">
        <v>556</v>
      </c>
      <c r="C41" t="s">
        <v>746</v>
      </c>
      <c r="D41" t="b">
        <v>1</v>
      </c>
      <c r="E41" t="b">
        <v>0</v>
      </c>
      <c r="F41" t="b">
        <v>0</v>
      </c>
      <c r="G41" t="b">
        <v>0</v>
      </c>
      <c r="H41" t="b">
        <v>0</v>
      </c>
      <c r="I41" t="b">
        <v>0</v>
      </c>
      <c r="J41" t="b">
        <v>0</v>
      </c>
      <c r="K41" t="b">
        <v>0</v>
      </c>
      <c r="L41" t="b">
        <v>0</v>
      </c>
      <c r="M41" t="s">
        <v>780</v>
      </c>
      <c r="N41" t="s">
        <v>1270</v>
      </c>
      <c r="O41" t="s">
        <v>1763</v>
      </c>
      <c r="P41" t="s">
        <v>2260</v>
      </c>
      <c r="Q41" s="6" t="s">
        <v>2738</v>
      </c>
      <c r="R41" t="s">
        <v>3214</v>
      </c>
      <c r="S41" t="s">
        <v>3695</v>
      </c>
    </row>
    <row r="42" spans="1:19">
      <c r="A42" t="s">
        <v>59</v>
      </c>
      <c r="B42" t="s">
        <v>557</v>
      </c>
      <c r="C42" t="s">
        <v>746</v>
      </c>
      <c r="D42" t="b">
        <v>0</v>
      </c>
      <c r="E42" t="b">
        <v>1</v>
      </c>
      <c r="F42" t="b">
        <v>0</v>
      </c>
      <c r="G42" t="b">
        <v>0</v>
      </c>
      <c r="H42" t="b">
        <v>0</v>
      </c>
      <c r="I42" t="b">
        <v>0</v>
      </c>
      <c r="J42" t="b">
        <v>0</v>
      </c>
      <c r="K42" t="b">
        <v>0</v>
      </c>
      <c r="L42" t="b">
        <v>0</v>
      </c>
      <c r="N42" t="s">
        <v>1271</v>
      </c>
      <c r="O42" t="s">
        <v>1764</v>
      </c>
      <c r="P42" t="s">
        <v>2261</v>
      </c>
      <c r="Q42" s="6" t="s">
        <v>2739</v>
      </c>
      <c r="S42" t="s">
        <v>3696</v>
      </c>
    </row>
    <row r="43" spans="1:19">
      <c r="A43" t="s">
        <v>60</v>
      </c>
      <c r="B43" t="s">
        <v>558</v>
      </c>
      <c r="C43" t="s">
        <v>746</v>
      </c>
      <c r="D43" t="b">
        <v>1</v>
      </c>
      <c r="E43" t="b">
        <v>0</v>
      </c>
      <c r="F43" t="b">
        <v>0</v>
      </c>
      <c r="G43" t="b">
        <v>0</v>
      </c>
      <c r="H43" t="b">
        <v>0</v>
      </c>
      <c r="I43" t="b">
        <v>0</v>
      </c>
      <c r="J43" t="b">
        <v>0</v>
      </c>
      <c r="K43" t="b">
        <v>0</v>
      </c>
      <c r="L43" t="b">
        <v>0</v>
      </c>
      <c r="M43" t="s">
        <v>781</v>
      </c>
      <c r="N43" t="s">
        <v>1272</v>
      </c>
      <c r="O43" t="s">
        <v>1765</v>
      </c>
      <c r="P43" t="s">
        <v>2262</v>
      </c>
      <c r="Q43" s="6" t="s">
        <v>2740</v>
      </c>
      <c r="R43" t="s">
        <v>3215</v>
      </c>
    </row>
    <row r="44" spans="1:19">
      <c r="A44" t="s">
        <v>61</v>
      </c>
      <c r="B44" t="s">
        <v>538</v>
      </c>
      <c r="C44" t="s">
        <v>746</v>
      </c>
      <c r="D44" t="b">
        <v>1</v>
      </c>
      <c r="E44" t="b">
        <v>0</v>
      </c>
      <c r="F44" t="b">
        <v>0</v>
      </c>
      <c r="G44" t="b">
        <v>0</v>
      </c>
      <c r="H44" t="b">
        <v>0</v>
      </c>
      <c r="I44" t="b">
        <v>0</v>
      </c>
      <c r="J44" t="b">
        <v>0</v>
      </c>
      <c r="K44" t="b">
        <v>0</v>
      </c>
      <c r="L44" t="b">
        <v>0</v>
      </c>
      <c r="M44" t="s">
        <v>782</v>
      </c>
      <c r="N44" t="s">
        <v>1273</v>
      </c>
      <c r="O44" t="s">
        <v>1766</v>
      </c>
      <c r="P44" t="s">
        <v>2263</v>
      </c>
      <c r="Q44" s="6" t="s">
        <v>2741</v>
      </c>
      <c r="R44" t="s">
        <v>3216</v>
      </c>
    </row>
    <row r="45" spans="1:19">
      <c r="A45" t="s">
        <v>62</v>
      </c>
      <c r="B45" t="s">
        <v>522</v>
      </c>
      <c r="C45" t="s">
        <v>746</v>
      </c>
      <c r="D45" t="b">
        <v>1</v>
      </c>
      <c r="E45" t="b">
        <v>1</v>
      </c>
      <c r="F45" t="b">
        <v>0</v>
      </c>
      <c r="G45" t="b">
        <v>0</v>
      </c>
      <c r="H45" t="b">
        <v>0</v>
      </c>
      <c r="I45" t="b">
        <v>0</v>
      </c>
      <c r="J45" t="b">
        <v>0</v>
      </c>
      <c r="K45" t="b">
        <v>0</v>
      </c>
      <c r="L45" t="b">
        <v>0</v>
      </c>
      <c r="M45" t="s">
        <v>783</v>
      </c>
      <c r="N45" t="s">
        <v>1274</v>
      </c>
      <c r="O45" t="s">
        <v>1767</v>
      </c>
      <c r="P45" t="s">
        <v>2264</v>
      </c>
      <c r="Q45" s="6" t="s">
        <v>2742</v>
      </c>
      <c r="R45" t="s">
        <v>3217</v>
      </c>
      <c r="S45" t="s">
        <v>3697</v>
      </c>
    </row>
    <row r="46" spans="1:19">
      <c r="A46" t="s">
        <v>63</v>
      </c>
      <c r="B46" t="s">
        <v>559</v>
      </c>
      <c r="C46" t="s">
        <v>746</v>
      </c>
      <c r="D46" t="b">
        <v>1</v>
      </c>
      <c r="E46" t="b">
        <v>0</v>
      </c>
      <c r="F46" t="b">
        <v>0</v>
      </c>
      <c r="G46" t="b">
        <v>0</v>
      </c>
      <c r="H46" t="b">
        <v>0</v>
      </c>
      <c r="I46" t="b">
        <v>0</v>
      </c>
      <c r="J46" t="b">
        <v>0</v>
      </c>
      <c r="K46" t="b">
        <v>0</v>
      </c>
      <c r="L46" t="b">
        <v>0</v>
      </c>
      <c r="M46" t="s">
        <v>784</v>
      </c>
      <c r="N46" t="s">
        <v>1275</v>
      </c>
      <c r="O46" t="s">
        <v>1768</v>
      </c>
      <c r="P46" t="s">
        <v>2265</v>
      </c>
      <c r="Q46" s="6" t="s">
        <v>2743</v>
      </c>
      <c r="R46" t="s">
        <v>3218</v>
      </c>
      <c r="S46" t="s">
        <v>3698</v>
      </c>
    </row>
    <row r="47" spans="1:19">
      <c r="A47" t="s">
        <v>64</v>
      </c>
      <c r="B47" t="s">
        <v>537</v>
      </c>
      <c r="C47" t="s">
        <v>746</v>
      </c>
      <c r="D47" t="b">
        <v>1</v>
      </c>
      <c r="E47" t="b">
        <v>0</v>
      </c>
      <c r="F47" t="b">
        <v>0</v>
      </c>
      <c r="G47" t="b">
        <v>0</v>
      </c>
      <c r="H47" t="b">
        <v>0</v>
      </c>
      <c r="I47" t="b">
        <v>0</v>
      </c>
      <c r="J47" t="b">
        <v>0</v>
      </c>
      <c r="K47" t="b">
        <v>0</v>
      </c>
      <c r="L47" t="b">
        <v>0</v>
      </c>
      <c r="M47" t="s">
        <v>785</v>
      </c>
      <c r="N47" t="s">
        <v>1276</v>
      </c>
      <c r="O47" t="s">
        <v>1769</v>
      </c>
      <c r="P47" t="s">
        <v>2266</v>
      </c>
      <c r="Q47" s="6" t="s">
        <v>2744</v>
      </c>
      <c r="R47" t="s">
        <v>3219</v>
      </c>
    </row>
    <row r="48" spans="1:19">
      <c r="A48" t="s">
        <v>65</v>
      </c>
      <c r="B48" t="s">
        <v>560</v>
      </c>
      <c r="C48" t="s">
        <v>746</v>
      </c>
      <c r="D48" t="b">
        <v>1</v>
      </c>
      <c r="E48" t="b">
        <v>0</v>
      </c>
      <c r="F48" t="b">
        <v>0</v>
      </c>
      <c r="G48" t="b">
        <v>0</v>
      </c>
      <c r="H48" t="b">
        <v>0</v>
      </c>
      <c r="I48" t="b">
        <v>0</v>
      </c>
      <c r="J48" t="b">
        <v>0</v>
      </c>
      <c r="K48" t="b">
        <v>0</v>
      </c>
      <c r="L48" t="b">
        <v>0</v>
      </c>
      <c r="M48" t="s">
        <v>786</v>
      </c>
      <c r="N48" t="s">
        <v>1277</v>
      </c>
      <c r="O48" t="s">
        <v>1770</v>
      </c>
      <c r="P48" t="s">
        <v>2267</v>
      </c>
      <c r="Q48" s="6" t="s">
        <v>2745</v>
      </c>
      <c r="R48" t="s">
        <v>3220</v>
      </c>
      <c r="S48" t="s">
        <v>3699</v>
      </c>
    </row>
    <row r="49" spans="1:19">
      <c r="A49" t="s">
        <v>66</v>
      </c>
      <c r="B49" t="s">
        <v>561</v>
      </c>
      <c r="C49" t="s">
        <v>746</v>
      </c>
      <c r="D49" t="b">
        <v>1</v>
      </c>
      <c r="E49" t="b">
        <v>0</v>
      </c>
      <c r="F49" t="b">
        <v>0</v>
      </c>
      <c r="G49" t="b">
        <v>0</v>
      </c>
      <c r="H49" t="b">
        <v>0</v>
      </c>
      <c r="I49" t="b">
        <v>0</v>
      </c>
      <c r="J49" t="b">
        <v>0</v>
      </c>
      <c r="K49" t="b">
        <v>0</v>
      </c>
      <c r="L49" t="b">
        <v>0</v>
      </c>
      <c r="M49" t="s">
        <v>763</v>
      </c>
      <c r="N49" t="s">
        <v>1278</v>
      </c>
      <c r="O49" t="s">
        <v>1771</v>
      </c>
      <c r="P49" t="s">
        <v>2268</v>
      </c>
      <c r="Q49" s="6" t="s">
        <v>2746</v>
      </c>
    </row>
    <row r="50" spans="1:19">
      <c r="A50" t="s">
        <v>67</v>
      </c>
      <c r="B50" t="s">
        <v>562</v>
      </c>
      <c r="C50" t="s">
        <v>746</v>
      </c>
      <c r="D50" t="b">
        <v>1</v>
      </c>
      <c r="E50" t="b">
        <v>0</v>
      </c>
      <c r="F50" t="b">
        <v>0</v>
      </c>
      <c r="G50" t="b">
        <v>0</v>
      </c>
      <c r="H50" t="b">
        <v>0</v>
      </c>
      <c r="I50" t="b">
        <v>0</v>
      </c>
      <c r="J50" t="b">
        <v>0</v>
      </c>
      <c r="K50" t="b">
        <v>0</v>
      </c>
      <c r="L50" t="b">
        <v>0</v>
      </c>
      <c r="N50" t="s">
        <v>1279</v>
      </c>
      <c r="O50" t="s">
        <v>1772</v>
      </c>
      <c r="P50" t="s">
        <v>2269</v>
      </c>
      <c r="Q50" s="6" t="s">
        <v>2747</v>
      </c>
      <c r="S50" t="s">
        <v>3700</v>
      </c>
    </row>
    <row r="51" spans="1:19">
      <c r="A51" t="s">
        <v>68</v>
      </c>
      <c r="B51" t="s">
        <v>563</v>
      </c>
      <c r="C51" t="s">
        <v>746</v>
      </c>
      <c r="D51" t="b">
        <v>1</v>
      </c>
      <c r="E51" t="b">
        <v>0</v>
      </c>
      <c r="F51" t="b">
        <v>0</v>
      </c>
      <c r="G51" t="b">
        <v>0</v>
      </c>
      <c r="H51" t="b">
        <v>0</v>
      </c>
      <c r="I51" t="b">
        <v>0</v>
      </c>
      <c r="J51" t="b">
        <v>0</v>
      </c>
      <c r="K51" t="b">
        <v>0</v>
      </c>
      <c r="L51" t="b">
        <v>0</v>
      </c>
      <c r="M51" t="s">
        <v>787</v>
      </c>
      <c r="N51" t="s">
        <v>1280</v>
      </c>
      <c r="O51" t="s">
        <v>1773</v>
      </c>
      <c r="P51" t="s">
        <v>2270</v>
      </c>
      <c r="Q51" s="6" t="s">
        <v>2748</v>
      </c>
      <c r="R51" t="s">
        <v>3221</v>
      </c>
      <c r="S51" t="s">
        <v>3701</v>
      </c>
    </row>
    <row r="52" spans="1:19">
      <c r="A52" t="s">
        <v>69</v>
      </c>
      <c r="B52" t="s">
        <v>564</v>
      </c>
      <c r="C52" t="s">
        <v>746</v>
      </c>
      <c r="D52" t="b">
        <v>1</v>
      </c>
      <c r="E52" t="b">
        <v>0</v>
      </c>
      <c r="F52" t="b">
        <v>0</v>
      </c>
      <c r="G52" t="b">
        <v>0</v>
      </c>
      <c r="H52" t="b">
        <v>0</v>
      </c>
      <c r="I52" t="b">
        <v>0</v>
      </c>
      <c r="J52" t="b">
        <v>0</v>
      </c>
      <c r="K52" t="b">
        <v>0</v>
      </c>
      <c r="L52" t="b">
        <v>0</v>
      </c>
      <c r="N52" t="s">
        <v>1281</v>
      </c>
      <c r="O52" t="s">
        <v>1774</v>
      </c>
      <c r="P52" t="s">
        <v>2271</v>
      </c>
      <c r="Q52" s="6" t="s">
        <v>2749</v>
      </c>
      <c r="S52" t="s">
        <v>3702</v>
      </c>
    </row>
    <row r="53" spans="1:19">
      <c r="A53" t="s">
        <v>70</v>
      </c>
      <c r="B53" t="s">
        <v>536</v>
      </c>
      <c r="C53" t="s">
        <v>746</v>
      </c>
      <c r="D53" t="b">
        <v>1</v>
      </c>
      <c r="E53" t="b">
        <v>0</v>
      </c>
      <c r="F53" t="b">
        <v>0</v>
      </c>
      <c r="G53" t="b">
        <v>0</v>
      </c>
      <c r="H53" t="b">
        <v>0</v>
      </c>
      <c r="I53" t="b">
        <v>0</v>
      </c>
      <c r="J53" t="b">
        <v>0</v>
      </c>
      <c r="K53" t="b">
        <v>0</v>
      </c>
      <c r="L53" t="b">
        <v>0</v>
      </c>
      <c r="M53" t="s">
        <v>763</v>
      </c>
      <c r="N53" t="s">
        <v>1282</v>
      </c>
      <c r="O53" t="s">
        <v>1775</v>
      </c>
      <c r="P53" t="s">
        <v>2272</v>
      </c>
      <c r="Q53" s="6" t="s">
        <v>2750</v>
      </c>
    </row>
    <row r="54" spans="1:19">
      <c r="A54" t="s">
        <v>71</v>
      </c>
      <c r="B54" t="s">
        <v>565</v>
      </c>
      <c r="C54" t="s">
        <v>746</v>
      </c>
      <c r="D54" t="b">
        <v>1</v>
      </c>
      <c r="E54" t="b">
        <v>0</v>
      </c>
      <c r="F54" t="b">
        <v>0</v>
      </c>
      <c r="G54" t="b">
        <v>0</v>
      </c>
      <c r="H54" t="b">
        <v>0</v>
      </c>
      <c r="I54" t="b">
        <v>0</v>
      </c>
      <c r="J54" t="b">
        <v>0</v>
      </c>
      <c r="K54" t="b">
        <v>0</v>
      </c>
      <c r="L54" t="b">
        <v>0</v>
      </c>
      <c r="M54" t="s">
        <v>788</v>
      </c>
      <c r="N54" t="s">
        <v>1283</v>
      </c>
      <c r="O54" t="s">
        <v>1776</v>
      </c>
      <c r="P54" t="s">
        <v>2273</v>
      </c>
      <c r="Q54" s="6" t="s">
        <v>2751</v>
      </c>
      <c r="R54" t="s">
        <v>3222</v>
      </c>
    </row>
    <row r="55" spans="1:19">
      <c r="A55" t="s">
        <v>72</v>
      </c>
      <c r="B55" t="s">
        <v>524</v>
      </c>
      <c r="C55" t="s">
        <v>747</v>
      </c>
      <c r="D55" t="b">
        <v>1</v>
      </c>
      <c r="E55" t="b">
        <v>0</v>
      </c>
      <c r="F55" t="b">
        <v>0</v>
      </c>
      <c r="G55" t="b">
        <v>0</v>
      </c>
      <c r="H55" t="b">
        <v>0</v>
      </c>
      <c r="I55" t="b">
        <v>0</v>
      </c>
      <c r="J55" t="b">
        <v>0</v>
      </c>
      <c r="K55" t="b">
        <v>0</v>
      </c>
      <c r="L55" t="b">
        <v>0</v>
      </c>
      <c r="M55" t="s">
        <v>789</v>
      </c>
      <c r="N55" t="s">
        <v>1284</v>
      </c>
      <c r="O55" t="s">
        <v>1777</v>
      </c>
      <c r="P55" t="s">
        <v>2274</v>
      </c>
      <c r="Q55" s="6" t="s">
        <v>2752</v>
      </c>
      <c r="R55" t="s">
        <v>3223</v>
      </c>
      <c r="S55" t="s">
        <v>3703</v>
      </c>
    </row>
    <row r="56" spans="1:19">
      <c r="A56" t="s">
        <v>73</v>
      </c>
      <c r="B56" t="s">
        <v>566</v>
      </c>
      <c r="C56" t="s">
        <v>747</v>
      </c>
      <c r="D56" t="b">
        <v>1</v>
      </c>
      <c r="E56" t="b">
        <v>0</v>
      </c>
      <c r="F56" t="b">
        <v>0</v>
      </c>
      <c r="G56" t="b">
        <v>0</v>
      </c>
      <c r="H56" t="b">
        <v>0</v>
      </c>
      <c r="I56" t="b">
        <v>0</v>
      </c>
      <c r="J56" t="b">
        <v>0</v>
      </c>
      <c r="K56" t="b">
        <v>0</v>
      </c>
      <c r="L56" t="b">
        <v>0</v>
      </c>
      <c r="M56" t="s">
        <v>790</v>
      </c>
      <c r="N56" t="s">
        <v>1285</v>
      </c>
      <c r="O56" t="s">
        <v>1778</v>
      </c>
      <c r="P56" t="s">
        <v>2275</v>
      </c>
      <c r="Q56" s="6" t="s">
        <v>2753</v>
      </c>
      <c r="R56" t="s">
        <v>3224</v>
      </c>
    </row>
    <row r="57" spans="1:19">
      <c r="A57" t="s">
        <v>74</v>
      </c>
      <c r="B57" t="s">
        <v>567</v>
      </c>
      <c r="C57" t="s">
        <v>747</v>
      </c>
      <c r="D57" t="b">
        <v>1</v>
      </c>
      <c r="E57" t="b">
        <v>0</v>
      </c>
      <c r="F57" t="b">
        <v>0</v>
      </c>
      <c r="G57" t="b">
        <v>0</v>
      </c>
      <c r="H57" t="b">
        <v>0</v>
      </c>
      <c r="I57" t="b">
        <v>0</v>
      </c>
      <c r="J57" t="b">
        <v>0</v>
      </c>
      <c r="K57" t="b">
        <v>0</v>
      </c>
      <c r="L57" t="b">
        <v>0</v>
      </c>
      <c r="M57" t="s">
        <v>791</v>
      </c>
      <c r="N57" t="s">
        <v>1286</v>
      </c>
      <c r="O57" t="s">
        <v>1779</v>
      </c>
      <c r="P57" t="s">
        <v>2276</v>
      </c>
      <c r="Q57" s="6" t="s">
        <v>2754</v>
      </c>
      <c r="R57" t="s">
        <v>3225</v>
      </c>
      <c r="S57" t="s">
        <v>3704</v>
      </c>
    </row>
    <row r="58" spans="1:19">
      <c r="A58" t="s">
        <v>75</v>
      </c>
      <c r="B58" t="s">
        <v>568</v>
      </c>
      <c r="C58" t="s">
        <v>747</v>
      </c>
      <c r="D58" t="b">
        <v>1</v>
      </c>
      <c r="E58" t="b">
        <v>0</v>
      </c>
      <c r="F58" t="b">
        <v>0</v>
      </c>
      <c r="G58" t="b">
        <v>0</v>
      </c>
      <c r="H58" t="b">
        <v>0</v>
      </c>
      <c r="I58" t="b">
        <v>0</v>
      </c>
      <c r="J58" t="b">
        <v>0</v>
      </c>
      <c r="K58" t="b">
        <v>0</v>
      </c>
      <c r="L58" t="b">
        <v>0</v>
      </c>
      <c r="M58" t="s">
        <v>792</v>
      </c>
      <c r="N58" t="s">
        <v>1287</v>
      </c>
      <c r="O58" t="s">
        <v>1780</v>
      </c>
      <c r="P58" t="s">
        <v>2277</v>
      </c>
      <c r="Q58" s="6" t="s">
        <v>2755</v>
      </c>
      <c r="R58" t="s">
        <v>3226</v>
      </c>
      <c r="S58" t="s">
        <v>3705</v>
      </c>
    </row>
    <row r="59" spans="1:19">
      <c r="A59" t="s">
        <v>76</v>
      </c>
      <c r="B59" t="s">
        <v>569</v>
      </c>
      <c r="C59" t="s">
        <v>747</v>
      </c>
      <c r="D59" t="b">
        <v>1</v>
      </c>
      <c r="E59" t="b">
        <v>0</v>
      </c>
      <c r="F59" t="b">
        <v>0</v>
      </c>
      <c r="G59" t="b">
        <v>0</v>
      </c>
      <c r="H59" t="b">
        <v>0</v>
      </c>
      <c r="I59" t="b">
        <v>0</v>
      </c>
      <c r="J59" t="b">
        <v>0</v>
      </c>
      <c r="K59" t="b">
        <v>0</v>
      </c>
      <c r="L59" t="b">
        <v>0</v>
      </c>
      <c r="M59" t="s">
        <v>793</v>
      </c>
      <c r="N59" t="s">
        <v>1288</v>
      </c>
      <c r="O59" t="s">
        <v>1781</v>
      </c>
      <c r="P59" t="s">
        <v>2278</v>
      </c>
      <c r="Q59" s="6" t="s">
        <v>2756</v>
      </c>
      <c r="R59" t="s">
        <v>3227</v>
      </c>
      <c r="S59" t="s">
        <v>3706</v>
      </c>
    </row>
    <row r="60" spans="1:19">
      <c r="A60" t="s">
        <v>77</v>
      </c>
      <c r="B60" t="s">
        <v>556</v>
      </c>
      <c r="C60" t="s">
        <v>747</v>
      </c>
      <c r="D60" t="b">
        <v>1</v>
      </c>
      <c r="E60" t="b">
        <v>0</v>
      </c>
      <c r="F60" t="b">
        <v>0</v>
      </c>
      <c r="G60" t="b">
        <v>0</v>
      </c>
      <c r="H60" t="b">
        <v>0</v>
      </c>
      <c r="I60" t="b">
        <v>0</v>
      </c>
      <c r="J60" t="b">
        <v>0</v>
      </c>
      <c r="K60" t="b">
        <v>0</v>
      </c>
      <c r="L60" t="b">
        <v>0</v>
      </c>
      <c r="M60" t="s">
        <v>794</v>
      </c>
      <c r="N60" t="s">
        <v>1289</v>
      </c>
      <c r="O60" t="s">
        <v>1782</v>
      </c>
      <c r="P60" t="s">
        <v>2279</v>
      </c>
      <c r="Q60" s="6" t="s">
        <v>2757</v>
      </c>
      <c r="R60" t="s">
        <v>3228</v>
      </c>
      <c r="S60" t="s">
        <v>3707</v>
      </c>
    </row>
    <row r="61" spans="1:19">
      <c r="A61" t="s">
        <v>78</v>
      </c>
      <c r="B61" t="s">
        <v>570</v>
      </c>
      <c r="C61" t="s">
        <v>747</v>
      </c>
      <c r="D61" t="b">
        <v>1</v>
      </c>
      <c r="E61" t="b">
        <v>0</v>
      </c>
      <c r="F61" t="b">
        <v>0</v>
      </c>
      <c r="G61" t="b">
        <v>0</v>
      </c>
      <c r="H61" t="b">
        <v>0</v>
      </c>
      <c r="I61" t="b">
        <v>0</v>
      </c>
      <c r="J61" t="b">
        <v>0</v>
      </c>
      <c r="K61" t="b">
        <v>0</v>
      </c>
      <c r="L61" t="b">
        <v>0</v>
      </c>
      <c r="M61" t="s">
        <v>795</v>
      </c>
      <c r="N61" t="s">
        <v>1290</v>
      </c>
      <c r="O61" t="s">
        <v>1783</v>
      </c>
      <c r="P61" t="s">
        <v>2280</v>
      </c>
      <c r="Q61" s="6" t="s">
        <v>2758</v>
      </c>
      <c r="R61" t="s">
        <v>3229</v>
      </c>
    </row>
    <row r="62" spans="1:19">
      <c r="A62" t="s">
        <v>79</v>
      </c>
      <c r="B62" t="s">
        <v>571</v>
      </c>
      <c r="C62" t="s">
        <v>747</v>
      </c>
      <c r="D62" t="b">
        <v>1</v>
      </c>
      <c r="E62" t="b">
        <v>0</v>
      </c>
      <c r="F62" t="b">
        <v>0</v>
      </c>
      <c r="G62" t="b">
        <v>0</v>
      </c>
      <c r="H62" t="b">
        <v>0</v>
      </c>
      <c r="I62" t="b">
        <v>0</v>
      </c>
      <c r="J62" t="b">
        <v>0</v>
      </c>
      <c r="K62" t="b">
        <v>0</v>
      </c>
      <c r="L62" t="b">
        <v>0</v>
      </c>
      <c r="M62" t="s">
        <v>796</v>
      </c>
      <c r="N62" t="s">
        <v>1291</v>
      </c>
      <c r="O62" t="s">
        <v>1784</v>
      </c>
      <c r="P62" t="s">
        <v>2281</v>
      </c>
      <c r="Q62" s="6" t="s">
        <v>2759</v>
      </c>
      <c r="R62" t="s">
        <v>3230</v>
      </c>
      <c r="S62" t="s">
        <v>3708</v>
      </c>
    </row>
    <row r="63" spans="1:19">
      <c r="A63" t="s">
        <v>80</v>
      </c>
      <c r="B63" t="s">
        <v>572</v>
      </c>
      <c r="C63" t="s">
        <v>747</v>
      </c>
      <c r="D63" t="b">
        <v>1</v>
      </c>
      <c r="E63" t="b">
        <v>0</v>
      </c>
      <c r="F63" t="b">
        <v>0</v>
      </c>
      <c r="G63" t="b">
        <v>0</v>
      </c>
      <c r="H63" t="b">
        <v>0</v>
      </c>
      <c r="I63" t="b">
        <v>0</v>
      </c>
      <c r="J63" t="b">
        <v>0</v>
      </c>
      <c r="K63" t="b">
        <v>0</v>
      </c>
      <c r="L63" t="b">
        <v>0</v>
      </c>
      <c r="M63" t="s">
        <v>797</v>
      </c>
      <c r="N63" t="s">
        <v>1292</v>
      </c>
      <c r="O63" t="s">
        <v>1785</v>
      </c>
      <c r="P63" t="s">
        <v>2282</v>
      </c>
      <c r="Q63" s="6" t="s">
        <v>2760</v>
      </c>
      <c r="R63" t="s">
        <v>3231</v>
      </c>
      <c r="S63" t="s">
        <v>3709</v>
      </c>
    </row>
    <row r="64" spans="1:19">
      <c r="A64" t="s">
        <v>81</v>
      </c>
      <c r="B64" t="s">
        <v>535</v>
      </c>
      <c r="C64" t="s">
        <v>747</v>
      </c>
      <c r="D64" t="b">
        <v>1</v>
      </c>
      <c r="E64" t="b">
        <v>0</v>
      </c>
      <c r="F64" t="b">
        <v>0</v>
      </c>
      <c r="G64" t="b">
        <v>0</v>
      </c>
      <c r="H64" t="b">
        <v>0</v>
      </c>
      <c r="I64" t="b">
        <v>0</v>
      </c>
      <c r="J64" t="b">
        <v>0</v>
      </c>
      <c r="K64" t="b">
        <v>0</v>
      </c>
      <c r="L64" t="b">
        <v>0</v>
      </c>
      <c r="M64" t="s">
        <v>798</v>
      </c>
      <c r="N64" t="s">
        <v>1293</v>
      </c>
      <c r="O64" t="s">
        <v>1786</v>
      </c>
      <c r="P64" t="s">
        <v>2283</v>
      </c>
      <c r="Q64" s="6" t="s">
        <v>2761</v>
      </c>
      <c r="R64" t="s">
        <v>3232</v>
      </c>
    </row>
    <row r="65" spans="1:19">
      <c r="A65" t="s">
        <v>82</v>
      </c>
      <c r="B65" t="s">
        <v>573</v>
      </c>
      <c r="C65" t="s">
        <v>747</v>
      </c>
      <c r="D65" t="b">
        <v>1</v>
      </c>
      <c r="E65" t="b">
        <v>0</v>
      </c>
      <c r="F65" t="b">
        <v>0</v>
      </c>
      <c r="G65" t="b">
        <v>0</v>
      </c>
      <c r="H65" t="b">
        <v>0</v>
      </c>
      <c r="I65" t="b">
        <v>0</v>
      </c>
      <c r="J65" t="b">
        <v>0</v>
      </c>
      <c r="K65" t="b">
        <v>0</v>
      </c>
      <c r="L65" t="b">
        <v>0</v>
      </c>
      <c r="M65" t="s">
        <v>799</v>
      </c>
      <c r="N65" t="s">
        <v>1294</v>
      </c>
      <c r="O65" t="s">
        <v>1787</v>
      </c>
      <c r="P65" t="s">
        <v>2284</v>
      </c>
      <c r="Q65" s="6" t="s">
        <v>2762</v>
      </c>
      <c r="R65" t="s">
        <v>3233</v>
      </c>
      <c r="S65" t="s">
        <v>3710</v>
      </c>
    </row>
    <row r="66" spans="1:19">
      <c r="A66" t="s">
        <v>83</v>
      </c>
      <c r="B66" t="s">
        <v>574</v>
      </c>
      <c r="C66" t="s">
        <v>747</v>
      </c>
      <c r="D66" t="b">
        <v>1</v>
      </c>
      <c r="E66" t="b">
        <v>0</v>
      </c>
      <c r="F66" t="b">
        <v>0</v>
      </c>
      <c r="G66" t="b">
        <v>0</v>
      </c>
      <c r="H66" t="b">
        <v>0</v>
      </c>
      <c r="I66" t="b">
        <v>0</v>
      </c>
      <c r="J66" t="b">
        <v>0</v>
      </c>
      <c r="K66" t="b">
        <v>0</v>
      </c>
      <c r="L66" t="b">
        <v>0</v>
      </c>
      <c r="N66" t="s">
        <v>1295</v>
      </c>
      <c r="O66" t="s">
        <v>1788</v>
      </c>
      <c r="P66" t="s">
        <v>2285</v>
      </c>
      <c r="Q66" s="6" t="s">
        <v>2763</v>
      </c>
      <c r="S66" t="s">
        <v>3711</v>
      </c>
    </row>
    <row r="67" spans="1:19">
      <c r="A67" t="s">
        <v>84</v>
      </c>
      <c r="B67" t="s">
        <v>575</v>
      </c>
      <c r="C67" t="s">
        <v>747</v>
      </c>
      <c r="D67" t="b">
        <v>1</v>
      </c>
      <c r="E67" t="b">
        <v>0</v>
      </c>
      <c r="F67" t="b">
        <v>0</v>
      </c>
      <c r="G67" t="b">
        <v>0</v>
      </c>
      <c r="H67" t="b">
        <v>0</v>
      </c>
      <c r="I67" t="b">
        <v>0</v>
      </c>
      <c r="J67" t="b">
        <v>0</v>
      </c>
      <c r="K67" t="b">
        <v>0</v>
      </c>
      <c r="L67" t="b">
        <v>0</v>
      </c>
      <c r="M67" t="s">
        <v>800</v>
      </c>
      <c r="N67" t="s">
        <v>1296</v>
      </c>
      <c r="O67" t="s">
        <v>1789</v>
      </c>
      <c r="P67" t="s">
        <v>2286</v>
      </c>
      <c r="Q67" s="6" t="s">
        <v>2764</v>
      </c>
      <c r="R67" t="s">
        <v>3234</v>
      </c>
      <c r="S67" t="s">
        <v>3712</v>
      </c>
    </row>
    <row r="68" spans="1:19">
      <c r="A68" t="s">
        <v>85</v>
      </c>
      <c r="B68" t="s">
        <v>576</v>
      </c>
      <c r="C68" t="s">
        <v>747</v>
      </c>
      <c r="D68" t="b">
        <v>1</v>
      </c>
      <c r="E68" t="b">
        <v>0</v>
      </c>
      <c r="F68" t="b">
        <v>0</v>
      </c>
      <c r="G68" t="b">
        <v>0</v>
      </c>
      <c r="H68" t="b">
        <v>0</v>
      </c>
      <c r="I68" t="b">
        <v>0</v>
      </c>
      <c r="J68" t="b">
        <v>0</v>
      </c>
      <c r="K68" t="b">
        <v>0</v>
      </c>
      <c r="L68" t="b">
        <v>0</v>
      </c>
      <c r="M68" t="s">
        <v>801</v>
      </c>
      <c r="N68" t="s">
        <v>1297</v>
      </c>
      <c r="O68" t="s">
        <v>1790</v>
      </c>
      <c r="P68" t="s">
        <v>2287</v>
      </c>
      <c r="Q68" s="6" t="s">
        <v>2765</v>
      </c>
      <c r="R68" t="s">
        <v>3235</v>
      </c>
    </row>
    <row r="69" spans="1:19">
      <c r="A69" t="s">
        <v>86</v>
      </c>
      <c r="B69" t="s">
        <v>538</v>
      </c>
      <c r="C69" t="s">
        <v>747</v>
      </c>
      <c r="D69" t="b">
        <v>1</v>
      </c>
      <c r="E69" t="b">
        <v>0</v>
      </c>
      <c r="F69" t="b">
        <v>0</v>
      </c>
      <c r="G69" t="b">
        <v>0</v>
      </c>
      <c r="H69" t="b">
        <v>0</v>
      </c>
      <c r="I69" t="b">
        <v>0</v>
      </c>
      <c r="J69" t="b">
        <v>0</v>
      </c>
      <c r="K69" t="b">
        <v>0</v>
      </c>
      <c r="L69" t="b">
        <v>0</v>
      </c>
      <c r="M69" t="s">
        <v>802</v>
      </c>
      <c r="N69" t="s">
        <v>1298</v>
      </c>
      <c r="O69" t="s">
        <v>1791</v>
      </c>
      <c r="P69" t="s">
        <v>2288</v>
      </c>
      <c r="Q69" s="6" t="s">
        <v>2766</v>
      </c>
      <c r="R69" t="s">
        <v>3236</v>
      </c>
    </row>
    <row r="70" spans="1:19">
      <c r="A70" t="s">
        <v>87</v>
      </c>
      <c r="B70" t="s">
        <v>577</v>
      </c>
      <c r="C70" t="s">
        <v>747</v>
      </c>
      <c r="D70" t="b">
        <v>1</v>
      </c>
      <c r="E70" t="b">
        <v>1</v>
      </c>
      <c r="F70" t="b">
        <v>0</v>
      </c>
      <c r="G70" t="b">
        <v>0</v>
      </c>
      <c r="H70" t="b">
        <v>0</v>
      </c>
      <c r="I70" t="b">
        <v>0</v>
      </c>
      <c r="J70" t="b">
        <v>1</v>
      </c>
      <c r="K70" t="b">
        <v>0</v>
      </c>
      <c r="L70" t="b">
        <v>0</v>
      </c>
      <c r="M70" t="s">
        <v>803</v>
      </c>
      <c r="N70" t="s">
        <v>1299</v>
      </c>
      <c r="O70" t="s">
        <v>1792</v>
      </c>
      <c r="P70" t="s">
        <v>2289</v>
      </c>
      <c r="Q70" s="6" t="s">
        <v>2767</v>
      </c>
      <c r="R70" t="s">
        <v>3237</v>
      </c>
      <c r="S70" t="s">
        <v>3713</v>
      </c>
    </row>
    <row r="71" spans="1:19">
      <c r="A71" t="s">
        <v>88</v>
      </c>
      <c r="B71" t="s">
        <v>578</v>
      </c>
      <c r="C71" t="s">
        <v>747</v>
      </c>
      <c r="D71" t="b">
        <v>1</v>
      </c>
      <c r="E71" t="b">
        <v>0</v>
      </c>
      <c r="F71" t="b">
        <v>0</v>
      </c>
      <c r="G71" t="b">
        <v>0</v>
      </c>
      <c r="H71" t="b">
        <v>0</v>
      </c>
      <c r="I71" t="b">
        <v>0</v>
      </c>
      <c r="J71" t="b">
        <v>0</v>
      </c>
      <c r="K71" t="b">
        <v>0</v>
      </c>
      <c r="L71" t="b">
        <v>0</v>
      </c>
      <c r="M71" t="s">
        <v>804</v>
      </c>
      <c r="N71" t="s">
        <v>1300</v>
      </c>
      <c r="O71" t="s">
        <v>1793</v>
      </c>
      <c r="P71" t="s">
        <v>2290</v>
      </c>
      <c r="Q71" s="6" t="s">
        <v>2768</v>
      </c>
      <c r="R71" t="s">
        <v>3238</v>
      </c>
      <c r="S71" t="s">
        <v>3714</v>
      </c>
    </row>
    <row r="72" spans="1:19">
      <c r="A72" t="s">
        <v>89</v>
      </c>
      <c r="B72" t="s">
        <v>579</v>
      </c>
      <c r="C72" t="s">
        <v>747</v>
      </c>
      <c r="D72" t="b">
        <v>1</v>
      </c>
      <c r="E72" t="b">
        <v>0</v>
      </c>
      <c r="F72" t="b">
        <v>0</v>
      </c>
      <c r="G72" t="b">
        <v>0</v>
      </c>
      <c r="H72" t="b">
        <v>0</v>
      </c>
      <c r="I72" t="b">
        <v>0</v>
      </c>
      <c r="J72" t="b">
        <v>0</v>
      </c>
      <c r="K72" t="b">
        <v>0</v>
      </c>
      <c r="L72" t="b">
        <v>0</v>
      </c>
      <c r="M72" t="s">
        <v>805</v>
      </c>
      <c r="N72" t="s">
        <v>1301</v>
      </c>
      <c r="O72" t="s">
        <v>1794</v>
      </c>
      <c r="P72" t="s">
        <v>2291</v>
      </c>
      <c r="Q72" s="6" t="s">
        <v>2769</v>
      </c>
      <c r="R72" t="s">
        <v>3239</v>
      </c>
      <c r="S72" t="s">
        <v>3715</v>
      </c>
    </row>
    <row r="73" spans="1:19">
      <c r="A73" t="s">
        <v>90</v>
      </c>
      <c r="B73" t="s">
        <v>531</v>
      </c>
      <c r="C73" t="s">
        <v>747</v>
      </c>
      <c r="D73" t="b">
        <v>1</v>
      </c>
      <c r="E73" t="b">
        <v>0</v>
      </c>
      <c r="F73" t="b">
        <v>0</v>
      </c>
      <c r="G73" t="b">
        <v>0</v>
      </c>
      <c r="H73" t="b">
        <v>0</v>
      </c>
      <c r="I73" t="b">
        <v>0</v>
      </c>
      <c r="J73" t="b">
        <v>0</v>
      </c>
      <c r="K73" t="b">
        <v>0</v>
      </c>
      <c r="L73" t="b">
        <v>0</v>
      </c>
      <c r="N73" t="s">
        <v>1302</v>
      </c>
      <c r="O73" t="s">
        <v>1795</v>
      </c>
      <c r="P73" t="s">
        <v>2292</v>
      </c>
      <c r="Q73" s="6" t="s">
        <v>2770</v>
      </c>
      <c r="S73" t="s">
        <v>3716</v>
      </c>
    </row>
    <row r="74" spans="1:19">
      <c r="A74" t="s">
        <v>91</v>
      </c>
      <c r="B74" t="s">
        <v>572</v>
      </c>
      <c r="C74" t="s">
        <v>748</v>
      </c>
      <c r="D74" t="b">
        <v>1</v>
      </c>
      <c r="E74" t="b">
        <v>0</v>
      </c>
      <c r="F74" t="b">
        <v>0</v>
      </c>
      <c r="G74" t="b">
        <v>0</v>
      </c>
      <c r="H74" t="b">
        <v>0</v>
      </c>
      <c r="I74" t="b">
        <v>0</v>
      </c>
      <c r="J74" t="b">
        <v>0</v>
      </c>
      <c r="K74" t="b">
        <v>0</v>
      </c>
      <c r="L74" t="b">
        <v>1</v>
      </c>
      <c r="M74" t="s">
        <v>806</v>
      </c>
      <c r="N74" t="s">
        <v>1303</v>
      </c>
      <c r="O74" t="s">
        <v>1796</v>
      </c>
      <c r="P74" t="s">
        <v>2293</v>
      </c>
      <c r="Q74" s="6" t="s">
        <v>2771</v>
      </c>
      <c r="R74" t="s">
        <v>3240</v>
      </c>
      <c r="S74" t="s">
        <v>3717</v>
      </c>
    </row>
    <row r="75" spans="1:19">
      <c r="A75" t="s">
        <v>92</v>
      </c>
      <c r="B75" t="s">
        <v>574</v>
      </c>
      <c r="C75" t="s">
        <v>748</v>
      </c>
      <c r="D75" t="b">
        <v>1</v>
      </c>
      <c r="E75" t="b">
        <v>0</v>
      </c>
      <c r="F75" t="b">
        <v>0</v>
      </c>
      <c r="G75" t="b">
        <v>0</v>
      </c>
      <c r="H75" t="b">
        <v>0</v>
      </c>
      <c r="I75" t="b">
        <v>0</v>
      </c>
      <c r="J75" t="b">
        <v>0</v>
      </c>
      <c r="K75" t="b">
        <v>0</v>
      </c>
      <c r="L75" t="b">
        <v>0</v>
      </c>
      <c r="N75" t="s">
        <v>1304</v>
      </c>
      <c r="O75" t="s">
        <v>1797</v>
      </c>
      <c r="P75" t="s">
        <v>2294</v>
      </c>
      <c r="Q75" s="6" t="s">
        <v>2772</v>
      </c>
      <c r="S75" t="s">
        <v>3718</v>
      </c>
    </row>
    <row r="76" spans="1:19">
      <c r="A76" t="s">
        <v>93</v>
      </c>
      <c r="B76" t="s">
        <v>580</v>
      </c>
      <c r="C76" t="s">
        <v>748</v>
      </c>
      <c r="D76" t="b">
        <v>1</v>
      </c>
      <c r="E76" t="b">
        <v>0</v>
      </c>
      <c r="F76" t="b">
        <v>0</v>
      </c>
      <c r="G76" t="b">
        <v>0</v>
      </c>
      <c r="H76" t="b">
        <v>0</v>
      </c>
      <c r="I76" t="b">
        <v>0</v>
      </c>
      <c r="J76" t="b">
        <v>0</v>
      </c>
      <c r="K76" t="b">
        <v>0</v>
      </c>
      <c r="L76" t="b">
        <v>0</v>
      </c>
      <c r="M76" t="s">
        <v>807</v>
      </c>
      <c r="N76" t="s">
        <v>1305</v>
      </c>
      <c r="O76" t="s">
        <v>1798</v>
      </c>
      <c r="P76" t="s">
        <v>2295</v>
      </c>
      <c r="Q76" s="6" t="s">
        <v>2773</v>
      </c>
      <c r="R76" t="s">
        <v>3241</v>
      </c>
      <c r="S76" t="s">
        <v>3719</v>
      </c>
    </row>
    <row r="77" spans="1:19">
      <c r="A77" t="s">
        <v>94</v>
      </c>
      <c r="B77" t="s">
        <v>581</v>
      </c>
      <c r="C77" t="s">
        <v>748</v>
      </c>
      <c r="D77" t="b">
        <v>1</v>
      </c>
      <c r="E77" t="b">
        <v>0</v>
      </c>
      <c r="F77" t="b">
        <v>0</v>
      </c>
      <c r="G77" t="b">
        <v>0</v>
      </c>
      <c r="H77" t="b">
        <v>0</v>
      </c>
      <c r="I77" t="b">
        <v>0</v>
      </c>
      <c r="J77" t="b">
        <v>0</v>
      </c>
      <c r="K77" t="b">
        <v>0</v>
      </c>
      <c r="L77" t="b">
        <v>0</v>
      </c>
      <c r="M77" t="s">
        <v>808</v>
      </c>
      <c r="N77" t="s">
        <v>1306</v>
      </c>
      <c r="O77" t="s">
        <v>1799</v>
      </c>
      <c r="P77" t="s">
        <v>2296</v>
      </c>
      <c r="Q77" s="6" t="s">
        <v>2774</v>
      </c>
      <c r="R77" t="s">
        <v>3242</v>
      </c>
      <c r="S77" t="s">
        <v>3720</v>
      </c>
    </row>
    <row r="78" spans="1:19">
      <c r="A78" t="s">
        <v>95</v>
      </c>
      <c r="B78" t="s">
        <v>582</v>
      </c>
      <c r="C78" t="s">
        <v>748</v>
      </c>
      <c r="D78" t="b">
        <v>1</v>
      </c>
      <c r="E78" t="b">
        <v>0</v>
      </c>
      <c r="F78" t="b">
        <v>0</v>
      </c>
      <c r="G78" t="b">
        <v>0</v>
      </c>
      <c r="H78" t="b">
        <v>0</v>
      </c>
      <c r="I78" t="b">
        <v>0</v>
      </c>
      <c r="J78" t="b">
        <v>0</v>
      </c>
      <c r="K78" t="b">
        <v>0</v>
      </c>
      <c r="L78" t="b">
        <v>0</v>
      </c>
      <c r="M78" t="s">
        <v>809</v>
      </c>
      <c r="N78" t="s">
        <v>1307</v>
      </c>
      <c r="O78" t="s">
        <v>1800</v>
      </c>
      <c r="P78" t="s">
        <v>2297</v>
      </c>
      <c r="Q78" s="6" t="s">
        <v>2775</v>
      </c>
      <c r="R78" t="s">
        <v>3243</v>
      </c>
      <c r="S78" t="s">
        <v>3721</v>
      </c>
    </row>
    <row r="79" spans="1:19">
      <c r="A79" t="s">
        <v>96</v>
      </c>
      <c r="B79" t="s">
        <v>583</v>
      </c>
      <c r="C79" t="s">
        <v>748</v>
      </c>
      <c r="D79" t="b">
        <v>1</v>
      </c>
      <c r="E79" t="b">
        <v>0</v>
      </c>
      <c r="F79" t="b">
        <v>0</v>
      </c>
      <c r="G79" t="b">
        <v>0</v>
      </c>
      <c r="H79" t="b">
        <v>0</v>
      </c>
      <c r="I79" t="b">
        <v>0</v>
      </c>
      <c r="J79" t="b">
        <v>0</v>
      </c>
      <c r="K79" t="b">
        <v>0</v>
      </c>
      <c r="L79" t="b">
        <v>0</v>
      </c>
      <c r="N79" t="s">
        <v>1308</v>
      </c>
      <c r="O79" t="s">
        <v>1801</v>
      </c>
      <c r="P79" t="s">
        <v>2298</v>
      </c>
      <c r="Q79" s="6" t="s">
        <v>2776</v>
      </c>
      <c r="S79" t="s">
        <v>3722</v>
      </c>
    </row>
    <row r="80" spans="1:19">
      <c r="A80" t="s">
        <v>97</v>
      </c>
      <c r="B80" t="s">
        <v>558</v>
      </c>
      <c r="C80" t="s">
        <v>748</v>
      </c>
      <c r="D80" t="b">
        <v>1</v>
      </c>
      <c r="E80" t="b">
        <v>0</v>
      </c>
      <c r="F80" t="b">
        <v>0</v>
      </c>
      <c r="G80" t="b">
        <v>0</v>
      </c>
      <c r="H80" t="b">
        <v>0</v>
      </c>
      <c r="I80" t="b">
        <v>0</v>
      </c>
      <c r="J80" t="b">
        <v>0</v>
      </c>
      <c r="K80" t="b">
        <v>0</v>
      </c>
      <c r="L80" t="b">
        <v>0</v>
      </c>
      <c r="M80" t="s">
        <v>810</v>
      </c>
      <c r="N80" t="s">
        <v>1309</v>
      </c>
      <c r="O80" t="s">
        <v>1802</v>
      </c>
      <c r="P80" t="s">
        <v>2299</v>
      </c>
      <c r="Q80" s="6" t="s">
        <v>2777</v>
      </c>
      <c r="R80" t="s">
        <v>3244</v>
      </c>
    </row>
    <row r="81" spans="1:19">
      <c r="A81" t="s">
        <v>98</v>
      </c>
      <c r="B81" t="s">
        <v>584</v>
      </c>
      <c r="C81" t="s">
        <v>748</v>
      </c>
      <c r="D81" t="b">
        <v>1</v>
      </c>
      <c r="E81" t="b">
        <v>0</v>
      </c>
      <c r="F81" t="b">
        <v>0</v>
      </c>
      <c r="G81" t="b">
        <v>0</v>
      </c>
      <c r="H81" t="b">
        <v>0</v>
      </c>
      <c r="I81" t="b">
        <v>0</v>
      </c>
      <c r="J81" t="b">
        <v>0</v>
      </c>
      <c r="K81" t="b">
        <v>0</v>
      </c>
      <c r="L81" t="b">
        <v>0</v>
      </c>
      <c r="M81" t="s">
        <v>811</v>
      </c>
      <c r="N81" t="s">
        <v>1310</v>
      </c>
      <c r="O81" t="s">
        <v>1803</v>
      </c>
      <c r="P81" t="s">
        <v>2300</v>
      </c>
      <c r="Q81" s="6" t="s">
        <v>2778</v>
      </c>
      <c r="R81" t="s">
        <v>3245</v>
      </c>
      <c r="S81" t="s">
        <v>3723</v>
      </c>
    </row>
    <row r="82" spans="1:19">
      <c r="A82" t="s">
        <v>99</v>
      </c>
      <c r="B82" t="s">
        <v>585</v>
      </c>
      <c r="C82" t="s">
        <v>748</v>
      </c>
      <c r="D82" t="b">
        <v>1</v>
      </c>
      <c r="E82" t="b">
        <v>0</v>
      </c>
      <c r="F82" t="b">
        <v>0</v>
      </c>
      <c r="G82" t="b">
        <v>0</v>
      </c>
      <c r="H82" t="b">
        <v>0</v>
      </c>
      <c r="I82" t="b">
        <v>0</v>
      </c>
      <c r="J82" t="b">
        <v>1</v>
      </c>
      <c r="K82" t="b">
        <v>0</v>
      </c>
      <c r="L82" t="b">
        <v>0</v>
      </c>
      <c r="M82" t="s">
        <v>812</v>
      </c>
      <c r="N82" t="s">
        <v>1311</v>
      </c>
      <c r="O82" t="s">
        <v>1804</v>
      </c>
      <c r="P82" t="s">
        <v>2301</v>
      </c>
      <c r="Q82" s="6" t="s">
        <v>2779</v>
      </c>
      <c r="R82" t="s">
        <v>3246</v>
      </c>
      <c r="S82" t="s">
        <v>3724</v>
      </c>
    </row>
    <row r="83" spans="1:19">
      <c r="A83" t="s">
        <v>100</v>
      </c>
      <c r="B83" t="s">
        <v>586</v>
      </c>
      <c r="C83" t="s">
        <v>748</v>
      </c>
      <c r="D83" t="b">
        <v>1</v>
      </c>
      <c r="E83" t="b">
        <v>0</v>
      </c>
      <c r="F83" t="b">
        <v>0</v>
      </c>
      <c r="G83" t="b">
        <v>0</v>
      </c>
      <c r="H83" t="b">
        <v>0</v>
      </c>
      <c r="I83" t="b">
        <v>0</v>
      </c>
      <c r="J83" t="b">
        <v>0</v>
      </c>
      <c r="K83" t="b">
        <v>0</v>
      </c>
      <c r="L83" t="b">
        <v>0</v>
      </c>
      <c r="M83" t="s">
        <v>813</v>
      </c>
      <c r="N83" t="s">
        <v>1312</v>
      </c>
      <c r="O83" t="s">
        <v>1805</v>
      </c>
      <c r="P83" t="s">
        <v>2302</v>
      </c>
      <c r="Q83" s="6" t="s">
        <v>2780</v>
      </c>
      <c r="R83" t="s">
        <v>3247</v>
      </c>
    </row>
    <row r="84" spans="1:19">
      <c r="A84" t="s">
        <v>101</v>
      </c>
      <c r="B84" t="s">
        <v>587</v>
      </c>
      <c r="C84" t="s">
        <v>748</v>
      </c>
      <c r="D84" t="b">
        <v>1</v>
      </c>
      <c r="E84" t="b">
        <v>0</v>
      </c>
      <c r="F84" t="b">
        <v>0</v>
      </c>
      <c r="G84" t="b">
        <v>0</v>
      </c>
      <c r="H84" t="b">
        <v>0</v>
      </c>
      <c r="I84" t="b">
        <v>0</v>
      </c>
      <c r="J84" t="b">
        <v>1</v>
      </c>
      <c r="K84" t="b">
        <v>0</v>
      </c>
      <c r="L84" t="b">
        <v>0</v>
      </c>
      <c r="M84" t="s">
        <v>814</v>
      </c>
      <c r="N84" t="s">
        <v>1313</v>
      </c>
      <c r="O84" t="s">
        <v>1806</v>
      </c>
      <c r="P84" t="s">
        <v>2303</v>
      </c>
      <c r="Q84" s="6" t="s">
        <v>2781</v>
      </c>
      <c r="R84" t="s">
        <v>3248</v>
      </c>
      <c r="S84" t="s">
        <v>3725</v>
      </c>
    </row>
    <row r="85" spans="1:19">
      <c r="A85" t="s">
        <v>102</v>
      </c>
      <c r="B85" t="s">
        <v>588</v>
      </c>
      <c r="C85" t="s">
        <v>748</v>
      </c>
      <c r="D85" t="b">
        <v>1</v>
      </c>
      <c r="E85" t="b">
        <v>0</v>
      </c>
      <c r="F85" t="b">
        <v>0</v>
      </c>
      <c r="G85" t="b">
        <v>0</v>
      </c>
      <c r="H85" t="b">
        <v>0</v>
      </c>
      <c r="I85" t="b">
        <v>0</v>
      </c>
      <c r="J85" t="b">
        <v>0</v>
      </c>
      <c r="K85" t="b">
        <v>0</v>
      </c>
      <c r="L85" t="b">
        <v>0</v>
      </c>
      <c r="M85" t="s">
        <v>815</v>
      </c>
      <c r="N85" t="s">
        <v>1314</v>
      </c>
      <c r="O85" t="s">
        <v>1807</v>
      </c>
      <c r="P85" t="s">
        <v>2304</v>
      </c>
      <c r="Q85" s="6" t="s">
        <v>2782</v>
      </c>
      <c r="R85" t="s">
        <v>3249</v>
      </c>
      <c r="S85" t="s">
        <v>3726</v>
      </c>
    </row>
    <row r="86" spans="1:19">
      <c r="A86" t="s">
        <v>103</v>
      </c>
      <c r="B86" t="s">
        <v>589</v>
      </c>
      <c r="C86" t="s">
        <v>748</v>
      </c>
      <c r="D86" t="b">
        <v>1</v>
      </c>
      <c r="E86" t="b">
        <v>0</v>
      </c>
      <c r="F86" t="b">
        <v>0</v>
      </c>
      <c r="G86" t="b">
        <v>0</v>
      </c>
      <c r="H86" t="b">
        <v>0</v>
      </c>
      <c r="I86" t="b">
        <v>0</v>
      </c>
      <c r="J86" t="b">
        <v>0</v>
      </c>
      <c r="K86" t="b">
        <v>0</v>
      </c>
      <c r="L86" t="b">
        <v>0</v>
      </c>
      <c r="M86" t="s">
        <v>816</v>
      </c>
      <c r="N86" t="s">
        <v>1315</v>
      </c>
      <c r="O86" t="s">
        <v>1808</v>
      </c>
      <c r="P86" t="s">
        <v>2305</v>
      </c>
      <c r="Q86" s="6" t="s">
        <v>2783</v>
      </c>
      <c r="R86" t="s">
        <v>3250</v>
      </c>
      <c r="S86" t="s">
        <v>3727</v>
      </c>
    </row>
    <row r="87" spans="1:19">
      <c r="A87" t="s">
        <v>104</v>
      </c>
      <c r="B87" t="s">
        <v>590</v>
      </c>
      <c r="C87" t="s">
        <v>748</v>
      </c>
      <c r="D87" t="b">
        <v>1</v>
      </c>
      <c r="E87" t="b">
        <v>0</v>
      </c>
      <c r="F87" t="b">
        <v>0</v>
      </c>
      <c r="G87" t="b">
        <v>0</v>
      </c>
      <c r="H87" t="b">
        <v>0</v>
      </c>
      <c r="I87" t="b">
        <v>0</v>
      </c>
      <c r="J87" t="b">
        <v>0</v>
      </c>
      <c r="K87" t="b">
        <v>0</v>
      </c>
      <c r="L87" t="b">
        <v>0</v>
      </c>
      <c r="M87" t="s">
        <v>817</v>
      </c>
      <c r="N87" t="s">
        <v>1316</v>
      </c>
      <c r="O87" t="s">
        <v>1809</v>
      </c>
      <c r="P87" t="s">
        <v>2306</v>
      </c>
      <c r="Q87" s="6" t="s">
        <v>2784</v>
      </c>
      <c r="R87" t="s">
        <v>3251</v>
      </c>
      <c r="S87" t="s">
        <v>3728</v>
      </c>
    </row>
    <row r="88" spans="1:19">
      <c r="A88" t="s">
        <v>105</v>
      </c>
      <c r="B88" t="s">
        <v>591</v>
      </c>
      <c r="C88" t="s">
        <v>748</v>
      </c>
      <c r="D88" t="b">
        <v>1</v>
      </c>
      <c r="E88" t="b">
        <v>0</v>
      </c>
      <c r="F88" t="b">
        <v>0</v>
      </c>
      <c r="G88" t="b">
        <v>0</v>
      </c>
      <c r="H88" t="b">
        <v>0</v>
      </c>
      <c r="I88" t="b">
        <v>0</v>
      </c>
      <c r="J88" t="b">
        <v>0</v>
      </c>
      <c r="K88" t="b">
        <v>0</v>
      </c>
      <c r="L88" t="b">
        <v>0</v>
      </c>
      <c r="M88" t="s">
        <v>818</v>
      </c>
      <c r="N88" t="s">
        <v>1317</v>
      </c>
      <c r="O88" t="s">
        <v>1810</v>
      </c>
      <c r="P88" t="s">
        <v>2307</v>
      </c>
      <c r="Q88" s="6" t="s">
        <v>2785</v>
      </c>
      <c r="R88" t="s">
        <v>3252</v>
      </c>
    </row>
    <row r="89" spans="1:19">
      <c r="A89" t="s">
        <v>106</v>
      </c>
      <c r="B89" t="s">
        <v>592</v>
      </c>
      <c r="C89" t="s">
        <v>748</v>
      </c>
      <c r="D89" t="b">
        <v>1</v>
      </c>
      <c r="E89" t="b">
        <v>0</v>
      </c>
      <c r="F89" t="b">
        <v>0</v>
      </c>
      <c r="G89" t="b">
        <v>0</v>
      </c>
      <c r="H89" t="b">
        <v>0</v>
      </c>
      <c r="I89" t="b">
        <v>0</v>
      </c>
      <c r="J89" t="b">
        <v>0</v>
      </c>
      <c r="K89" t="b">
        <v>0</v>
      </c>
      <c r="L89" t="b">
        <v>1</v>
      </c>
      <c r="M89" t="s">
        <v>819</v>
      </c>
      <c r="N89" t="s">
        <v>1318</v>
      </c>
      <c r="O89" t="s">
        <v>1811</v>
      </c>
      <c r="P89" t="s">
        <v>2308</v>
      </c>
      <c r="Q89" s="6" t="s">
        <v>2786</v>
      </c>
      <c r="R89" t="s">
        <v>3253</v>
      </c>
      <c r="S89" t="s">
        <v>3729</v>
      </c>
    </row>
    <row r="90" spans="1:19">
      <c r="A90" t="s">
        <v>107</v>
      </c>
      <c r="B90" t="s">
        <v>593</v>
      </c>
      <c r="C90" t="s">
        <v>748</v>
      </c>
      <c r="D90" t="b">
        <v>1</v>
      </c>
      <c r="E90" t="b">
        <v>0</v>
      </c>
      <c r="F90" t="b">
        <v>0</v>
      </c>
      <c r="G90" t="b">
        <v>0</v>
      </c>
      <c r="H90" t="b">
        <v>0</v>
      </c>
      <c r="I90" t="b">
        <v>0</v>
      </c>
      <c r="J90" t="b">
        <v>0</v>
      </c>
      <c r="K90" t="b">
        <v>0</v>
      </c>
      <c r="L90" t="b">
        <v>0</v>
      </c>
      <c r="M90" t="s">
        <v>820</v>
      </c>
      <c r="N90" t="s">
        <v>1319</v>
      </c>
      <c r="O90" t="s">
        <v>1812</v>
      </c>
      <c r="P90" t="s">
        <v>2309</v>
      </c>
      <c r="Q90" s="6" t="s">
        <v>2787</v>
      </c>
      <c r="R90" t="s">
        <v>3254</v>
      </c>
    </row>
    <row r="91" spans="1:19">
      <c r="A91" t="s">
        <v>108</v>
      </c>
      <c r="B91" t="s">
        <v>572</v>
      </c>
      <c r="C91" t="s">
        <v>748</v>
      </c>
      <c r="D91" t="b">
        <v>1</v>
      </c>
      <c r="E91" t="b">
        <v>0</v>
      </c>
      <c r="F91" t="b">
        <v>0</v>
      </c>
      <c r="G91" t="b">
        <v>0</v>
      </c>
      <c r="H91" t="b">
        <v>0</v>
      </c>
      <c r="I91" t="b">
        <v>0</v>
      </c>
      <c r="J91" t="b">
        <v>0</v>
      </c>
      <c r="K91" t="b">
        <v>0</v>
      </c>
      <c r="L91" t="b">
        <v>0</v>
      </c>
      <c r="M91" t="s">
        <v>821</v>
      </c>
      <c r="N91" t="s">
        <v>1320</v>
      </c>
      <c r="O91" t="s">
        <v>1813</v>
      </c>
      <c r="P91" t="s">
        <v>2310</v>
      </c>
      <c r="Q91" s="6" t="s">
        <v>2788</v>
      </c>
      <c r="R91" t="s">
        <v>3255</v>
      </c>
      <c r="S91" t="s">
        <v>3730</v>
      </c>
    </row>
    <row r="92" spans="1:19">
      <c r="A92" t="s">
        <v>109</v>
      </c>
      <c r="B92" t="s">
        <v>558</v>
      </c>
      <c r="C92" t="s">
        <v>748</v>
      </c>
      <c r="D92" t="b">
        <v>1</v>
      </c>
      <c r="E92" t="b">
        <v>0</v>
      </c>
      <c r="F92" t="b">
        <v>0</v>
      </c>
      <c r="G92" t="b">
        <v>0</v>
      </c>
      <c r="H92" t="b">
        <v>0</v>
      </c>
      <c r="I92" t="b">
        <v>0</v>
      </c>
      <c r="J92" t="b">
        <v>0</v>
      </c>
      <c r="K92" t="b">
        <v>0</v>
      </c>
      <c r="L92" t="b">
        <v>0</v>
      </c>
      <c r="M92" t="s">
        <v>822</v>
      </c>
      <c r="N92" t="s">
        <v>1321</v>
      </c>
      <c r="O92" t="s">
        <v>1814</v>
      </c>
      <c r="P92" t="s">
        <v>2311</v>
      </c>
      <c r="Q92" s="6" t="s">
        <v>2789</v>
      </c>
      <c r="R92" t="s">
        <v>3256</v>
      </c>
    </row>
    <row r="93" spans="1:19">
      <c r="A93" t="s">
        <v>110</v>
      </c>
      <c r="B93" t="s">
        <v>591</v>
      </c>
      <c r="C93" t="s">
        <v>748</v>
      </c>
      <c r="D93" t="b">
        <v>1</v>
      </c>
      <c r="E93" t="b">
        <v>0</v>
      </c>
      <c r="F93" t="b">
        <v>0</v>
      </c>
      <c r="G93" t="b">
        <v>0</v>
      </c>
      <c r="H93" t="b">
        <v>0</v>
      </c>
      <c r="I93" t="b">
        <v>0</v>
      </c>
      <c r="J93" t="b">
        <v>0</v>
      </c>
      <c r="K93" t="b">
        <v>0</v>
      </c>
      <c r="L93" t="b">
        <v>0</v>
      </c>
      <c r="M93" t="s">
        <v>823</v>
      </c>
      <c r="N93" t="s">
        <v>1322</v>
      </c>
      <c r="O93" t="s">
        <v>1815</v>
      </c>
      <c r="P93" t="s">
        <v>2312</v>
      </c>
      <c r="Q93" s="6" t="s">
        <v>2790</v>
      </c>
      <c r="R93" t="s">
        <v>3257</v>
      </c>
    </row>
    <row r="94" spans="1:19">
      <c r="A94" t="s">
        <v>111</v>
      </c>
      <c r="B94" t="s">
        <v>594</v>
      </c>
      <c r="C94" t="s">
        <v>748</v>
      </c>
      <c r="D94" t="b">
        <v>1</v>
      </c>
      <c r="E94" t="b">
        <v>0</v>
      </c>
      <c r="F94" t="b">
        <v>0</v>
      </c>
      <c r="G94" t="b">
        <v>0</v>
      </c>
      <c r="H94" t="b">
        <v>0</v>
      </c>
      <c r="I94" t="b">
        <v>0</v>
      </c>
      <c r="J94" t="b">
        <v>0</v>
      </c>
      <c r="K94" t="b">
        <v>0</v>
      </c>
      <c r="L94" t="b">
        <v>0</v>
      </c>
      <c r="M94" t="s">
        <v>824</v>
      </c>
      <c r="N94" t="s">
        <v>1323</v>
      </c>
      <c r="O94" t="s">
        <v>1816</v>
      </c>
      <c r="P94" t="s">
        <v>2313</v>
      </c>
      <c r="Q94" s="6" t="s">
        <v>2791</v>
      </c>
      <c r="R94" t="s">
        <v>3258</v>
      </c>
      <c r="S94" t="s">
        <v>3731</v>
      </c>
    </row>
    <row r="95" spans="1:19">
      <c r="A95" t="s">
        <v>112</v>
      </c>
      <c r="B95" t="s">
        <v>537</v>
      </c>
      <c r="C95" t="s">
        <v>749</v>
      </c>
      <c r="D95" t="b">
        <v>1</v>
      </c>
      <c r="E95" t="b">
        <v>0</v>
      </c>
      <c r="F95" t="b">
        <v>0</v>
      </c>
      <c r="G95" t="b">
        <v>0</v>
      </c>
      <c r="H95" t="b">
        <v>0</v>
      </c>
      <c r="I95" t="b">
        <v>0</v>
      </c>
      <c r="J95" t="b">
        <v>0</v>
      </c>
      <c r="K95" t="b">
        <v>0</v>
      </c>
      <c r="L95" t="b">
        <v>0</v>
      </c>
      <c r="M95" t="s">
        <v>825</v>
      </c>
      <c r="N95" t="s">
        <v>1324</v>
      </c>
      <c r="O95" t="s">
        <v>1817</v>
      </c>
      <c r="P95" t="s">
        <v>2314</v>
      </c>
      <c r="Q95" s="6" t="s">
        <v>2792</v>
      </c>
      <c r="R95" t="s">
        <v>3259</v>
      </c>
    </row>
    <row r="96" spans="1:19">
      <c r="A96" t="s">
        <v>113</v>
      </c>
      <c r="B96" t="s">
        <v>595</v>
      </c>
      <c r="C96" t="s">
        <v>749</v>
      </c>
      <c r="D96" t="b">
        <v>1</v>
      </c>
      <c r="E96" t="b">
        <v>0</v>
      </c>
      <c r="F96" t="b">
        <v>0</v>
      </c>
      <c r="G96" t="b">
        <v>0</v>
      </c>
      <c r="H96" t="b">
        <v>0</v>
      </c>
      <c r="I96" t="b">
        <v>0</v>
      </c>
      <c r="J96" t="b">
        <v>1</v>
      </c>
      <c r="K96" t="b">
        <v>0</v>
      </c>
      <c r="L96" t="b">
        <v>0</v>
      </c>
      <c r="M96" t="s">
        <v>826</v>
      </c>
      <c r="N96" t="s">
        <v>1325</v>
      </c>
      <c r="O96" t="s">
        <v>1818</v>
      </c>
      <c r="P96" t="s">
        <v>2315</v>
      </c>
      <c r="Q96" s="6" t="s">
        <v>2793</v>
      </c>
      <c r="R96" t="s">
        <v>3260</v>
      </c>
      <c r="S96" t="s">
        <v>3732</v>
      </c>
    </row>
    <row r="97" spans="1:19">
      <c r="A97" t="s">
        <v>114</v>
      </c>
      <c r="B97" t="s">
        <v>596</v>
      </c>
      <c r="C97" t="s">
        <v>749</v>
      </c>
      <c r="D97" t="b">
        <v>1</v>
      </c>
      <c r="E97" t="b">
        <v>0</v>
      </c>
      <c r="F97" t="b">
        <v>0</v>
      </c>
      <c r="G97" t="b">
        <v>0</v>
      </c>
      <c r="H97" t="b">
        <v>0</v>
      </c>
      <c r="I97" t="b">
        <v>0</v>
      </c>
      <c r="J97" t="b">
        <v>0</v>
      </c>
      <c r="K97" t="b">
        <v>0</v>
      </c>
      <c r="L97" t="b">
        <v>0</v>
      </c>
      <c r="M97" t="s">
        <v>827</v>
      </c>
      <c r="N97" t="s">
        <v>1326</v>
      </c>
      <c r="O97" t="s">
        <v>1819</v>
      </c>
      <c r="P97" t="s">
        <v>2316</v>
      </c>
      <c r="Q97" s="6" t="s">
        <v>2794</v>
      </c>
      <c r="R97" t="s">
        <v>3261</v>
      </c>
      <c r="S97" t="s">
        <v>3733</v>
      </c>
    </row>
    <row r="98" spans="1:19">
      <c r="A98" t="s">
        <v>115</v>
      </c>
      <c r="B98" t="s">
        <v>597</v>
      </c>
      <c r="C98" t="s">
        <v>749</v>
      </c>
      <c r="D98" t="b">
        <v>1</v>
      </c>
      <c r="E98" t="b">
        <v>0</v>
      </c>
      <c r="F98" t="b">
        <v>0</v>
      </c>
      <c r="G98" t="b">
        <v>0</v>
      </c>
      <c r="H98" t="b">
        <v>0</v>
      </c>
      <c r="I98" t="b">
        <v>0</v>
      </c>
      <c r="J98" t="b">
        <v>0</v>
      </c>
      <c r="K98" t="b">
        <v>0</v>
      </c>
      <c r="L98" t="b">
        <v>0</v>
      </c>
      <c r="M98" t="s">
        <v>828</v>
      </c>
      <c r="N98" t="s">
        <v>1327</v>
      </c>
      <c r="O98" t="s">
        <v>1820</v>
      </c>
      <c r="P98" t="s">
        <v>2317</v>
      </c>
      <c r="Q98" s="6" t="s">
        <v>2795</v>
      </c>
      <c r="R98" t="s">
        <v>3262</v>
      </c>
    </row>
    <row r="99" spans="1:19">
      <c r="A99" t="s">
        <v>116</v>
      </c>
      <c r="B99" t="s">
        <v>598</v>
      </c>
      <c r="C99" t="s">
        <v>749</v>
      </c>
      <c r="D99" t="b">
        <v>1</v>
      </c>
      <c r="E99" t="b">
        <v>0</v>
      </c>
      <c r="F99" t="b">
        <v>0</v>
      </c>
      <c r="G99" t="b">
        <v>0</v>
      </c>
      <c r="H99" t="b">
        <v>0</v>
      </c>
      <c r="I99" t="b">
        <v>0</v>
      </c>
      <c r="J99" t="b">
        <v>0</v>
      </c>
      <c r="K99" t="b">
        <v>0</v>
      </c>
      <c r="L99" t="b">
        <v>0</v>
      </c>
      <c r="M99" t="s">
        <v>829</v>
      </c>
      <c r="N99" t="s">
        <v>1328</v>
      </c>
      <c r="O99" t="s">
        <v>1821</v>
      </c>
      <c r="P99" t="s">
        <v>2318</v>
      </c>
      <c r="Q99" s="6" t="s">
        <v>2796</v>
      </c>
      <c r="R99" t="s">
        <v>3263</v>
      </c>
    </row>
    <row r="100" spans="1:19">
      <c r="A100" t="s">
        <v>117</v>
      </c>
      <c r="B100" t="s">
        <v>599</v>
      </c>
      <c r="C100" t="s">
        <v>749</v>
      </c>
      <c r="D100" t="b">
        <v>1</v>
      </c>
      <c r="E100" t="b">
        <v>0</v>
      </c>
      <c r="F100" t="b">
        <v>0</v>
      </c>
      <c r="G100" t="b">
        <v>0</v>
      </c>
      <c r="H100" t="b">
        <v>0</v>
      </c>
      <c r="I100" t="b">
        <v>0</v>
      </c>
      <c r="J100" t="b">
        <v>0</v>
      </c>
      <c r="K100" t="b">
        <v>0</v>
      </c>
      <c r="L100" t="b">
        <v>0</v>
      </c>
      <c r="M100" t="s">
        <v>830</v>
      </c>
      <c r="N100" t="s">
        <v>1329</v>
      </c>
      <c r="O100" t="s">
        <v>1822</v>
      </c>
      <c r="P100" t="s">
        <v>2319</v>
      </c>
      <c r="Q100" s="6" t="s">
        <v>2797</v>
      </c>
      <c r="R100" t="s">
        <v>3264</v>
      </c>
    </row>
    <row r="101" spans="1:19">
      <c r="A101" t="s">
        <v>118</v>
      </c>
      <c r="B101" t="s">
        <v>600</v>
      </c>
      <c r="C101" t="s">
        <v>749</v>
      </c>
      <c r="D101" t="b">
        <v>1</v>
      </c>
      <c r="E101" t="b">
        <v>0</v>
      </c>
      <c r="F101" t="b">
        <v>0</v>
      </c>
      <c r="G101" t="b">
        <v>0</v>
      </c>
      <c r="H101" t="b">
        <v>0</v>
      </c>
      <c r="I101" t="b">
        <v>0</v>
      </c>
      <c r="J101" t="b">
        <v>0</v>
      </c>
      <c r="K101" t="b">
        <v>0</v>
      </c>
      <c r="L101" t="b">
        <v>0</v>
      </c>
      <c r="M101" t="s">
        <v>831</v>
      </c>
      <c r="O101" t="s">
        <v>1823</v>
      </c>
      <c r="Q101" s="6" t="s">
        <v>2798</v>
      </c>
      <c r="R101" t="s">
        <v>3265</v>
      </c>
    </row>
    <row r="102" spans="1:19">
      <c r="A102" t="s">
        <v>119</v>
      </c>
      <c r="B102" t="s">
        <v>601</v>
      </c>
      <c r="C102" t="s">
        <v>749</v>
      </c>
      <c r="D102" t="b">
        <v>1</v>
      </c>
      <c r="E102" t="b">
        <v>0</v>
      </c>
      <c r="F102" t="b">
        <v>0</v>
      </c>
      <c r="G102" t="b">
        <v>0</v>
      </c>
      <c r="H102" t="b">
        <v>0</v>
      </c>
      <c r="I102" t="b">
        <v>0</v>
      </c>
      <c r="J102" t="b">
        <v>0</v>
      </c>
      <c r="K102" t="b">
        <v>0</v>
      </c>
      <c r="L102" t="b">
        <v>1</v>
      </c>
      <c r="M102" t="s">
        <v>832</v>
      </c>
      <c r="N102" t="s">
        <v>1330</v>
      </c>
      <c r="O102" t="s">
        <v>1824</v>
      </c>
      <c r="P102" t="s">
        <v>2320</v>
      </c>
      <c r="Q102" s="6" t="s">
        <v>2799</v>
      </c>
      <c r="R102" t="s">
        <v>3266</v>
      </c>
      <c r="S102" t="s">
        <v>3734</v>
      </c>
    </row>
    <row r="103" spans="1:19">
      <c r="A103" t="s">
        <v>120</v>
      </c>
      <c r="B103" t="s">
        <v>602</v>
      </c>
      <c r="C103" t="s">
        <v>749</v>
      </c>
      <c r="D103" t="b">
        <v>1</v>
      </c>
      <c r="E103" t="b">
        <v>0</v>
      </c>
      <c r="F103" t="b">
        <v>0</v>
      </c>
      <c r="G103" t="b">
        <v>0</v>
      </c>
      <c r="H103" t="b">
        <v>0</v>
      </c>
      <c r="I103" t="b">
        <v>0</v>
      </c>
      <c r="J103" t="b">
        <v>1</v>
      </c>
      <c r="K103" t="b">
        <v>0</v>
      </c>
      <c r="L103" t="b">
        <v>0</v>
      </c>
      <c r="M103" t="s">
        <v>833</v>
      </c>
      <c r="N103" t="s">
        <v>1331</v>
      </c>
      <c r="O103" t="s">
        <v>1825</v>
      </c>
      <c r="P103" t="s">
        <v>2321</v>
      </c>
      <c r="Q103" s="6" t="s">
        <v>2800</v>
      </c>
      <c r="R103" t="s">
        <v>3267</v>
      </c>
    </row>
    <row r="104" spans="1:19">
      <c r="A104" t="s">
        <v>121</v>
      </c>
      <c r="B104" t="s">
        <v>603</v>
      </c>
      <c r="C104" t="s">
        <v>749</v>
      </c>
      <c r="D104" t="b">
        <v>1</v>
      </c>
      <c r="E104" t="b">
        <v>0</v>
      </c>
      <c r="F104" t="b">
        <v>0</v>
      </c>
      <c r="G104" t="b">
        <v>0</v>
      </c>
      <c r="H104" t="b">
        <v>0</v>
      </c>
      <c r="I104" t="b">
        <v>0</v>
      </c>
      <c r="J104" t="b">
        <v>0</v>
      </c>
      <c r="K104" t="b">
        <v>0</v>
      </c>
      <c r="L104" t="b">
        <v>1</v>
      </c>
      <c r="M104" t="s">
        <v>834</v>
      </c>
      <c r="N104" t="s">
        <v>1332</v>
      </c>
      <c r="O104" t="s">
        <v>1826</v>
      </c>
      <c r="P104" t="s">
        <v>2322</v>
      </c>
      <c r="Q104" s="6" t="s">
        <v>2801</v>
      </c>
      <c r="R104" t="s">
        <v>3268</v>
      </c>
      <c r="S104" t="s">
        <v>3735</v>
      </c>
    </row>
    <row r="105" spans="1:19">
      <c r="A105" t="s">
        <v>122</v>
      </c>
      <c r="B105" t="s">
        <v>604</v>
      </c>
      <c r="C105" t="s">
        <v>749</v>
      </c>
      <c r="D105" t="b">
        <v>1</v>
      </c>
      <c r="E105" t="b">
        <v>0</v>
      </c>
      <c r="F105" t="b">
        <v>0</v>
      </c>
      <c r="G105" t="b">
        <v>0</v>
      </c>
      <c r="H105" t="b">
        <v>0</v>
      </c>
      <c r="I105" t="b">
        <v>0</v>
      </c>
      <c r="J105" t="b">
        <v>0</v>
      </c>
      <c r="K105" t="b">
        <v>0</v>
      </c>
      <c r="L105" t="b">
        <v>0</v>
      </c>
      <c r="M105" t="s">
        <v>835</v>
      </c>
      <c r="N105" t="s">
        <v>1333</v>
      </c>
      <c r="O105" t="s">
        <v>1827</v>
      </c>
      <c r="P105" t="s">
        <v>2323</v>
      </c>
      <c r="Q105" s="6" t="s">
        <v>2802</v>
      </c>
      <c r="R105" t="s">
        <v>3269</v>
      </c>
    </row>
    <row r="106" spans="1:19">
      <c r="A106" t="s">
        <v>123</v>
      </c>
      <c r="B106" t="s">
        <v>605</v>
      </c>
      <c r="C106" t="s">
        <v>749</v>
      </c>
      <c r="D106" t="b">
        <v>1</v>
      </c>
      <c r="E106" t="b">
        <v>0</v>
      </c>
      <c r="F106" t="b">
        <v>0</v>
      </c>
      <c r="G106" t="b">
        <v>0</v>
      </c>
      <c r="H106" t="b">
        <v>0</v>
      </c>
      <c r="I106" t="b">
        <v>0</v>
      </c>
      <c r="J106" t="b">
        <v>0</v>
      </c>
      <c r="K106" t="b">
        <v>0</v>
      </c>
      <c r="L106" t="b">
        <v>0</v>
      </c>
      <c r="M106" t="s">
        <v>836</v>
      </c>
      <c r="N106" t="s">
        <v>1334</v>
      </c>
      <c r="O106" t="s">
        <v>1828</v>
      </c>
      <c r="P106" t="s">
        <v>2324</v>
      </c>
      <c r="Q106" s="6" t="s">
        <v>2803</v>
      </c>
      <c r="R106" t="s">
        <v>3270</v>
      </c>
      <c r="S106" t="s">
        <v>3736</v>
      </c>
    </row>
    <row r="107" spans="1:19">
      <c r="A107" t="s">
        <v>124</v>
      </c>
      <c r="B107" t="s">
        <v>584</v>
      </c>
      <c r="C107" t="s">
        <v>749</v>
      </c>
      <c r="D107" t="b">
        <v>1</v>
      </c>
      <c r="E107" t="b">
        <v>0</v>
      </c>
      <c r="F107" t="b">
        <v>0</v>
      </c>
      <c r="G107" t="b">
        <v>0</v>
      </c>
      <c r="H107" t="b">
        <v>0</v>
      </c>
      <c r="I107" t="b">
        <v>0</v>
      </c>
      <c r="J107" t="b">
        <v>0</v>
      </c>
      <c r="K107" t="b">
        <v>0</v>
      </c>
      <c r="L107" t="b">
        <v>0</v>
      </c>
      <c r="M107" t="s">
        <v>837</v>
      </c>
      <c r="N107" t="s">
        <v>1335</v>
      </c>
      <c r="O107" t="s">
        <v>1829</v>
      </c>
      <c r="P107" t="s">
        <v>2325</v>
      </c>
      <c r="Q107" s="6" t="s">
        <v>2804</v>
      </c>
      <c r="R107" t="s">
        <v>3271</v>
      </c>
      <c r="S107" t="s">
        <v>3737</v>
      </c>
    </row>
    <row r="108" spans="1:19">
      <c r="A108" t="s">
        <v>125</v>
      </c>
      <c r="B108" t="s">
        <v>606</v>
      </c>
      <c r="C108" t="s">
        <v>749</v>
      </c>
      <c r="D108" t="b">
        <v>1</v>
      </c>
      <c r="E108" t="b">
        <v>0</v>
      </c>
      <c r="F108" t="b">
        <v>0</v>
      </c>
      <c r="G108" t="b">
        <v>0</v>
      </c>
      <c r="H108" t="b">
        <v>0</v>
      </c>
      <c r="I108" t="b">
        <v>0</v>
      </c>
      <c r="J108" t="b">
        <v>0</v>
      </c>
      <c r="K108" t="b">
        <v>0</v>
      </c>
      <c r="L108" t="b">
        <v>0</v>
      </c>
      <c r="M108" t="s">
        <v>838</v>
      </c>
      <c r="N108" t="s">
        <v>1336</v>
      </c>
      <c r="O108" t="s">
        <v>1830</v>
      </c>
      <c r="P108" t="s">
        <v>2326</v>
      </c>
      <c r="Q108" s="6" t="s">
        <v>2805</v>
      </c>
      <c r="R108" t="s">
        <v>3272</v>
      </c>
      <c r="S108" t="s">
        <v>3738</v>
      </c>
    </row>
    <row r="109" spans="1:19">
      <c r="A109" t="s">
        <v>126</v>
      </c>
      <c r="B109" t="s">
        <v>607</v>
      </c>
      <c r="C109" t="s">
        <v>749</v>
      </c>
      <c r="D109" t="b">
        <v>1</v>
      </c>
      <c r="E109" t="b">
        <v>0</v>
      </c>
      <c r="F109" t="b">
        <v>0</v>
      </c>
      <c r="G109" t="b">
        <v>0</v>
      </c>
      <c r="H109" t="b">
        <v>0</v>
      </c>
      <c r="I109" t="b">
        <v>0</v>
      </c>
      <c r="J109" t="b">
        <v>0</v>
      </c>
      <c r="K109" t="b">
        <v>0</v>
      </c>
      <c r="L109" t="b">
        <v>0</v>
      </c>
      <c r="M109" t="s">
        <v>839</v>
      </c>
      <c r="N109" t="s">
        <v>1337</v>
      </c>
      <c r="O109" t="s">
        <v>1831</v>
      </c>
      <c r="P109" t="s">
        <v>2327</v>
      </c>
      <c r="Q109" s="6" t="s">
        <v>2806</v>
      </c>
      <c r="R109" t="s">
        <v>3273</v>
      </c>
      <c r="S109" t="s">
        <v>3739</v>
      </c>
    </row>
    <row r="110" spans="1:19">
      <c r="A110" t="s">
        <v>127</v>
      </c>
      <c r="B110" t="s">
        <v>608</v>
      </c>
      <c r="C110" t="s">
        <v>749</v>
      </c>
      <c r="D110" t="b">
        <v>1</v>
      </c>
      <c r="E110" t="b">
        <v>0</v>
      </c>
      <c r="F110" t="b">
        <v>0</v>
      </c>
      <c r="G110" t="b">
        <v>0</v>
      </c>
      <c r="H110" t="b">
        <v>0</v>
      </c>
      <c r="I110" t="b">
        <v>0</v>
      </c>
      <c r="J110" t="b">
        <v>0</v>
      </c>
      <c r="K110" t="b">
        <v>0</v>
      </c>
      <c r="L110" t="b">
        <v>0</v>
      </c>
      <c r="M110" t="s">
        <v>840</v>
      </c>
      <c r="N110" t="s">
        <v>1338</v>
      </c>
      <c r="O110" t="s">
        <v>1832</v>
      </c>
      <c r="P110" t="s">
        <v>2328</v>
      </c>
      <c r="Q110" s="6" t="s">
        <v>2807</v>
      </c>
      <c r="R110" t="s">
        <v>3274</v>
      </c>
      <c r="S110" t="s">
        <v>3740</v>
      </c>
    </row>
    <row r="111" spans="1:19">
      <c r="A111" t="s">
        <v>128</v>
      </c>
      <c r="B111" t="s">
        <v>609</v>
      </c>
      <c r="C111" t="s">
        <v>749</v>
      </c>
      <c r="D111" t="b">
        <v>1</v>
      </c>
      <c r="E111" t="b">
        <v>0</v>
      </c>
      <c r="F111" t="b">
        <v>0</v>
      </c>
      <c r="G111" t="b">
        <v>0</v>
      </c>
      <c r="H111" t="b">
        <v>0</v>
      </c>
      <c r="I111" t="b">
        <v>0</v>
      </c>
      <c r="J111" t="b">
        <v>0</v>
      </c>
      <c r="K111" t="b">
        <v>0</v>
      </c>
      <c r="L111" t="b">
        <v>0</v>
      </c>
      <c r="M111" t="s">
        <v>841</v>
      </c>
      <c r="N111" t="s">
        <v>1339</v>
      </c>
      <c r="O111" t="s">
        <v>1833</v>
      </c>
      <c r="Q111" s="6" t="s">
        <v>2808</v>
      </c>
      <c r="R111" t="s">
        <v>3275</v>
      </c>
    </row>
    <row r="112" spans="1:19">
      <c r="A112" t="s">
        <v>129</v>
      </c>
      <c r="B112" t="s">
        <v>610</v>
      </c>
      <c r="C112" t="s">
        <v>749</v>
      </c>
      <c r="D112" t="b">
        <v>1</v>
      </c>
      <c r="E112" t="b">
        <v>0</v>
      </c>
      <c r="F112" t="b">
        <v>0</v>
      </c>
      <c r="G112" t="b">
        <v>0</v>
      </c>
      <c r="H112" t="b">
        <v>0</v>
      </c>
      <c r="I112" t="b">
        <v>0</v>
      </c>
      <c r="J112" t="b">
        <v>0</v>
      </c>
      <c r="K112" t="b">
        <v>0</v>
      </c>
      <c r="L112" t="b">
        <v>0</v>
      </c>
      <c r="M112" t="s">
        <v>842</v>
      </c>
      <c r="N112" t="s">
        <v>1340</v>
      </c>
      <c r="O112" t="s">
        <v>1834</v>
      </c>
      <c r="P112" t="s">
        <v>2329</v>
      </c>
      <c r="Q112" s="6" t="s">
        <v>2809</v>
      </c>
      <c r="R112" t="s">
        <v>3276</v>
      </c>
      <c r="S112" t="s">
        <v>3741</v>
      </c>
    </row>
    <row r="113" spans="1:19">
      <c r="A113" t="s">
        <v>130</v>
      </c>
      <c r="B113" t="s">
        <v>591</v>
      </c>
      <c r="C113" t="s">
        <v>749</v>
      </c>
      <c r="D113" t="b">
        <v>1</v>
      </c>
      <c r="E113" t="b">
        <v>0</v>
      </c>
      <c r="F113" t="b">
        <v>0</v>
      </c>
      <c r="G113" t="b">
        <v>0</v>
      </c>
      <c r="H113" t="b">
        <v>0</v>
      </c>
      <c r="I113" t="b">
        <v>0</v>
      </c>
      <c r="J113" t="b">
        <v>0</v>
      </c>
      <c r="K113" t="b">
        <v>0</v>
      </c>
      <c r="L113" t="b">
        <v>0</v>
      </c>
      <c r="M113" t="s">
        <v>763</v>
      </c>
      <c r="N113" t="s">
        <v>1341</v>
      </c>
      <c r="O113" t="s">
        <v>1835</v>
      </c>
      <c r="P113" t="s">
        <v>2330</v>
      </c>
      <c r="Q113" s="6" t="s">
        <v>2810</v>
      </c>
    </row>
    <row r="114" spans="1:19">
      <c r="A114" t="s">
        <v>131</v>
      </c>
      <c r="B114" t="s">
        <v>611</v>
      </c>
      <c r="C114" t="s">
        <v>749</v>
      </c>
      <c r="D114" t="b">
        <v>1</v>
      </c>
      <c r="E114" t="b">
        <v>0</v>
      </c>
      <c r="F114" t="b">
        <v>0</v>
      </c>
      <c r="G114" t="b">
        <v>0</v>
      </c>
      <c r="H114" t="b">
        <v>0</v>
      </c>
      <c r="I114" t="b">
        <v>0</v>
      </c>
      <c r="J114" t="b">
        <v>0</v>
      </c>
      <c r="K114" t="b">
        <v>0</v>
      </c>
      <c r="L114" t="b">
        <v>0</v>
      </c>
      <c r="M114" t="s">
        <v>843</v>
      </c>
      <c r="N114" t="s">
        <v>1342</v>
      </c>
      <c r="O114" t="s">
        <v>1836</v>
      </c>
      <c r="P114" t="s">
        <v>2331</v>
      </c>
      <c r="Q114" s="6" t="s">
        <v>2811</v>
      </c>
      <c r="R114" t="s">
        <v>3277</v>
      </c>
      <c r="S114" t="s">
        <v>3742</v>
      </c>
    </row>
    <row r="115" spans="1:19">
      <c r="A115" t="s">
        <v>132</v>
      </c>
      <c r="B115" t="s">
        <v>558</v>
      </c>
      <c r="C115" t="s">
        <v>749</v>
      </c>
      <c r="D115" t="b">
        <v>1</v>
      </c>
      <c r="E115" t="b">
        <v>0</v>
      </c>
      <c r="F115" t="b">
        <v>0</v>
      </c>
      <c r="G115" t="b">
        <v>1</v>
      </c>
      <c r="H115" t="b">
        <v>0</v>
      </c>
      <c r="I115" t="b">
        <v>0</v>
      </c>
      <c r="J115" t="b">
        <v>0</v>
      </c>
      <c r="K115" t="b">
        <v>0</v>
      </c>
      <c r="L115" t="b">
        <v>0</v>
      </c>
      <c r="M115" t="s">
        <v>844</v>
      </c>
      <c r="N115" t="s">
        <v>1343</v>
      </c>
      <c r="O115" t="s">
        <v>1837</v>
      </c>
      <c r="P115" t="s">
        <v>2332</v>
      </c>
      <c r="Q115" s="6" t="s">
        <v>2812</v>
      </c>
      <c r="R115" t="s">
        <v>3278</v>
      </c>
    </row>
    <row r="116" spans="1:19">
      <c r="A116" t="s">
        <v>133</v>
      </c>
      <c r="B116" t="s">
        <v>612</v>
      </c>
      <c r="C116" t="s">
        <v>750</v>
      </c>
      <c r="D116" t="b">
        <v>1</v>
      </c>
      <c r="E116" t="b">
        <v>0</v>
      </c>
      <c r="F116" t="b">
        <v>0</v>
      </c>
      <c r="G116" t="b">
        <v>0</v>
      </c>
      <c r="H116" t="b">
        <v>0</v>
      </c>
      <c r="I116" t="b">
        <v>0</v>
      </c>
      <c r="J116" t="b">
        <v>0</v>
      </c>
      <c r="K116" t="b">
        <v>0</v>
      </c>
      <c r="L116" t="b">
        <v>0</v>
      </c>
      <c r="M116" t="s">
        <v>845</v>
      </c>
      <c r="N116" t="s">
        <v>1344</v>
      </c>
      <c r="O116" t="s">
        <v>1838</v>
      </c>
      <c r="P116" t="s">
        <v>2333</v>
      </c>
      <c r="Q116" s="6" t="s">
        <v>2813</v>
      </c>
      <c r="R116" t="s">
        <v>3279</v>
      </c>
      <c r="S116" t="s">
        <v>3743</v>
      </c>
    </row>
    <row r="117" spans="1:19">
      <c r="A117" t="s">
        <v>134</v>
      </c>
      <c r="B117" t="s">
        <v>613</v>
      </c>
      <c r="C117" t="s">
        <v>750</v>
      </c>
      <c r="D117" t="b">
        <v>1</v>
      </c>
      <c r="E117" t="b">
        <v>0</v>
      </c>
      <c r="F117" t="b">
        <v>0</v>
      </c>
      <c r="G117" t="b">
        <v>0</v>
      </c>
      <c r="H117" t="b">
        <v>0</v>
      </c>
      <c r="I117" t="b">
        <v>0</v>
      </c>
      <c r="J117" t="b">
        <v>0</v>
      </c>
      <c r="K117" t="b">
        <v>0</v>
      </c>
      <c r="L117" t="b">
        <v>1</v>
      </c>
      <c r="M117" t="s">
        <v>846</v>
      </c>
      <c r="N117" t="s">
        <v>1345</v>
      </c>
      <c r="O117" t="s">
        <v>1839</v>
      </c>
      <c r="P117" t="s">
        <v>2334</v>
      </c>
      <c r="Q117" s="6" t="s">
        <v>2814</v>
      </c>
      <c r="R117" t="s">
        <v>3280</v>
      </c>
      <c r="S117" t="s">
        <v>3744</v>
      </c>
    </row>
    <row r="118" spans="1:19">
      <c r="A118" t="s">
        <v>135</v>
      </c>
      <c r="B118" t="s">
        <v>614</v>
      </c>
      <c r="C118" t="s">
        <v>750</v>
      </c>
      <c r="D118" t="b">
        <v>1</v>
      </c>
      <c r="E118" t="b">
        <v>0</v>
      </c>
      <c r="F118" t="b">
        <v>0</v>
      </c>
      <c r="G118" t="b">
        <v>0</v>
      </c>
      <c r="H118" t="b">
        <v>0</v>
      </c>
      <c r="I118" t="b">
        <v>0</v>
      </c>
      <c r="J118" t="b">
        <v>1</v>
      </c>
      <c r="K118" t="b">
        <v>0</v>
      </c>
      <c r="L118" t="b">
        <v>0</v>
      </c>
      <c r="M118" t="s">
        <v>847</v>
      </c>
      <c r="N118" t="s">
        <v>1346</v>
      </c>
      <c r="O118" t="s">
        <v>1840</v>
      </c>
      <c r="P118" t="s">
        <v>2335</v>
      </c>
      <c r="Q118" s="6" t="s">
        <v>2815</v>
      </c>
      <c r="R118" t="s">
        <v>3281</v>
      </c>
    </row>
    <row r="119" spans="1:19">
      <c r="A119" t="s">
        <v>136</v>
      </c>
      <c r="B119" t="s">
        <v>588</v>
      </c>
      <c r="C119" t="s">
        <v>750</v>
      </c>
      <c r="D119" t="b">
        <v>1</v>
      </c>
      <c r="E119" t="b">
        <v>0</v>
      </c>
      <c r="F119" t="b">
        <v>0</v>
      </c>
      <c r="G119" t="b">
        <v>0</v>
      </c>
      <c r="H119" t="b">
        <v>0</v>
      </c>
      <c r="I119" t="b">
        <v>0</v>
      </c>
      <c r="J119" t="b">
        <v>0</v>
      </c>
      <c r="K119" t="b">
        <v>0</v>
      </c>
      <c r="L119" t="b">
        <v>0</v>
      </c>
      <c r="M119" t="s">
        <v>848</v>
      </c>
      <c r="N119" t="s">
        <v>1347</v>
      </c>
      <c r="O119" t="s">
        <v>1841</v>
      </c>
      <c r="P119" t="s">
        <v>2336</v>
      </c>
      <c r="Q119" s="6" t="s">
        <v>2816</v>
      </c>
      <c r="R119" t="s">
        <v>3282</v>
      </c>
      <c r="S119" t="s">
        <v>3745</v>
      </c>
    </row>
    <row r="120" spans="1:19">
      <c r="A120" t="s">
        <v>137</v>
      </c>
      <c r="B120" t="s">
        <v>615</v>
      </c>
      <c r="C120" t="s">
        <v>750</v>
      </c>
      <c r="D120" t="b">
        <v>1</v>
      </c>
      <c r="E120" t="b">
        <v>0</v>
      </c>
      <c r="F120" t="b">
        <v>0</v>
      </c>
      <c r="G120" t="b">
        <v>0</v>
      </c>
      <c r="H120" t="b">
        <v>0</v>
      </c>
      <c r="I120" t="b">
        <v>0</v>
      </c>
      <c r="J120" t="b">
        <v>1</v>
      </c>
      <c r="K120" t="b">
        <v>0</v>
      </c>
      <c r="L120" t="b">
        <v>0</v>
      </c>
      <c r="M120" t="s">
        <v>849</v>
      </c>
      <c r="N120" t="s">
        <v>1348</v>
      </c>
      <c r="O120" t="s">
        <v>1842</v>
      </c>
      <c r="P120" t="s">
        <v>2337</v>
      </c>
      <c r="Q120" s="6" t="s">
        <v>2817</v>
      </c>
      <c r="R120" t="s">
        <v>3283</v>
      </c>
      <c r="S120" t="s">
        <v>3746</v>
      </c>
    </row>
    <row r="121" spans="1:19">
      <c r="A121" t="s">
        <v>138</v>
      </c>
      <c r="B121" t="s">
        <v>584</v>
      </c>
      <c r="C121" t="s">
        <v>750</v>
      </c>
      <c r="D121" t="b">
        <v>1</v>
      </c>
      <c r="E121" t="b">
        <v>0</v>
      </c>
      <c r="F121" t="b">
        <v>0</v>
      </c>
      <c r="G121" t="b">
        <v>0</v>
      </c>
      <c r="H121" t="b">
        <v>0</v>
      </c>
      <c r="I121" t="b">
        <v>0</v>
      </c>
      <c r="J121" t="b">
        <v>0</v>
      </c>
      <c r="K121" t="b">
        <v>0</v>
      </c>
      <c r="L121" t="b">
        <v>0</v>
      </c>
      <c r="M121" t="s">
        <v>850</v>
      </c>
      <c r="N121" t="s">
        <v>1349</v>
      </c>
      <c r="O121" t="s">
        <v>1843</v>
      </c>
      <c r="P121" t="s">
        <v>2338</v>
      </c>
      <c r="Q121" s="6" t="s">
        <v>2818</v>
      </c>
      <c r="R121" t="s">
        <v>3284</v>
      </c>
      <c r="S121" t="s">
        <v>3747</v>
      </c>
    </row>
    <row r="122" spans="1:19">
      <c r="A122" t="s">
        <v>139</v>
      </c>
      <c r="B122" t="s">
        <v>616</v>
      </c>
      <c r="C122" t="s">
        <v>750</v>
      </c>
      <c r="D122" t="b">
        <v>1</v>
      </c>
      <c r="E122" t="b">
        <v>0</v>
      </c>
      <c r="F122" t="b">
        <v>0</v>
      </c>
      <c r="G122" t="b">
        <v>0</v>
      </c>
      <c r="H122" t="b">
        <v>0</v>
      </c>
      <c r="I122" t="b">
        <v>0</v>
      </c>
      <c r="J122" t="b">
        <v>0</v>
      </c>
      <c r="K122" t="b">
        <v>0</v>
      </c>
      <c r="L122" t="b">
        <v>0</v>
      </c>
      <c r="M122" t="s">
        <v>851</v>
      </c>
      <c r="N122" t="s">
        <v>1350</v>
      </c>
      <c r="O122" t="s">
        <v>1844</v>
      </c>
      <c r="P122" t="s">
        <v>2339</v>
      </c>
      <c r="Q122" s="6" t="s">
        <v>2819</v>
      </c>
      <c r="R122" t="s">
        <v>3285</v>
      </c>
      <c r="S122" t="s">
        <v>3748</v>
      </c>
    </row>
    <row r="123" spans="1:19">
      <c r="A123" t="s">
        <v>140</v>
      </c>
      <c r="B123" t="s">
        <v>614</v>
      </c>
      <c r="C123" t="s">
        <v>750</v>
      </c>
      <c r="D123" t="b">
        <v>1</v>
      </c>
      <c r="E123" t="b">
        <v>0</v>
      </c>
      <c r="F123" t="b">
        <v>0</v>
      </c>
      <c r="G123" t="b">
        <v>0</v>
      </c>
      <c r="H123" t="b">
        <v>0</v>
      </c>
      <c r="I123" t="b">
        <v>0</v>
      </c>
      <c r="J123" t="b">
        <v>0</v>
      </c>
      <c r="K123" t="b">
        <v>0</v>
      </c>
      <c r="L123" t="b">
        <v>0</v>
      </c>
      <c r="M123" t="s">
        <v>852</v>
      </c>
      <c r="N123" t="s">
        <v>1351</v>
      </c>
      <c r="O123" t="s">
        <v>1845</v>
      </c>
      <c r="P123" t="s">
        <v>2340</v>
      </c>
      <c r="Q123" s="6" t="s">
        <v>2820</v>
      </c>
      <c r="R123" t="s">
        <v>3286</v>
      </c>
    </row>
    <row r="124" spans="1:19">
      <c r="A124" t="s">
        <v>141</v>
      </c>
      <c r="B124" t="s">
        <v>617</v>
      </c>
      <c r="C124" t="s">
        <v>750</v>
      </c>
      <c r="D124" t="b">
        <v>1</v>
      </c>
      <c r="E124" t="b">
        <v>0</v>
      </c>
      <c r="F124" t="b">
        <v>0</v>
      </c>
      <c r="G124" t="b">
        <v>0</v>
      </c>
      <c r="H124" t="b">
        <v>0</v>
      </c>
      <c r="I124" t="b">
        <v>0</v>
      </c>
      <c r="J124" t="b">
        <v>0</v>
      </c>
      <c r="K124" t="b">
        <v>0</v>
      </c>
      <c r="L124" t="b">
        <v>0</v>
      </c>
      <c r="M124" t="s">
        <v>853</v>
      </c>
      <c r="N124" t="s">
        <v>1352</v>
      </c>
      <c r="O124" t="s">
        <v>1846</v>
      </c>
      <c r="P124" t="s">
        <v>2341</v>
      </c>
      <c r="Q124" s="6" t="s">
        <v>2821</v>
      </c>
      <c r="R124" t="s">
        <v>3287</v>
      </c>
    </row>
    <row r="125" spans="1:19">
      <c r="A125" t="s">
        <v>142</v>
      </c>
      <c r="B125" t="s">
        <v>618</v>
      </c>
      <c r="C125" t="s">
        <v>750</v>
      </c>
      <c r="D125" t="b">
        <v>1</v>
      </c>
      <c r="E125" t="b">
        <v>0</v>
      </c>
      <c r="F125" t="b">
        <v>0</v>
      </c>
      <c r="G125" t="b">
        <v>0</v>
      </c>
      <c r="H125" t="b">
        <v>0</v>
      </c>
      <c r="I125" t="b">
        <v>0</v>
      </c>
      <c r="J125" t="b">
        <v>0</v>
      </c>
      <c r="K125" t="b">
        <v>0</v>
      </c>
      <c r="L125" t="b">
        <v>0</v>
      </c>
      <c r="M125" t="s">
        <v>854</v>
      </c>
      <c r="N125" t="s">
        <v>1353</v>
      </c>
      <c r="O125" t="s">
        <v>1847</v>
      </c>
      <c r="P125" t="s">
        <v>2342</v>
      </c>
      <c r="Q125" s="6" t="s">
        <v>2822</v>
      </c>
      <c r="R125" t="s">
        <v>3288</v>
      </c>
      <c r="S125" t="s">
        <v>3749</v>
      </c>
    </row>
    <row r="126" spans="1:19">
      <c r="A126" t="s">
        <v>143</v>
      </c>
      <c r="B126" t="s">
        <v>581</v>
      </c>
      <c r="C126" t="s">
        <v>750</v>
      </c>
      <c r="D126" t="b">
        <v>1</v>
      </c>
      <c r="E126" t="b">
        <v>0</v>
      </c>
      <c r="F126" t="b">
        <v>0</v>
      </c>
      <c r="G126" t="b">
        <v>0</v>
      </c>
      <c r="H126" t="b">
        <v>0</v>
      </c>
      <c r="I126" t="b">
        <v>0</v>
      </c>
      <c r="J126" t="b">
        <v>0</v>
      </c>
      <c r="K126" t="b">
        <v>0</v>
      </c>
      <c r="L126" t="b">
        <v>0</v>
      </c>
      <c r="M126" t="s">
        <v>855</v>
      </c>
      <c r="N126" t="s">
        <v>1354</v>
      </c>
      <c r="O126" t="s">
        <v>1848</v>
      </c>
      <c r="P126" t="s">
        <v>2343</v>
      </c>
      <c r="Q126" s="6" t="s">
        <v>2823</v>
      </c>
      <c r="R126" t="s">
        <v>3289</v>
      </c>
      <c r="S126" t="s">
        <v>3750</v>
      </c>
    </row>
    <row r="127" spans="1:19">
      <c r="A127" t="s">
        <v>144</v>
      </c>
      <c r="B127" t="s">
        <v>619</v>
      </c>
      <c r="C127" t="s">
        <v>750</v>
      </c>
      <c r="D127" t="b">
        <v>1</v>
      </c>
      <c r="E127" t="b">
        <v>0</v>
      </c>
      <c r="F127" t="b">
        <v>0</v>
      </c>
      <c r="G127" t="b">
        <v>0</v>
      </c>
      <c r="H127" t="b">
        <v>0</v>
      </c>
      <c r="I127" t="b">
        <v>0</v>
      </c>
      <c r="J127" t="b">
        <v>0</v>
      </c>
      <c r="K127" t="b">
        <v>0</v>
      </c>
      <c r="L127" t="b">
        <v>0</v>
      </c>
      <c r="M127" t="s">
        <v>856</v>
      </c>
      <c r="N127" t="s">
        <v>1355</v>
      </c>
      <c r="O127" t="s">
        <v>1849</v>
      </c>
      <c r="Q127" s="6" t="s">
        <v>2824</v>
      </c>
      <c r="R127" t="s">
        <v>3290</v>
      </c>
    </row>
    <row r="128" spans="1:19">
      <c r="A128" t="s">
        <v>145</v>
      </c>
      <c r="B128" t="s">
        <v>581</v>
      </c>
      <c r="C128" t="s">
        <v>750</v>
      </c>
      <c r="D128" t="b">
        <v>1</v>
      </c>
      <c r="E128" t="b">
        <v>0</v>
      </c>
      <c r="F128" t="b">
        <v>0</v>
      </c>
      <c r="G128" t="b">
        <v>0</v>
      </c>
      <c r="H128" t="b">
        <v>0</v>
      </c>
      <c r="I128" t="b">
        <v>0</v>
      </c>
      <c r="J128" t="b">
        <v>0</v>
      </c>
      <c r="K128" t="b">
        <v>0</v>
      </c>
      <c r="L128" t="b">
        <v>0</v>
      </c>
      <c r="M128" t="s">
        <v>857</v>
      </c>
      <c r="N128" t="s">
        <v>1356</v>
      </c>
      <c r="O128" t="s">
        <v>1850</v>
      </c>
      <c r="P128" t="s">
        <v>2344</v>
      </c>
      <c r="Q128" s="6" t="s">
        <v>2825</v>
      </c>
      <c r="R128" t="s">
        <v>3291</v>
      </c>
      <c r="S128" t="s">
        <v>3751</v>
      </c>
    </row>
    <row r="129" spans="1:19">
      <c r="A129" t="s">
        <v>146</v>
      </c>
      <c r="B129" t="s">
        <v>620</v>
      </c>
      <c r="C129" t="s">
        <v>751</v>
      </c>
      <c r="D129" t="b">
        <v>1</v>
      </c>
      <c r="E129" t="b">
        <v>0</v>
      </c>
      <c r="F129" t="b">
        <v>0</v>
      </c>
      <c r="G129" t="b">
        <v>0</v>
      </c>
      <c r="H129" t="b">
        <v>0</v>
      </c>
      <c r="I129" t="b">
        <v>0</v>
      </c>
      <c r="J129" t="b">
        <v>0</v>
      </c>
      <c r="K129" t="b">
        <v>0</v>
      </c>
      <c r="L129" t="b">
        <v>0</v>
      </c>
      <c r="M129" t="s">
        <v>858</v>
      </c>
      <c r="N129" t="s">
        <v>1357</v>
      </c>
      <c r="O129" t="s">
        <v>1851</v>
      </c>
      <c r="P129" t="s">
        <v>2345</v>
      </c>
      <c r="Q129" s="6" t="s">
        <v>2826</v>
      </c>
      <c r="R129" t="s">
        <v>3292</v>
      </c>
    </row>
    <row r="130" spans="1:19">
      <c r="A130" t="s">
        <v>147</v>
      </c>
      <c r="B130" t="s">
        <v>584</v>
      </c>
      <c r="C130" t="s">
        <v>751</v>
      </c>
      <c r="D130" t="b">
        <v>1</v>
      </c>
      <c r="E130" t="b">
        <v>0</v>
      </c>
      <c r="F130" t="b">
        <v>0</v>
      </c>
      <c r="G130" t="b">
        <v>0</v>
      </c>
      <c r="H130" t="b">
        <v>0</v>
      </c>
      <c r="I130" t="b">
        <v>0</v>
      </c>
      <c r="J130" t="b">
        <v>0</v>
      </c>
      <c r="K130" t="b">
        <v>0</v>
      </c>
      <c r="L130" t="b">
        <v>0</v>
      </c>
      <c r="M130" t="s">
        <v>859</v>
      </c>
      <c r="N130" t="s">
        <v>1358</v>
      </c>
      <c r="O130" t="s">
        <v>1852</v>
      </c>
      <c r="P130" t="s">
        <v>2346</v>
      </c>
      <c r="Q130" s="6" t="s">
        <v>2827</v>
      </c>
      <c r="R130" t="s">
        <v>3293</v>
      </c>
      <c r="S130" t="s">
        <v>3752</v>
      </c>
    </row>
    <row r="131" spans="1:19">
      <c r="A131" t="s">
        <v>148</v>
      </c>
      <c r="B131" t="s">
        <v>576</v>
      </c>
      <c r="C131" t="s">
        <v>751</v>
      </c>
      <c r="D131" t="b">
        <v>1</v>
      </c>
      <c r="E131" t="b">
        <v>0</v>
      </c>
      <c r="F131" t="b">
        <v>0</v>
      </c>
      <c r="G131" t="b">
        <v>0</v>
      </c>
      <c r="H131" t="b">
        <v>0</v>
      </c>
      <c r="I131" t="b">
        <v>0</v>
      </c>
      <c r="J131" t="b">
        <v>0</v>
      </c>
      <c r="K131" t="b">
        <v>0</v>
      </c>
      <c r="L131" t="b">
        <v>0</v>
      </c>
      <c r="M131" t="s">
        <v>860</v>
      </c>
      <c r="N131" t="s">
        <v>1359</v>
      </c>
      <c r="O131" t="s">
        <v>1853</v>
      </c>
      <c r="P131" t="s">
        <v>2347</v>
      </c>
      <c r="Q131" s="6" t="s">
        <v>2828</v>
      </c>
      <c r="R131" t="s">
        <v>3294</v>
      </c>
    </row>
    <row r="132" spans="1:19">
      <c r="A132" t="s">
        <v>149</v>
      </c>
      <c r="B132" t="s">
        <v>572</v>
      </c>
      <c r="C132" t="s">
        <v>751</v>
      </c>
      <c r="D132" t="b">
        <v>1</v>
      </c>
      <c r="E132" t="b">
        <v>0</v>
      </c>
      <c r="F132" t="b">
        <v>0</v>
      </c>
      <c r="G132" t="b">
        <v>0</v>
      </c>
      <c r="H132" t="b">
        <v>0</v>
      </c>
      <c r="I132" t="b">
        <v>0</v>
      </c>
      <c r="J132" t="b">
        <v>0</v>
      </c>
      <c r="K132" t="b">
        <v>0</v>
      </c>
      <c r="L132" t="b">
        <v>0</v>
      </c>
      <c r="M132" t="s">
        <v>861</v>
      </c>
      <c r="N132" t="s">
        <v>1360</v>
      </c>
      <c r="O132" t="s">
        <v>1854</v>
      </c>
      <c r="P132" t="s">
        <v>2348</v>
      </c>
      <c r="Q132" s="6" t="s">
        <v>2829</v>
      </c>
      <c r="R132" t="s">
        <v>3295</v>
      </c>
      <c r="S132" t="s">
        <v>3753</v>
      </c>
    </row>
    <row r="133" spans="1:19">
      <c r="A133" t="s">
        <v>150</v>
      </c>
      <c r="B133" t="s">
        <v>621</v>
      </c>
      <c r="C133" t="s">
        <v>751</v>
      </c>
      <c r="D133" t="b">
        <v>1</v>
      </c>
      <c r="E133" t="b">
        <v>0</v>
      </c>
      <c r="F133" t="b">
        <v>0</v>
      </c>
      <c r="G133" t="b">
        <v>0</v>
      </c>
      <c r="H133" t="b">
        <v>0</v>
      </c>
      <c r="I133" t="b">
        <v>0</v>
      </c>
      <c r="J133" t="b">
        <v>0</v>
      </c>
      <c r="K133" t="b">
        <v>0</v>
      </c>
      <c r="L133" t="b">
        <v>0</v>
      </c>
      <c r="M133" t="s">
        <v>862</v>
      </c>
      <c r="N133" t="s">
        <v>1361</v>
      </c>
      <c r="O133" t="s">
        <v>1855</v>
      </c>
      <c r="P133" t="s">
        <v>2349</v>
      </c>
      <c r="Q133" s="6" t="s">
        <v>2830</v>
      </c>
      <c r="R133" t="s">
        <v>3296</v>
      </c>
    </row>
    <row r="134" spans="1:19">
      <c r="A134" t="s">
        <v>151</v>
      </c>
      <c r="B134" t="s">
        <v>622</v>
      </c>
      <c r="C134" t="s">
        <v>751</v>
      </c>
      <c r="D134" t="b">
        <v>1</v>
      </c>
      <c r="E134" t="b">
        <v>0</v>
      </c>
      <c r="F134" t="b">
        <v>0</v>
      </c>
      <c r="G134" t="b">
        <v>0</v>
      </c>
      <c r="H134" t="b">
        <v>0</v>
      </c>
      <c r="I134" t="b">
        <v>0</v>
      </c>
      <c r="J134" t="b">
        <v>0</v>
      </c>
      <c r="K134" t="b">
        <v>0</v>
      </c>
      <c r="L134" t="b">
        <v>0</v>
      </c>
      <c r="M134" t="s">
        <v>863</v>
      </c>
      <c r="N134" t="s">
        <v>1362</v>
      </c>
      <c r="O134" t="s">
        <v>1856</v>
      </c>
      <c r="P134" t="s">
        <v>2350</v>
      </c>
      <c r="Q134" s="6" t="s">
        <v>2831</v>
      </c>
      <c r="R134" t="s">
        <v>3297</v>
      </c>
      <c r="S134" t="s">
        <v>3754</v>
      </c>
    </row>
    <row r="135" spans="1:19">
      <c r="A135" t="s">
        <v>152</v>
      </c>
      <c r="B135" t="s">
        <v>558</v>
      </c>
      <c r="C135" t="s">
        <v>751</v>
      </c>
      <c r="D135" t="b">
        <v>1</v>
      </c>
      <c r="E135" t="b">
        <v>0</v>
      </c>
      <c r="F135" t="b">
        <v>0</v>
      </c>
      <c r="G135" t="b">
        <v>0</v>
      </c>
      <c r="H135" t="b">
        <v>0</v>
      </c>
      <c r="I135" t="b">
        <v>0</v>
      </c>
      <c r="J135" t="b">
        <v>0</v>
      </c>
      <c r="K135" t="b">
        <v>0</v>
      </c>
      <c r="L135" t="b">
        <v>0</v>
      </c>
      <c r="M135" t="s">
        <v>864</v>
      </c>
      <c r="N135" t="s">
        <v>1363</v>
      </c>
      <c r="O135" t="s">
        <v>1857</v>
      </c>
      <c r="P135" t="s">
        <v>2351</v>
      </c>
      <c r="Q135" s="6" t="s">
        <v>2832</v>
      </c>
      <c r="R135" t="s">
        <v>3298</v>
      </c>
    </row>
    <row r="136" spans="1:19">
      <c r="A136" t="s">
        <v>153</v>
      </c>
      <c r="B136" t="s">
        <v>523</v>
      </c>
      <c r="C136" t="s">
        <v>751</v>
      </c>
      <c r="D136" t="b">
        <v>1</v>
      </c>
      <c r="E136" t="b">
        <v>0</v>
      </c>
      <c r="F136" t="b">
        <v>0</v>
      </c>
      <c r="G136" t="b">
        <v>0</v>
      </c>
      <c r="H136" t="b">
        <v>0</v>
      </c>
      <c r="I136" t="b">
        <v>0</v>
      </c>
      <c r="J136" t="b">
        <v>0</v>
      </c>
      <c r="K136" t="b">
        <v>0</v>
      </c>
      <c r="L136" t="b">
        <v>0</v>
      </c>
      <c r="M136" t="s">
        <v>865</v>
      </c>
      <c r="N136" t="s">
        <v>1364</v>
      </c>
      <c r="O136" t="s">
        <v>1858</v>
      </c>
      <c r="P136" t="s">
        <v>2352</v>
      </c>
      <c r="Q136" s="6" t="s">
        <v>2833</v>
      </c>
      <c r="R136" t="s">
        <v>3299</v>
      </c>
    </row>
    <row r="137" spans="1:19">
      <c r="A137" t="s">
        <v>154</v>
      </c>
      <c r="B137" t="s">
        <v>618</v>
      </c>
      <c r="C137" t="s">
        <v>751</v>
      </c>
      <c r="D137" t="b">
        <v>1</v>
      </c>
      <c r="E137" t="b">
        <v>0</v>
      </c>
      <c r="F137" t="b">
        <v>0</v>
      </c>
      <c r="G137" t="b">
        <v>0</v>
      </c>
      <c r="H137" t="b">
        <v>0</v>
      </c>
      <c r="I137" t="b">
        <v>0</v>
      </c>
      <c r="J137" t="b">
        <v>0</v>
      </c>
      <c r="K137" t="b">
        <v>0</v>
      </c>
      <c r="L137" t="b">
        <v>0</v>
      </c>
      <c r="M137" t="s">
        <v>866</v>
      </c>
      <c r="N137" t="s">
        <v>1365</v>
      </c>
      <c r="O137" t="s">
        <v>1859</v>
      </c>
      <c r="P137" t="s">
        <v>2353</v>
      </c>
      <c r="Q137" s="6" t="s">
        <v>2834</v>
      </c>
      <c r="R137" t="s">
        <v>3300</v>
      </c>
      <c r="S137" t="s">
        <v>3755</v>
      </c>
    </row>
    <row r="138" spans="1:19">
      <c r="A138" t="s">
        <v>155</v>
      </c>
      <c r="B138" t="s">
        <v>558</v>
      </c>
      <c r="C138" t="s">
        <v>751</v>
      </c>
      <c r="D138" t="b">
        <v>1</v>
      </c>
      <c r="E138" t="b">
        <v>0</v>
      </c>
      <c r="F138" t="b">
        <v>0</v>
      </c>
      <c r="G138" t="b">
        <v>0</v>
      </c>
      <c r="H138" t="b">
        <v>0</v>
      </c>
      <c r="I138" t="b">
        <v>0</v>
      </c>
      <c r="J138" t="b">
        <v>0</v>
      </c>
      <c r="K138" t="b">
        <v>0</v>
      </c>
      <c r="L138" t="b">
        <v>0</v>
      </c>
      <c r="M138" t="s">
        <v>867</v>
      </c>
      <c r="N138" t="s">
        <v>1366</v>
      </c>
      <c r="O138" t="s">
        <v>1860</v>
      </c>
      <c r="P138" t="s">
        <v>2354</v>
      </c>
      <c r="Q138" s="6" t="s">
        <v>2835</v>
      </c>
      <c r="R138" t="s">
        <v>3301</v>
      </c>
    </row>
    <row r="139" spans="1:19">
      <c r="A139" t="s">
        <v>156</v>
      </c>
      <c r="B139" t="s">
        <v>558</v>
      </c>
      <c r="C139" t="s">
        <v>751</v>
      </c>
      <c r="D139" t="b">
        <v>1</v>
      </c>
      <c r="E139" t="b">
        <v>0</v>
      </c>
      <c r="F139" t="b">
        <v>0</v>
      </c>
      <c r="G139" t="b">
        <v>0</v>
      </c>
      <c r="H139" t="b">
        <v>0</v>
      </c>
      <c r="I139" t="b">
        <v>0</v>
      </c>
      <c r="J139" t="b">
        <v>0</v>
      </c>
      <c r="K139" t="b">
        <v>0</v>
      </c>
      <c r="L139" t="b">
        <v>0</v>
      </c>
      <c r="M139" t="s">
        <v>868</v>
      </c>
      <c r="N139" t="s">
        <v>1367</v>
      </c>
      <c r="O139" t="s">
        <v>1861</v>
      </c>
      <c r="P139" t="s">
        <v>2355</v>
      </c>
      <c r="Q139" s="6" t="s">
        <v>2836</v>
      </c>
      <c r="R139" t="s">
        <v>3302</v>
      </c>
    </row>
    <row r="140" spans="1:19">
      <c r="A140" t="s">
        <v>157</v>
      </c>
      <c r="B140" t="s">
        <v>576</v>
      </c>
      <c r="C140" t="s">
        <v>751</v>
      </c>
      <c r="D140" t="b">
        <v>1</v>
      </c>
      <c r="E140" t="b">
        <v>0</v>
      </c>
      <c r="F140" t="b">
        <v>0</v>
      </c>
      <c r="G140" t="b">
        <v>0</v>
      </c>
      <c r="H140" t="b">
        <v>0</v>
      </c>
      <c r="I140" t="b">
        <v>0</v>
      </c>
      <c r="J140" t="b">
        <v>0</v>
      </c>
      <c r="K140" t="b">
        <v>0</v>
      </c>
      <c r="L140" t="b">
        <v>0</v>
      </c>
      <c r="M140" t="s">
        <v>869</v>
      </c>
      <c r="N140" t="s">
        <v>1368</v>
      </c>
      <c r="O140" t="s">
        <v>1862</v>
      </c>
      <c r="P140" t="s">
        <v>2356</v>
      </c>
      <c r="Q140" s="6" t="s">
        <v>2837</v>
      </c>
      <c r="R140" t="s">
        <v>3303</v>
      </c>
    </row>
    <row r="141" spans="1:19">
      <c r="A141" t="s">
        <v>158</v>
      </c>
      <c r="B141" t="s">
        <v>523</v>
      </c>
      <c r="C141" t="s">
        <v>751</v>
      </c>
      <c r="D141" t="b">
        <v>1</v>
      </c>
      <c r="E141" t="b">
        <v>0</v>
      </c>
      <c r="F141" t="b">
        <v>0</v>
      </c>
      <c r="G141" t="b">
        <v>0</v>
      </c>
      <c r="H141" t="b">
        <v>0</v>
      </c>
      <c r="I141" t="b">
        <v>0</v>
      </c>
      <c r="J141" t="b">
        <v>1</v>
      </c>
      <c r="K141" t="b">
        <v>0</v>
      </c>
      <c r="L141" t="b">
        <v>0</v>
      </c>
      <c r="M141" t="s">
        <v>870</v>
      </c>
      <c r="N141" t="s">
        <v>1369</v>
      </c>
      <c r="O141" t="s">
        <v>1863</v>
      </c>
      <c r="P141" t="s">
        <v>2357</v>
      </c>
      <c r="Q141" s="6" t="s">
        <v>2838</v>
      </c>
      <c r="R141" t="s">
        <v>3304</v>
      </c>
    </row>
    <row r="142" spans="1:19">
      <c r="A142" t="s">
        <v>159</v>
      </c>
      <c r="B142" t="s">
        <v>623</v>
      </c>
      <c r="C142" t="s">
        <v>751</v>
      </c>
      <c r="D142" t="b">
        <v>1</v>
      </c>
      <c r="E142" t="b">
        <v>0</v>
      </c>
      <c r="F142" t="b">
        <v>0</v>
      </c>
      <c r="G142" t="b">
        <v>0</v>
      </c>
      <c r="H142" t="b">
        <v>0</v>
      </c>
      <c r="I142" t="b">
        <v>0</v>
      </c>
      <c r="J142" t="b">
        <v>0</v>
      </c>
      <c r="K142" t="b">
        <v>0</v>
      </c>
      <c r="L142" t="b">
        <v>0</v>
      </c>
      <c r="M142" t="s">
        <v>871</v>
      </c>
      <c r="N142" t="s">
        <v>1370</v>
      </c>
      <c r="O142" t="s">
        <v>1864</v>
      </c>
      <c r="P142" t="s">
        <v>2358</v>
      </c>
      <c r="Q142" s="6" t="s">
        <v>2839</v>
      </c>
      <c r="R142" t="s">
        <v>3305</v>
      </c>
      <c r="S142" t="s">
        <v>3756</v>
      </c>
    </row>
    <row r="143" spans="1:19">
      <c r="A143" t="s">
        <v>160</v>
      </c>
      <c r="B143" t="s">
        <v>624</v>
      </c>
      <c r="C143" t="s">
        <v>751</v>
      </c>
      <c r="D143" t="b">
        <v>1</v>
      </c>
      <c r="E143" t="b">
        <v>0</v>
      </c>
      <c r="F143" t="b">
        <v>0</v>
      </c>
      <c r="G143" t="b">
        <v>0</v>
      </c>
      <c r="H143" t="b">
        <v>0</v>
      </c>
      <c r="I143" t="b">
        <v>0</v>
      </c>
      <c r="J143" t="b">
        <v>0</v>
      </c>
      <c r="K143" t="b">
        <v>0</v>
      </c>
      <c r="L143" t="b">
        <v>0</v>
      </c>
      <c r="M143" t="s">
        <v>872</v>
      </c>
      <c r="N143" t="s">
        <v>1371</v>
      </c>
      <c r="O143" t="s">
        <v>1865</v>
      </c>
      <c r="P143" t="s">
        <v>2359</v>
      </c>
      <c r="Q143" s="6" t="s">
        <v>2840</v>
      </c>
      <c r="R143" t="s">
        <v>3306</v>
      </c>
      <c r="S143" t="s">
        <v>3757</v>
      </c>
    </row>
    <row r="144" spans="1:19">
      <c r="A144" t="s">
        <v>161</v>
      </c>
      <c r="B144" t="s">
        <v>625</v>
      </c>
      <c r="C144" t="s">
        <v>751</v>
      </c>
      <c r="D144" t="b">
        <v>1</v>
      </c>
      <c r="E144" t="b">
        <v>0</v>
      </c>
      <c r="F144" t="b">
        <v>0</v>
      </c>
      <c r="G144" t="b">
        <v>0</v>
      </c>
      <c r="H144" t="b">
        <v>0</v>
      </c>
      <c r="I144" t="b">
        <v>0</v>
      </c>
      <c r="J144" t="b">
        <v>0</v>
      </c>
      <c r="K144" t="b">
        <v>0</v>
      </c>
      <c r="L144" t="b">
        <v>1</v>
      </c>
      <c r="M144" t="s">
        <v>873</v>
      </c>
      <c r="N144" t="s">
        <v>1372</v>
      </c>
      <c r="O144" t="s">
        <v>1866</v>
      </c>
      <c r="P144" t="s">
        <v>2360</v>
      </c>
      <c r="Q144" s="6" t="s">
        <v>2841</v>
      </c>
      <c r="R144" t="s">
        <v>3307</v>
      </c>
    </row>
    <row r="145" spans="1:19">
      <c r="A145" t="s">
        <v>162</v>
      </c>
      <c r="B145" t="s">
        <v>626</v>
      </c>
      <c r="C145" t="s">
        <v>751</v>
      </c>
      <c r="D145" t="b">
        <v>1</v>
      </c>
      <c r="E145" t="b">
        <v>0</v>
      </c>
      <c r="F145" t="b">
        <v>0</v>
      </c>
      <c r="G145" t="b">
        <v>0</v>
      </c>
      <c r="H145" t="b">
        <v>0</v>
      </c>
      <c r="I145" t="b">
        <v>1</v>
      </c>
      <c r="J145" t="b">
        <v>0</v>
      </c>
      <c r="K145" t="b">
        <v>0</v>
      </c>
      <c r="L145" t="b">
        <v>0</v>
      </c>
      <c r="M145" t="s">
        <v>874</v>
      </c>
      <c r="N145" t="s">
        <v>1373</v>
      </c>
      <c r="O145" t="s">
        <v>1867</v>
      </c>
      <c r="P145" t="s">
        <v>2361</v>
      </c>
      <c r="Q145" s="6" t="s">
        <v>2842</v>
      </c>
      <c r="R145" t="s">
        <v>3308</v>
      </c>
    </row>
    <row r="146" spans="1:19">
      <c r="A146" t="s">
        <v>163</v>
      </c>
      <c r="B146" t="s">
        <v>627</v>
      </c>
      <c r="C146" t="s">
        <v>751</v>
      </c>
      <c r="D146" t="b">
        <v>1</v>
      </c>
      <c r="E146" t="b">
        <v>0</v>
      </c>
      <c r="F146" t="b">
        <v>0</v>
      </c>
      <c r="G146" t="b">
        <v>0</v>
      </c>
      <c r="H146" t="b">
        <v>0</v>
      </c>
      <c r="I146" t="b">
        <v>0</v>
      </c>
      <c r="J146" t="b">
        <v>1</v>
      </c>
      <c r="K146" t="b">
        <v>0</v>
      </c>
      <c r="L146" t="b">
        <v>0</v>
      </c>
      <c r="M146" t="s">
        <v>875</v>
      </c>
      <c r="N146" t="s">
        <v>1374</v>
      </c>
      <c r="O146" t="s">
        <v>1868</v>
      </c>
      <c r="P146" t="s">
        <v>2362</v>
      </c>
      <c r="Q146" s="6" t="s">
        <v>2843</v>
      </c>
      <c r="R146" t="s">
        <v>3309</v>
      </c>
      <c r="S146" t="s">
        <v>3758</v>
      </c>
    </row>
    <row r="147" spans="1:19">
      <c r="A147" t="s">
        <v>164</v>
      </c>
      <c r="B147" t="s">
        <v>628</v>
      </c>
      <c r="C147" t="s">
        <v>752</v>
      </c>
      <c r="D147" t="b">
        <v>1</v>
      </c>
      <c r="E147" t="b">
        <v>0</v>
      </c>
      <c r="F147" t="b">
        <v>1</v>
      </c>
      <c r="G147" t="b">
        <v>0</v>
      </c>
      <c r="H147" t="b">
        <v>0</v>
      </c>
      <c r="I147" t="b">
        <v>0</v>
      </c>
      <c r="J147" t="b">
        <v>0</v>
      </c>
      <c r="K147" t="b">
        <v>0</v>
      </c>
      <c r="L147" t="b">
        <v>0</v>
      </c>
      <c r="M147" t="s">
        <v>876</v>
      </c>
      <c r="N147" t="s">
        <v>1375</v>
      </c>
      <c r="O147" t="s">
        <v>1869</v>
      </c>
      <c r="P147" t="s">
        <v>2363</v>
      </c>
      <c r="Q147" s="6" t="s">
        <v>2844</v>
      </c>
      <c r="R147" t="s">
        <v>3310</v>
      </c>
    </row>
    <row r="148" spans="1:19">
      <c r="A148" t="s">
        <v>165</v>
      </c>
      <c r="B148" t="s">
        <v>614</v>
      </c>
      <c r="C148" t="s">
        <v>752</v>
      </c>
      <c r="D148" t="b">
        <v>1</v>
      </c>
      <c r="E148" t="b">
        <v>0</v>
      </c>
      <c r="F148" t="b">
        <v>0</v>
      </c>
      <c r="G148" t="b">
        <v>0</v>
      </c>
      <c r="H148" t="b">
        <v>0</v>
      </c>
      <c r="I148" t="b">
        <v>0</v>
      </c>
      <c r="J148" t="b">
        <v>0</v>
      </c>
      <c r="K148" t="b">
        <v>0</v>
      </c>
      <c r="L148" t="b">
        <v>0</v>
      </c>
      <c r="M148" t="s">
        <v>877</v>
      </c>
      <c r="N148" t="s">
        <v>1376</v>
      </c>
      <c r="O148" t="s">
        <v>1870</v>
      </c>
      <c r="P148" t="s">
        <v>2364</v>
      </c>
      <c r="Q148" s="6" t="s">
        <v>2845</v>
      </c>
      <c r="R148" t="s">
        <v>3311</v>
      </c>
    </row>
    <row r="149" spans="1:19">
      <c r="A149" t="s">
        <v>166</v>
      </c>
      <c r="B149" t="s">
        <v>629</v>
      </c>
      <c r="C149" t="s">
        <v>752</v>
      </c>
      <c r="D149" t="b">
        <v>1</v>
      </c>
      <c r="E149" t="b">
        <v>0</v>
      </c>
      <c r="F149" t="b">
        <v>0</v>
      </c>
      <c r="G149" t="b">
        <v>0</v>
      </c>
      <c r="H149" t="b">
        <v>0</v>
      </c>
      <c r="I149" t="b">
        <v>0</v>
      </c>
      <c r="J149" t="b">
        <v>0</v>
      </c>
      <c r="K149" t="b">
        <v>0</v>
      </c>
      <c r="L149" t="b">
        <v>0</v>
      </c>
      <c r="M149" t="s">
        <v>878</v>
      </c>
      <c r="N149" t="s">
        <v>1377</v>
      </c>
      <c r="O149" t="s">
        <v>1871</v>
      </c>
      <c r="P149" t="s">
        <v>2365</v>
      </c>
      <c r="Q149" s="6" t="s">
        <v>2846</v>
      </c>
      <c r="R149" t="s">
        <v>3312</v>
      </c>
    </row>
    <row r="150" spans="1:19">
      <c r="A150" t="s">
        <v>167</v>
      </c>
      <c r="B150" t="s">
        <v>630</v>
      </c>
      <c r="C150" t="s">
        <v>752</v>
      </c>
      <c r="D150" t="b">
        <v>1</v>
      </c>
      <c r="E150" t="b">
        <v>0</v>
      </c>
      <c r="F150" t="b">
        <v>0</v>
      </c>
      <c r="G150" t="b">
        <v>0</v>
      </c>
      <c r="H150" t="b">
        <v>0</v>
      </c>
      <c r="I150" t="b">
        <v>0</v>
      </c>
      <c r="J150" t="b">
        <v>0</v>
      </c>
      <c r="K150" t="b">
        <v>0</v>
      </c>
      <c r="L150" t="b">
        <v>0</v>
      </c>
      <c r="M150" t="s">
        <v>879</v>
      </c>
      <c r="N150" t="s">
        <v>1378</v>
      </c>
      <c r="O150" t="s">
        <v>1872</v>
      </c>
      <c r="P150" t="s">
        <v>2366</v>
      </c>
      <c r="Q150" s="6" t="s">
        <v>2847</v>
      </c>
      <c r="R150" t="s">
        <v>3313</v>
      </c>
    </row>
    <row r="151" spans="1:19">
      <c r="A151" t="s">
        <v>168</v>
      </c>
      <c r="B151" t="s">
        <v>572</v>
      </c>
      <c r="C151" t="s">
        <v>752</v>
      </c>
      <c r="D151" t="b">
        <v>1</v>
      </c>
      <c r="E151" t="b">
        <v>0</v>
      </c>
      <c r="F151" t="b">
        <v>0</v>
      </c>
      <c r="G151" t="b">
        <v>0</v>
      </c>
      <c r="H151" t="b">
        <v>0</v>
      </c>
      <c r="I151" t="b">
        <v>0</v>
      </c>
      <c r="J151" t="b">
        <v>0</v>
      </c>
      <c r="K151" t="b">
        <v>0</v>
      </c>
      <c r="L151" t="b">
        <v>0</v>
      </c>
      <c r="M151" t="s">
        <v>880</v>
      </c>
      <c r="N151" t="s">
        <v>1379</v>
      </c>
      <c r="O151" t="s">
        <v>1873</v>
      </c>
      <c r="P151" t="s">
        <v>2367</v>
      </c>
      <c r="Q151" s="6" t="s">
        <v>2848</v>
      </c>
      <c r="R151" t="s">
        <v>3314</v>
      </c>
    </row>
    <row r="152" spans="1:19">
      <c r="A152" t="s">
        <v>169</v>
      </c>
      <c r="B152" t="s">
        <v>631</v>
      </c>
      <c r="C152" t="s">
        <v>752</v>
      </c>
      <c r="D152" t="b">
        <v>1</v>
      </c>
      <c r="E152" t="b">
        <v>0</v>
      </c>
      <c r="F152" t="b">
        <v>0</v>
      </c>
      <c r="G152" t="b">
        <v>0</v>
      </c>
      <c r="H152" t="b">
        <v>0</v>
      </c>
      <c r="I152" t="b">
        <v>0</v>
      </c>
      <c r="J152" t="b">
        <v>0</v>
      </c>
      <c r="K152" t="b">
        <v>0</v>
      </c>
      <c r="L152" t="b">
        <v>0</v>
      </c>
      <c r="M152" t="s">
        <v>881</v>
      </c>
      <c r="N152" t="s">
        <v>1380</v>
      </c>
      <c r="O152" t="s">
        <v>1874</v>
      </c>
      <c r="P152" t="s">
        <v>2368</v>
      </c>
      <c r="Q152" s="6" t="s">
        <v>2849</v>
      </c>
      <c r="R152" t="s">
        <v>3315</v>
      </c>
    </row>
    <row r="153" spans="1:19">
      <c r="A153" t="s">
        <v>170</v>
      </c>
      <c r="B153" t="s">
        <v>522</v>
      </c>
      <c r="C153" t="s">
        <v>752</v>
      </c>
      <c r="D153" t="b">
        <v>1</v>
      </c>
      <c r="E153" t="b">
        <v>1</v>
      </c>
      <c r="F153" t="b">
        <v>0</v>
      </c>
      <c r="G153" t="b">
        <v>0</v>
      </c>
      <c r="H153" t="b">
        <v>0</v>
      </c>
      <c r="I153" t="b">
        <v>0</v>
      </c>
      <c r="J153" t="b">
        <v>0</v>
      </c>
      <c r="K153" t="b">
        <v>0</v>
      </c>
      <c r="L153" t="b">
        <v>0</v>
      </c>
      <c r="M153" t="s">
        <v>882</v>
      </c>
      <c r="N153" t="s">
        <v>1381</v>
      </c>
      <c r="O153" t="s">
        <v>1875</v>
      </c>
      <c r="P153" t="s">
        <v>2369</v>
      </c>
      <c r="Q153" s="6" t="s">
        <v>2850</v>
      </c>
      <c r="R153" t="s">
        <v>3316</v>
      </c>
    </row>
    <row r="154" spans="1:19">
      <c r="A154" t="s">
        <v>171</v>
      </c>
      <c r="B154" t="s">
        <v>522</v>
      </c>
      <c r="C154" t="s">
        <v>752</v>
      </c>
      <c r="D154" t="b">
        <v>1</v>
      </c>
      <c r="E154" t="b">
        <v>0</v>
      </c>
      <c r="F154" t="b">
        <v>0</v>
      </c>
      <c r="G154" t="b">
        <v>0</v>
      </c>
      <c r="H154" t="b">
        <v>0</v>
      </c>
      <c r="I154" t="b">
        <v>0</v>
      </c>
      <c r="J154" t="b">
        <v>0</v>
      </c>
      <c r="K154" t="b">
        <v>0</v>
      </c>
      <c r="L154" t="b">
        <v>0</v>
      </c>
      <c r="M154" t="s">
        <v>883</v>
      </c>
      <c r="N154" t="s">
        <v>1382</v>
      </c>
      <c r="O154" t="s">
        <v>1876</v>
      </c>
      <c r="P154" t="s">
        <v>2370</v>
      </c>
      <c r="Q154" s="6" t="s">
        <v>2851</v>
      </c>
      <c r="R154" t="s">
        <v>3317</v>
      </c>
    </row>
    <row r="155" spans="1:19">
      <c r="A155" t="s">
        <v>172</v>
      </c>
      <c r="B155" t="s">
        <v>578</v>
      </c>
      <c r="C155" t="s">
        <v>752</v>
      </c>
      <c r="D155" t="b">
        <v>1</v>
      </c>
      <c r="E155" t="b">
        <v>0</v>
      </c>
      <c r="F155" t="b">
        <v>0</v>
      </c>
      <c r="G155" t="b">
        <v>0</v>
      </c>
      <c r="H155" t="b">
        <v>0</v>
      </c>
      <c r="I155" t="b">
        <v>0</v>
      </c>
      <c r="J155" t="b">
        <v>0</v>
      </c>
      <c r="K155" t="b">
        <v>0</v>
      </c>
      <c r="L155" t="b">
        <v>1</v>
      </c>
      <c r="M155" t="s">
        <v>884</v>
      </c>
      <c r="N155" t="s">
        <v>1383</v>
      </c>
      <c r="O155" t="s">
        <v>1877</v>
      </c>
      <c r="P155" t="s">
        <v>2371</v>
      </c>
      <c r="Q155" s="6" t="s">
        <v>2852</v>
      </c>
      <c r="R155" t="s">
        <v>3318</v>
      </c>
    </row>
    <row r="156" spans="1:19">
      <c r="A156" t="s">
        <v>173</v>
      </c>
      <c r="B156" t="s">
        <v>632</v>
      </c>
      <c r="C156" t="s">
        <v>752</v>
      </c>
      <c r="D156" t="b">
        <v>1</v>
      </c>
      <c r="E156" t="b">
        <v>0</v>
      </c>
      <c r="F156" t="b">
        <v>0</v>
      </c>
      <c r="G156" t="b">
        <v>0</v>
      </c>
      <c r="H156" t="b">
        <v>0</v>
      </c>
      <c r="I156" t="b">
        <v>0</v>
      </c>
      <c r="J156" t="b">
        <v>0</v>
      </c>
      <c r="K156" t="b">
        <v>0</v>
      </c>
      <c r="L156" t="b">
        <v>0</v>
      </c>
      <c r="M156" t="s">
        <v>885</v>
      </c>
      <c r="N156" t="s">
        <v>1384</v>
      </c>
      <c r="O156" t="s">
        <v>1878</v>
      </c>
      <c r="P156" t="s">
        <v>2372</v>
      </c>
      <c r="Q156" s="6" t="s">
        <v>2853</v>
      </c>
      <c r="R156" t="s">
        <v>3319</v>
      </c>
      <c r="S156" t="s">
        <v>3759</v>
      </c>
    </row>
    <row r="157" spans="1:19">
      <c r="A157" t="s">
        <v>174</v>
      </c>
      <c r="B157" t="s">
        <v>633</v>
      </c>
      <c r="C157" t="s">
        <v>752</v>
      </c>
      <c r="D157" t="b">
        <v>1</v>
      </c>
      <c r="E157" t="b">
        <v>0</v>
      </c>
      <c r="F157" t="b">
        <v>0</v>
      </c>
      <c r="G157" t="b">
        <v>0</v>
      </c>
      <c r="H157" t="b">
        <v>0</v>
      </c>
      <c r="I157" t="b">
        <v>0</v>
      </c>
      <c r="J157" t="b">
        <v>0</v>
      </c>
      <c r="K157" t="b">
        <v>0</v>
      </c>
      <c r="L157" t="b">
        <v>0</v>
      </c>
      <c r="M157" t="s">
        <v>886</v>
      </c>
      <c r="N157" t="s">
        <v>1385</v>
      </c>
      <c r="O157" t="s">
        <v>1879</v>
      </c>
      <c r="P157" t="s">
        <v>2373</v>
      </c>
      <c r="Q157" s="6" t="s">
        <v>2854</v>
      </c>
      <c r="R157" t="s">
        <v>3320</v>
      </c>
    </row>
    <row r="158" spans="1:19">
      <c r="A158" t="s">
        <v>175</v>
      </c>
      <c r="B158" t="s">
        <v>634</v>
      </c>
      <c r="C158" t="s">
        <v>752</v>
      </c>
      <c r="D158" t="b">
        <v>1</v>
      </c>
      <c r="E158" t="b">
        <v>0</v>
      </c>
      <c r="F158" t="b">
        <v>0</v>
      </c>
      <c r="G158" t="b">
        <v>0</v>
      </c>
      <c r="H158" t="b">
        <v>0</v>
      </c>
      <c r="I158" t="b">
        <v>0</v>
      </c>
      <c r="J158" t="b">
        <v>0</v>
      </c>
      <c r="K158" t="b">
        <v>0</v>
      </c>
      <c r="L158" t="b">
        <v>0</v>
      </c>
      <c r="M158" t="s">
        <v>887</v>
      </c>
      <c r="N158" t="s">
        <v>1386</v>
      </c>
      <c r="O158" t="s">
        <v>1880</v>
      </c>
      <c r="P158" t="s">
        <v>2374</v>
      </c>
      <c r="Q158" s="6" t="s">
        <v>2855</v>
      </c>
      <c r="R158" t="s">
        <v>3321</v>
      </c>
      <c r="S158" t="s">
        <v>3760</v>
      </c>
    </row>
    <row r="159" spans="1:19">
      <c r="A159" t="s">
        <v>176</v>
      </c>
      <c r="B159" t="s">
        <v>569</v>
      </c>
      <c r="C159" t="s">
        <v>752</v>
      </c>
      <c r="D159" t="b">
        <v>1</v>
      </c>
      <c r="E159" t="b">
        <v>0</v>
      </c>
      <c r="F159" t="b">
        <v>0</v>
      </c>
      <c r="G159" t="b">
        <v>0</v>
      </c>
      <c r="H159" t="b">
        <v>0</v>
      </c>
      <c r="I159" t="b">
        <v>0</v>
      </c>
      <c r="J159" t="b">
        <v>0</v>
      </c>
      <c r="K159" t="b">
        <v>0</v>
      </c>
      <c r="L159" t="b">
        <v>0</v>
      </c>
      <c r="M159" t="s">
        <v>888</v>
      </c>
      <c r="N159" t="s">
        <v>1387</v>
      </c>
      <c r="O159" t="s">
        <v>1881</v>
      </c>
      <c r="P159" t="s">
        <v>2375</v>
      </c>
      <c r="Q159" s="6" t="s">
        <v>2856</v>
      </c>
      <c r="R159" t="s">
        <v>3322</v>
      </c>
      <c r="S159" t="s">
        <v>3761</v>
      </c>
    </row>
    <row r="160" spans="1:19">
      <c r="A160" t="s">
        <v>177</v>
      </c>
      <c r="B160" t="s">
        <v>635</v>
      </c>
      <c r="C160" t="s">
        <v>752</v>
      </c>
      <c r="D160" t="b">
        <v>1</v>
      </c>
      <c r="E160" t="b">
        <v>0</v>
      </c>
      <c r="F160" t="b">
        <v>0</v>
      </c>
      <c r="G160" t="b">
        <v>0</v>
      </c>
      <c r="H160" t="b">
        <v>0</v>
      </c>
      <c r="I160" t="b">
        <v>0</v>
      </c>
      <c r="J160" t="b">
        <v>0</v>
      </c>
      <c r="K160" t="b">
        <v>0</v>
      </c>
      <c r="L160" t="b">
        <v>0</v>
      </c>
      <c r="M160" t="s">
        <v>889</v>
      </c>
      <c r="N160" t="s">
        <v>1388</v>
      </c>
      <c r="O160" t="s">
        <v>1882</v>
      </c>
      <c r="P160" t="s">
        <v>2376</v>
      </c>
      <c r="Q160" s="6" t="s">
        <v>2857</v>
      </c>
      <c r="R160" t="s">
        <v>3323</v>
      </c>
    </row>
    <row r="161" spans="1:19">
      <c r="A161" t="s">
        <v>178</v>
      </c>
      <c r="B161" t="s">
        <v>636</v>
      </c>
      <c r="C161" t="s">
        <v>752</v>
      </c>
      <c r="D161" t="b">
        <v>1</v>
      </c>
      <c r="E161" t="b">
        <v>0</v>
      </c>
      <c r="F161" t="b">
        <v>0</v>
      </c>
      <c r="G161" t="b">
        <v>0</v>
      </c>
      <c r="H161" t="b">
        <v>0</v>
      </c>
      <c r="I161" t="b">
        <v>0</v>
      </c>
      <c r="J161" t="b">
        <v>1</v>
      </c>
      <c r="K161" t="b">
        <v>0</v>
      </c>
      <c r="L161" t="b">
        <v>0</v>
      </c>
      <c r="M161" t="s">
        <v>890</v>
      </c>
      <c r="N161" t="s">
        <v>1389</v>
      </c>
      <c r="O161" t="s">
        <v>1842</v>
      </c>
      <c r="P161" t="s">
        <v>2377</v>
      </c>
      <c r="Q161" s="6" t="s">
        <v>2858</v>
      </c>
      <c r="R161" t="s">
        <v>3324</v>
      </c>
    </row>
    <row r="162" spans="1:19">
      <c r="A162" t="s">
        <v>179</v>
      </c>
      <c r="B162" t="s">
        <v>637</v>
      </c>
      <c r="C162" t="s">
        <v>752</v>
      </c>
      <c r="D162" t="b">
        <v>1</v>
      </c>
      <c r="E162" t="b">
        <v>0</v>
      </c>
      <c r="F162" t="b">
        <v>0</v>
      </c>
      <c r="G162" t="b">
        <v>0</v>
      </c>
      <c r="H162" t="b">
        <v>0</v>
      </c>
      <c r="I162" t="b">
        <v>0</v>
      </c>
      <c r="J162" t="b">
        <v>0</v>
      </c>
      <c r="K162" t="b">
        <v>0</v>
      </c>
      <c r="L162" t="b">
        <v>1</v>
      </c>
      <c r="M162" t="s">
        <v>891</v>
      </c>
      <c r="N162" t="s">
        <v>1390</v>
      </c>
      <c r="O162" t="s">
        <v>1883</v>
      </c>
      <c r="P162" t="s">
        <v>2378</v>
      </c>
      <c r="Q162" s="6" t="s">
        <v>2859</v>
      </c>
      <c r="R162" t="s">
        <v>3325</v>
      </c>
      <c r="S162" t="s">
        <v>3762</v>
      </c>
    </row>
    <row r="163" spans="1:19">
      <c r="A163" t="s">
        <v>180</v>
      </c>
      <c r="B163" t="s">
        <v>632</v>
      </c>
      <c r="C163" t="s">
        <v>752</v>
      </c>
      <c r="D163" t="b">
        <v>1</v>
      </c>
      <c r="E163" t="b">
        <v>0</v>
      </c>
      <c r="F163" t="b">
        <v>0</v>
      </c>
      <c r="G163" t="b">
        <v>0</v>
      </c>
      <c r="H163" t="b">
        <v>0</v>
      </c>
      <c r="I163" t="b">
        <v>0</v>
      </c>
      <c r="J163" t="b">
        <v>0</v>
      </c>
      <c r="K163" t="b">
        <v>0</v>
      </c>
      <c r="L163" t="b">
        <v>0</v>
      </c>
      <c r="M163" t="s">
        <v>892</v>
      </c>
      <c r="N163" t="s">
        <v>1391</v>
      </c>
      <c r="O163" t="s">
        <v>1884</v>
      </c>
      <c r="P163" t="s">
        <v>2379</v>
      </c>
      <c r="Q163" s="6" t="s">
        <v>2860</v>
      </c>
      <c r="R163" t="s">
        <v>3326</v>
      </c>
      <c r="S163" t="s">
        <v>3763</v>
      </c>
    </row>
    <row r="164" spans="1:19">
      <c r="A164" t="s">
        <v>181</v>
      </c>
      <c r="B164" t="s">
        <v>611</v>
      </c>
      <c r="C164" t="s">
        <v>752</v>
      </c>
      <c r="D164" t="b">
        <v>1</v>
      </c>
      <c r="E164" t="b">
        <v>0</v>
      </c>
      <c r="F164" t="b">
        <v>0</v>
      </c>
      <c r="G164" t="b">
        <v>0</v>
      </c>
      <c r="H164" t="b">
        <v>0</v>
      </c>
      <c r="I164" t="b">
        <v>0</v>
      </c>
      <c r="J164" t="b">
        <v>0</v>
      </c>
      <c r="K164" t="b">
        <v>0</v>
      </c>
      <c r="L164" t="b">
        <v>0</v>
      </c>
      <c r="M164" t="s">
        <v>893</v>
      </c>
      <c r="N164" t="s">
        <v>1392</v>
      </c>
      <c r="O164" t="s">
        <v>1885</v>
      </c>
      <c r="P164" t="s">
        <v>2380</v>
      </c>
      <c r="Q164" s="6" t="s">
        <v>2861</v>
      </c>
      <c r="R164" t="s">
        <v>3327</v>
      </c>
    </row>
    <row r="165" spans="1:19">
      <c r="A165" t="s">
        <v>182</v>
      </c>
      <c r="B165" t="s">
        <v>614</v>
      </c>
      <c r="C165" t="s">
        <v>753</v>
      </c>
      <c r="D165" t="b">
        <v>1</v>
      </c>
      <c r="E165" t="b">
        <v>0</v>
      </c>
      <c r="F165" t="b">
        <v>0</v>
      </c>
      <c r="G165" t="b">
        <v>0</v>
      </c>
      <c r="H165" t="b">
        <v>0</v>
      </c>
      <c r="I165" t="b">
        <v>0</v>
      </c>
      <c r="J165" t="b">
        <v>0</v>
      </c>
      <c r="K165" t="b">
        <v>0</v>
      </c>
      <c r="L165" t="b">
        <v>0</v>
      </c>
      <c r="M165" t="s">
        <v>894</v>
      </c>
      <c r="N165" t="s">
        <v>1393</v>
      </c>
      <c r="O165" t="s">
        <v>1886</v>
      </c>
      <c r="P165" t="s">
        <v>2381</v>
      </c>
      <c r="Q165" s="6" t="s">
        <v>2862</v>
      </c>
      <c r="R165" t="s">
        <v>3328</v>
      </c>
    </row>
    <row r="166" spans="1:19">
      <c r="A166" t="s">
        <v>183</v>
      </c>
      <c r="B166" t="s">
        <v>638</v>
      </c>
      <c r="C166" t="s">
        <v>753</v>
      </c>
      <c r="D166" t="b">
        <v>1</v>
      </c>
      <c r="E166" t="b">
        <v>0</v>
      </c>
      <c r="F166" t="b">
        <v>0</v>
      </c>
      <c r="G166" t="b">
        <v>0</v>
      </c>
      <c r="H166" t="b">
        <v>0</v>
      </c>
      <c r="I166" t="b">
        <v>0</v>
      </c>
      <c r="J166" t="b">
        <v>0</v>
      </c>
      <c r="K166" t="b">
        <v>0</v>
      </c>
      <c r="L166" t="b">
        <v>0</v>
      </c>
      <c r="M166" t="s">
        <v>895</v>
      </c>
      <c r="N166" t="s">
        <v>1394</v>
      </c>
      <c r="O166" t="s">
        <v>1887</v>
      </c>
      <c r="P166" t="s">
        <v>2382</v>
      </c>
      <c r="Q166" s="6" t="s">
        <v>2863</v>
      </c>
      <c r="R166" t="s">
        <v>3329</v>
      </c>
    </row>
    <row r="167" spans="1:19">
      <c r="A167" t="s">
        <v>184</v>
      </c>
      <c r="B167" t="s">
        <v>639</v>
      </c>
      <c r="C167" t="s">
        <v>753</v>
      </c>
      <c r="D167" t="b">
        <v>1</v>
      </c>
      <c r="E167" t="b">
        <v>0</v>
      </c>
      <c r="F167" t="b">
        <v>0</v>
      </c>
      <c r="G167" t="b">
        <v>0</v>
      </c>
      <c r="H167" t="b">
        <v>0</v>
      </c>
      <c r="I167" t="b">
        <v>0</v>
      </c>
      <c r="J167" t="b">
        <v>0</v>
      </c>
      <c r="K167" t="b">
        <v>0</v>
      </c>
      <c r="L167" t="b">
        <v>1</v>
      </c>
      <c r="M167" t="s">
        <v>896</v>
      </c>
      <c r="N167" t="s">
        <v>1395</v>
      </c>
      <c r="O167" t="s">
        <v>1888</v>
      </c>
      <c r="P167" t="s">
        <v>2383</v>
      </c>
      <c r="Q167" s="6" t="s">
        <v>2864</v>
      </c>
      <c r="R167" t="s">
        <v>3330</v>
      </c>
    </row>
    <row r="168" spans="1:19">
      <c r="A168" t="s">
        <v>185</v>
      </c>
      <c r="B168" t="s">
        <v>572</v>
      </c>
      <c r="C168" t="s">
        <v>753</v>
      </c>
      <c r="D168" t="b">
        <v>1</v>
      </c>
      <c r="E168" t="b">
        <v>0</v>
      </c>
      <c r="F168" t="b">
        <v>0</v>
      </c>
      <c r="G168" t="b">
        <v>0</v>
      </c>
      <c r="H168" t="b">
        <v>0</v>
      </c>
      <c r="I168" t="b">
        <v>0</v>
      </c>
      <c r="J168" t="b">
        <v>0</v>
      </c>
      <c r="K168" t="b">
        <v>0</v>
      </c>
      <c r="L168" t="b">
        <v>0</v>
      </c>
      <c r="M168" t="s">
        <v>897</v>
      </c>
      <c r="N168" t="s">
        <v>1396</v>
      </c>
      <c r="O168" t="s">
        <v>1889</v>
      </c>
      <c r="P168" t="s">
        <v>2384</v>
      </c>
      <c r="Q168" s="6" t="s">
        <v>2865</v>
      </c>
      <c r="R168" t="s">
        <v>3331</v>
      </c>
    </row>
    <row r="169" spans="1:19">
      <c r="A169" t="s">
        <v>186</v>
      </c>
      <c r="B169" t="s">
        <v>640</v>
      </c>
      <c r="C169" t="s">
        <v>753</v>
      </c>
      <c r="D169" t="b">
        <v>1</v>
      </c>
      <c r="E169" t="b">
        <v>0</v>
      </c>
      <c r="F169" t="b">
        <v>0</v>
      </c>
      <c r="G169" t="b">
        <v>0</v>
      </c>
      <c r="H169" t="b">
        <v>0</v>
      </c>
      <c r="I169" t="b">
        <v>0</v>
      </c>
      <c r="J169" t="b">
        <v>0</v>
      </c>
      <c r="K169" t="b">
        <v>0</v>
      </c>
      <c r="L169" t="b">
        <v>0</v>
      </c>
      <c r="M169" t="s">
        <v>898</v>
      </c>
      <c r="N169" t="s">
        <v>1397</v>
      </c>
      <c r="O169" t="s">
        <v>1890</v>
      </c>
      <c r="P169" t="s">
        <v>2385</v>
      </c>
      <c r="Q169" s="6" t="s">
        <v>2866</v>
      </c>
      <c r="R169" t="s">
        <v>3332</v>
      </c>
    </row>
    <row r="170" spans="1:19">
      <c r="A170" t="s">
        <v>187</v>
      </c>
      <c r="B170" t="s">
        <v>641</v>
      </c>
      <c r="C170" t="s">
        <v>753</v>
      </c>
      <c r="D170" t="b">
        <v>1</v>
      </c>
      <c r="E170" t="b">
        <v>0</v>
      </c>
      <c r="F170" t="b">
        <v>0</v>
      </c>
      <c r="G170" t="b">
        <v>0</v>
      </c>
      <c r="H170" t="b">
        <v>0</v>
      </c>
      <c r="I170" t="b">
        <v>0</v>
      </c>
      <c r="J170" t="b">
        <v>0</v>
      </c>
      <c r="K170" t="b">
        <v>0</v>
      </c>
      <c r="L170" t="b">
        <v>0</v>
      </c>
      <c r="M170" t="s">
        <v>899</v>
      </c>
      <c r="N170" t="s">
        <v>1398</v>
      </c>
      <c r="O170" t="s">
        <v>1891</v>
      </c>
      <c r="P170" t="s">
        <v>2386</v>
      </c>
      <c r="Q170" s="6" t="s">
        <v>2867</v>
      </c>
      <c r="R170" t="s">
        <v>3333</v>
      </c>
    </row>
    <row r="171" spans="1:19">
      <c r="A171" t="s">
        <v>188</v>
      </c>
      <c r="B171" t="s">
        <v>642</v>
      </c>
      <c r="C171" t="s">
        <v>753</v>
      </c>
      <c r="D171" t="b">
        <v>1</v>
      </c>
      <c r="E171" t="b">
        <v>0</v>
      </c>
      <c r="F171" t="b">
        <v>0</v>
      </c>
      <c r="G171" t="b">
        <v>1</v>
      </c>
      <c r="H171" t="b">
        <v>0</v>
      </c>
      <c r="I171" t="b">
        <v>0</v>
      </c>
      <c r="J171" t="b">
        <v>0</v>
      </c>
      <c r="K171" t="b">
        <v>0</v>
      </c>
      <c r="L171" t="b">
        <v>0</v>
      </c>
      <c r="M171" t="s">
        <v>900</v>
      </c>
      <c r="N171" t="s">
        <v>1399</v>
      </c>
      <c r="O171" t="s">
        <v>1892</v>
      </c>
      <c r="P171" t="s">
        <v>2387</v>
      </c>
      <c r="Q171" s="6" t="s">
        <v>2868</v>
      </c>
      <c r="R171" t="s">
        <v>3334</v>
      </c>
    </row>
    <row r="172" spans="1:19">
      <c r="A172" t="s">
        <v>189</v>
      </c>
      <c r="B172" t="s">
        <v>643</v>
      </c>
      <c r="C172" t="s">
        <v>753</v>
      </c>
      <c r="D172" t="b">
        <v>1</v>
      </c>
      <c r="E172" t="b">
        <v>0</v>
      </c>
      <c r="F172" t="b">
        <v>0</v>
      </c>
      <c r="G172" t="b">
        <v>0</v>
      </c>
      <c r="H172" t="b">
        <v>0</v>
      </c>
      <c r="I172" t="b">
        <v>0</v>
      </c>
      <c r="J172" t="b">
        <v>0</v>
      </c>
      <c r="K172" t="b">
        <v>0</v>
      </c>
      <c r="L172" t="b">
        <v>0</v>
      </c>
      <c r="M172" t="s">
        <v>901</v>
      </c>
      <c r="N172" t="s">
        <v>1400</v>
      </c>
      <c r="O172" t="s">
        <v>1893</v>
      </c>
      <c r="P172" t="s">
        <v>2388</v>
      </c>
      <c r="Q172" s="6" t="s">
        <v>2869</v>
      </c>
      <c r="R172" t="s">
        <v>3335</v>
      </c>
    </row>
    <row r="173" spans="1:19">
      <c r="A173" t="s">
        <v>190</v>
      </c>
      <c r="B173" t="s">
        <v>644</v>
      </c>
      <c r="C173" t="s">
        <v>753</v>
      </c>
      <c r="D173" t="b">
        <v>1</v>
      </c>
      <c r="E173" t="b">
        <v>0</v>
      </c>
      <c r="F173" t="b">
        <v>0</v>
      </c>
      <c r="G173" t="b">
        <v>0</v>
      </c>
      <c r="H173" t="b">
        <v>0</v>
      </c>
      <c r="I173" t="b">
        <v>0</v>
      </c>
      <c r="J173" t="b">
        <v>0</v>
      </c>
      <c r="K173" t="b">
        <v>0</v>
      </c>
      <c r="L173" t="b">
        <v>1</v>
      </c>
      <c r="M173" t="s">
        <v>902</v>
      </c>
      <c r="N173" t="s">
        <v>1401</v>
      </c>
      <c r="O173" t="s">
        <v>1894</v>
      </c>
      <c r="P173" t="s">
        <v>2389</v>
      </c>
      <c r="Q173" s="6" t="s">
        <v>2870</v>
      </c>
      <c r="R173" t="s">
        <v>3336</v>
      </c>
    </row>
    <row r="174" spans="1:19">
      <c r="A174" t="s">
        <v>191</v>
      </c>
      <c r="B174" t="s">
        <v>645</v>
      </c>
      <c r="C174" t="s">
        <v>753</v>
      </c>
      <c r="D174" t="b">
        <v>1</v>
      </c>
      <c r="E174" t="b">
        <v>0</v>
      </c>
      <c r="F174" t="b">
        <v>0</v>
      </c>
      <c r="G174" t="b">
        <v>0</v>
      </c>
      <c r="H174" t="b">
        <v>0</v>
      </c>
      <c r="I174" t="b">
        <v>0</v>
      </c>
      <c r="J174" t="b">
        <v>0</v>
      </c>
      <c r="K174" t="b">
        <v>0</v>
      </c>
      <c r="L174" t="b">
        <v>1</v>
      </c>
      <c r="M174" t="s">
        <v>903</v>
      </c>
      <c r="N174" t="s">
        <v>1402</v>
      </c>
      <c r="O174" t="s">
        <v>1895</v>
      </c>
      <c r="P174" t="s">
        <v>2390</v>
      </c>
      <c r="Q174" s="6" t="s">
        <v>2871</v>
      </c>
      <c r="R174" t="s">
        <v>3337</v>
      </c>
    </row>
    <row r="175" spans="1:19">
      <c r="A175" t="s">
        <v>192</v>
      </c>
      <c r="B175" t="s">
        <v>569</v>
      </c>
      <c r="C175" t="s">
        <v>753</v>
      </c>
      <c r="D175" t="b">
        <v>1</v>
      </c>
      <c r="E175" t="b">
        <v>0</v>
      </c>
      <c r="F175" t="b">
        <v>0</v>
      </c>
      <c r="G175" t="b">
        <v>0</v>
      </c>
      <c r="H175" t="b">
        <v>0</v>
      </c>
      <c r="I175" t="b">
        <v>0</v>
      </c>
      <c r="J175" t="b">
        <v>0</v>
      </c>
      <c r="K175" t="b">
        <v>0</v>
      </c>
      <c r="L175" t="b">
        <v>0</v>
      </c>
      <c r="M175" t="s">
        <v>904</v>
      </c>
      <c r="N175" t="s">
        <v>1403</v>
      </c>
      <c r="O175" t="s">
        <v>1896</v>
      </c>
      <c r="P175" t="s">
        <v>2391</v>
      </c>
      <c r="Q175" s="6" t="s">
        <v>2872</v>
      </c>
      <c r="R175" t="s">
        <v>3338</v>
      </c>
    </row>
    <row r="176" spans="1:19">
      <c r="A176" t="s">
        <v>193</v>
      </c>
      <c r="B176" t="s">
        <v>632</v>
      </c>
      <c r="C176" t="s">
        <v>753</v>
      </c>
      <c r="D176" t="b">
        <v>1</v>
      </c>
      <c r="E176" t="b">
        <v>0</v>
      </c>
      <c r="F176" t="b">
        <v>0</v>
      </c>
      <c r="G176" t="b">
        <v>0</v>
      </c>
      <c r="H176" t="b">
        <v>0</v>
      </c>
      <c r="I176" t="b">
        <v>0</v>
      </c>
      <c r="J176" t="b">
        <v>0</v>
      </c>
      <c r="K176" t="b">
        <v>0</v>
      </c>
      <c r="L176" t="b">
        <v>0</v>
      </c>
      <c r="M176" t="s">
        <v>905</v>
      </c>
      <c r="N176" t="s">
        <v>1404</v>
      </c>
      <c r="O176" t="s">
        <v>1897</v>
      </c>
      <c r="P176" t="s">
        <v>2392</v>
      </c>
      <c r="Q176" s="6" t="s">
        <v>2873</v>
      </c>
      <c r="R176" t="s">
        <v>3339</v>
      </c>
    </row>
    <row r="177" spans="1:18">
      <c r="A177" t="s">
        <v>194</v>
      </c>
      <c r="B177" t="s">
        <v>588</v>
      </c>
      <c r="C177" t="s">
        <v>753</v>
      </c>
      <c r="D177" t="b">
        <v>1</v>
      </c>
      <c r="E177" t="b">
        <v>0</v>
      </c>
      <c r="F177" t="b">
        <v>0</v>
      </c>
      <c r="G177" t="b">
        <v>0</v>
      </c>
      <c r="H177" t="b">
        <v>0</v>
      </c>
      <c r="I177" t="b">
        <v>0</v>
      </c>
      <c r="J177" t="b">
        <v>0</v>
      </c>
      <c r="K177" t="b">
        <v>0</v>
      </c>
      <c r="L177" t="b">
        <v>0</v>
      </c>
      <c r="M177" t="s">
        <v>906</v>
      </c>
      <c r="N177" t="s">
        <v>1405</v>
      </c>
      <c r="O177" t="s">
        <v>1898</v>
      </c>
      <c r="P177" t="s">
        <v>2393</v>
      </c>
      <c r="Q177" s="6" t="s">
        <v>2874</v>
      </c>
      <c r="R177" t="s">
        <v>3340</v>
      </c>
    </row>
    <row r="178" spans="1:18">
      <c r="A178" t="s">
        <v>195</v>
      </c>
      <c r="B178" t="s">
        <v>646</v>
      </c>
      <c r="C178" t="s">
        <v>753</v>
      </c>
      <c r="D178" t="b">
        <v>1</v>
      </c>
      <c r="E178" t="b">
        <v>0</v>
      </c>
      <c r="F178" t="b">
        <v>0</v>
      </c>
      <c r="G178" t="b">
        <v>0</v>
      </c>
      <c r="H178" t="b">
        <v>0</v>
      </c>
      <c r="I178" t="b">
        <v>0</v>
      </c>
      <c r="J178" t="b">
        <v>0</v>
      </c>
      <c r="K178" t="b">
        <v>0</v>
      </c>
      <c r="L178" t="b">
        <v>0</v>
      </c>
      <c r="M178" t="s">
        <v>907</v>
      </c>
      <c r="N178" t="s">
        <v>1406</v>
      </c>
      <c r="O178" t="s">
        <v>1899</v>
      </c>
      <c r="P178" t="s">
        <v>2394</v>
      </c>
      <c r="Q178" s="6" t="s">
        <v>2875</v>
      </c>
      <c r="R178" t="s">
        <v>3341</v>
      </c>
    </row>
    <row r="179" spans="1:18">
      <c r="A179" t="s">
        <v>196</v>
      </c>
      <c r="B179" t="s">
        <v>647</v>
      </c>
      <c r="C179" t="s">
        <v>753</v>
      </c>
      <c r="D179" t="b">
        <v>1</v>
      </c>
      <c r="E179" t="b">
        <v>0</v>
      </c>
      <c r="F179" t="b">
        <v>0</v>
      </c>
      <c r="G179" t="b">
        <v>0</v>
      </c>
      <c r="H179" t="b">
        <v>0</v>
      </c>
      <c r="I179" t="b">
        <v>0</v>
      </c>
      <c r="J179" t="b">
        <v>0</v>
      </c>
      <c r="K179" t="b">
        <v>0</v>
      </c>
      <c r="L179" t="b">
        <v>0</v>
      </c>
      <c r="M179" t="s">
        <v>908</v>
      </c>
      <c r="N179" t="s">
        <v>1407</v>
      </c>
      <c r="O179" t="s">
        <v>1900</v>
      </c>
      <c r="P179" t="s">
        <v>2395</v>
      </c>
      <c r="Q179" s="6" t="s">
        <v>2876</v>
      </c>
      <c r="R179" t="s">
        <v>3342</v>
      </c>
    </row>
    <row r="180" spans="1:18">
      <c r="A180" t="s">
        <v>197</v>
      </c>
      <c r="B180" t="s">
        <v>558</v>
      </c>
      <c r="C180" t="s">
        <v>753</v>
      </c>
      <c r="D180" t="b">
        <v>1</v>
      </c>
      <c r="E180" t="b">
        <v>0</v>
      </c>
      <c r="F180" t="b">
        <v>0</v>
      </c>
      <c r="G180" t="b">
        <v>0</v>
      </c>
      <c r="H180" t="b">
        <v>0</v>
      </c>
      <c r="I180" t="b">
        <v>0</v>
      </c>
      <c r="J180" t="b">
        <v>0</v>
      </c>
      <c r="K180" t="b">
        <v>0</v>
      </c>
      <c r="L180" t="b">
        <v>0</v>
      </c>
      <c r="M180" t="s">
        <v>909</v>
      </c>
      <c r="N180" t="s">
        <v>1408</v>
      </c>
      <c r="O180" t="s">
        <v>1901</v>
      </c>
      <c r="P180" t="s">
        <v>2396</v>
      </c>
      <c r="Q180" s="6" t="s">
        <v>2877</v>
      </c>
      <c r="R180" t="s">
        <v>3343</v>
      </c>
    </row>
    <row r="181" spans="1:18">
      <c r="A181" t="s">
        <v>198</v>
      </c>
      <c r="B181" t="s">
        <v>588</v>
      </c>
      <c r="C181" t="s">
        <v>753</v>
      </c>
      <c r="D181" t="b">
        <v>1</v>
      </c>
      <c r="E181" t="b">
        <v>0</v>
      </c>
      <c r="F181" t="b">
        <v>0</v>
      </c>
      <c r="G181" t="b">
        <v>0</v>
      </c>
      <c r="H181" t="b">
        <v>0</v>
      </c>
      <c r="I181" t="b">
        <v>0</v>
      </c>
      <c r="J181" t="b">
        <v>0</v>
      </c>
      <c r="K181" t="b">
        <v>0</v>
      </c>
      <c r="L181" t="b">
        <v>0</v>
      </c>
      <c r="M181" t="s">
        <v>910</v>
      </c>
      <c r="N181" t="s">
        <v>1409</v>
      </c>
      <c r="O181" t="s">
        <v>1902</v>
      </c>
      <c r="P181" t="s">
        <v>2397</v>
      </c>
      <c r="Q181" s="6" t="s">
        <v>2878</v>
      </c>
      <c r="R181" t="s">
        <v>3344</v>
      </c>
    </row>
    <row r="182" spans="1:18">
      <c r="A182" t="s">
        <v>199</v>
      </c>
      <c r="B182" t="s">
        <v>648</v>
      </c>
      <c r="C182" t="s">
        <v>753</v>
      </c>
      <c r="D182" t="b">
        <v>1</v>
      </c>
      <c r="E182" t="b">
        <v>0</v>
      </c>
      <c r="F182" t="b">
        <v>0</v>
      </c>
      <c r="G182" t="b">
        <v>0</v>
      </c>
      <c r="H182" t="b">
        <v>0</v>
      </c>
      <c r="I182" t="b">
        <v>0</v>
      </c>
      <c r="J182" t="b">
        <v>0</v>
      </c>
      <c r="K182" t="b">
        <v>0</v>
      </c>
      <c r="L182" t="b">
        <v>0</v>
      </c>
      <c r="M182" t="s">
        <v>911</v>
      </c>
      <c r="N182" t="s">
        <v>1410</v>
      </c>
      <c r="O182" t="s">
        <v>1903</v>
      </c>
      <c r="P182" t="s">
        <v>2398</v>
      </c>
      <c r="Q182" s="6" t="s">
        <v>2879</v>
      </c>
      <c r="R182" t="s">
        <v>3345</v>
      </c>
    </row>
    <row r="183" spans="1:18">
      <c r="A183" t="s">
        <v>200</v>
      </c>
      <c r="B183" t="s">
        <v>649</v>
      </c>
      <c r="C183" t="s">
        <v>753</v>
      </c>
      <c r="D183" t="b">
        <v>1</v>
      </c>
      <c r="E183" t="b">
        <v>0</v>
      </c>
      <c r="F183" t="b">
        <v>0</v>
      </c>
      <c r="G183" t="b">
        <v>0</v>
      </c>
      <c r="H183" t="b">
        <v>0</v>
      </c>
      <c r="I183" t="b">
        <v>0</v>
      </c>
      <c r="J183" t="b">
        <v>0</v>
      </c>
      <c r="K183" t="b">
        <v>0</v>
      </c>
      <c r="L183" t="b">
        <v>0</v>
      </c>
      <c r="M183" t="s">
        <v>912</v>
      </c>
      <c r="N183" t="s">
        <v>1411</v>
      </c>
      <c r="O183" t="s">
        <v>1904</v>
      </c>
      <c r="P183" t="s">
        <v>2399</v>
      </c>
      <c r="Q183" s="6" t="s">
        <v>2880</v>
      </c>
      <c r="R183" t="s">
        <v>3346</v>
      </c>
    </row>
    <row r="184" spans="1:18">
      <c r="A184" t="s">
        <v>201</v>
      </c>
      <c r="B184" t="s">
        <v>614</v>
      </c>
      <c r="C184" t="s">
        <v>754</v>
      </c>
      <c r="D184" t="b">
        <v>1</v>
      </c>
      <c r="E184" t="b">
        <v>0</v>
      </c>
      <c r="F184" t="b">
        <v>0</v>
      </c>
      <c r="G184" t="b">
        <v>0</v>
      </c>
      <c r="H184" t="b">
        <v>0</v>
      </c>
      <c r="I184" t="b">
        <v>0</v>
      </c>
      <c r="J184" t="b">
        <v>0</v>
      </c>
      <c r="K184" t="b">
        <v>0</v>
      </c>
      <c r="L184" t="b">
        <v>1</v>
      </c>
      <c r="M184" t="s">
        <v>913</v>
      </c>
      <c r="N184" t="s">
        <v>1412</v>
      </c>
      <c r="O184" t="s">
        <v>1905</v>
      </c>
      <c r="P184" t="s">
        <v>2400</v>
      </c>
      <c r="Q184" s="6" t="s">
        <v>2881</v>
      </c>
      <c r="R184" t="s">
        <v>3347</v>
      </c>
    </row>
    <row r="185" spans="1:18">
      <c r="A185" t="s">
        <v>202</v>
      </c>
      <c r="B185" t="s">
        <v>576</v>
      </c>
      <c r="C185" t="s">
        <v>754</v>
      </c>
      <c r="D185" t="b">
        <v>1</v>
      </c>
      <c r="E185" t="b">
        <v>0</v>
      </c>
      <c r="F185" t="b">
        <v>0</v>
      </c>
      <c r="G185" t="b">
        <v>0</v>
      </c>
      <c r="H185" t="b">
        <v>0</v>
      </c>
      <c r="I185" t="b">
        <v>0</v>
      </c>
      <c r="J185" t="b">
        <v>0</v>
      </c>
      <c r="K185" t="b">
        <v>0</v>
      </c>
      <c r="L185" t="b">
        <v>0</v>
      </c>
      <c r="M185" t="s">
        <v>914</v>
      </c>
      <c r="N185" t="s">
        <v>1413</v>
      </c>
      <c r="O185" t="s">
        <v>1906</v>
      </c>
      <c r="P185" t="s">
        <v>2401</v>
      </c>
      <c r="Q185" s="6" t="s">
        <v>2882</v>
      </c>
      <c r="R185" t="s">
        <v>3348</v>
      </c>
    </row>
    <row r="186" spans="1:18">
      <c r="A186" t="s">
        <v>203</v>
      </c>
      <c r="B186" t="s">
        <v>650</v>
      </c>
      <c r="C186" t="s">
        <v>754</v>
      </c>
      <c r="D186" t="b">
        <v>1</v>
      </c>
      <c r="E186" t="b">
        <v>0</v>
      </c>
      <c r="F186" t="b">
        <v>0</v>
      </c>
      <c r="G186" t="b">
        <v>0</v>
      </c>
      <c r="H186" t="b">
        <v>0</v>
      </c>
      <c r="I186" t="b">
        <v>0</v>
      </c>
      <c r="J186" t="b">
        <v>0</v>
      </c>
      <c r="K186" t="b">
        <v>0</v>
      </c>
      <c r="L186" t="b">
        <v>0</v>
      </c>
      <c r="M186" t="s">
        <v>915</v>
      </c>
      <c r="N186" t="s">
        <v>1414</v>
      </c>
      <c r="O186" t="s">
        <v>1907</v>
      </c>
      <c r="P186" t="s">
        <v>2402</v>
      </c>
      <c r="Q186" s="6" t="s">
        <v>2883</v>
      </c>
      <c r="R186" t="s">
        <v>3349</v>
      </c>
    </row>
    <row r="187" spans="1:18">
      <c r="A187" t="s">
        <v>204</v>
      </c>
      <c r="B187" t="s">
        <v>651</v>
      </c>
      <c r="C187" t="s">
        <v>754</v>
      </c>
      <c r="D187" t="b">
        <v>1</v>
      </c>
      <c r="E187" t="b">
        <v>0</v>
      </c>
      <c r="F187" t="b">
        <v>0</v>
      </c>
      <c r="G187" t="b">
        <v>0</v>
      </c>
      <c r="H187" t="b">
        <v>0</v>
      </c>
      <c r="I187" t="b">
        <v>0</v>
      </c>
      <c r="J187" t="b">
        <v>0</v>
      </c>
      <c r="K187" t="b">
        <v>0</v>
      </c>
      <c r="L187" t="b">
        <v>0</v>
      </c>
      <c r="M187" t="s">
        <v>916</v>
      </c>
      <c r="N187" t="s">
        <v>1415</v>
      </c>
      <c r="O187" t="s">
        <v>1908</v>
      </c>
      <c r="P187" t="s">
        <v>2403</v>
      </c>
      <c r="Q187" s="6" t="s">
        <v>2884</v>
      </c>
      <c r="R187" t="s">
        <v>3350</v>
      </c>
    </row>
    <row r="188" spans="1:18">
      <c r="A188" t="s">
        <v>205</v>
      </c>
      <c r="B188" t="s">
        <v>652</v>
      </c>
      <c r="C188" t="s">
        <v>754</v>
      </c>
      <c r="D188" t="b">
        <v>1</v>
      </c>
      <c r="E188" t="b">
        <v>0</v>
      </c>
      <c r="F188" t="b">
        <v>0</v>
      </c>
      <c r="G188" t="b">
        <v>0</v>
      </c>
      <c r="H188" t="b">
        <v>0</v>
      </c>
      <c r="I188" t="b">
        <v>0</v>
      </c>
      <c r="J188" t="b">
        <v>0</v>
      </c>
      <c r="K188" t="b">
        <v>0</v>
      </c>
      <c r="L188" t="b">
        <v>1</v>
      </c>
      <c r="M188" t="s">
        <v>917</v>
      </c>
      <c r="N188" t="s">
        <v>1416</v>
      </c>
      <c r="O188" t="s">
        <v>1909</v>
      </c>
      <c r="P188" t="s">
        <v>2404</v>
      </c>
      <c r="Q188" s="6" t="s">
        <v>2885</v>
      </c>
      <c r="R188" t="s">
        <v>3351</v>
      </c>
    </row>
    <row r="189" spans="1:18">
      <c r="A189" t="s">
        <v>206</v>
      </c>
      <c r="B189" t="s">
        <v>653</v>
      </c>
      <c r="C189" t="s">
        <v>754</v>
      </c>
      <c r="D189" t="b">
        <v>1</v>
      </c>
      <c r="E189" t="b">
        <v>0</v>
      </c>
      <c r="F189" t="b">
        <v>0</v>
      </c>
      <c r="G189" t="b">
        <v>0</v>
      </c>
      <c r="H189" t="b">
        <v>0</v>
      </c>
      <c r="I189" t="b">
        <v>0</v>
      </c>
      <c r="J189" t="b">
        <v>0</v>
      </c>
      <c r="K189" t="b">
        <v>0</v>
      </c>
      <c r="L189" t="b">
        <v>0</v>
      </c>
      <c r="M189" t="s">
        <v>918</v>
      </c>
      <c r="N189" t="s">
        <v>1417</v>
      </c>
      <c r="O189" t="s">
        <v>1910</v>
      </c>
      <c r="P189" t="s">
        <v>2405</v>
      </c>
      <c r="Q189" s="6" t="s">
        <v>2886</v>
      </c>
      <c r="R189" t="s">
        <v>3352</v>
      </c>
    </row>
    <row r="190" spans="1:18">
      <c r="A190" t="s">
        <v>207</v>
      </c>
      <c r="B190" t="s">
        <v>647</v>
      </c>
      <c r="C190" t="s">
        <v>754</v>
      </c>
      <c r="D190" t="b">
        <v>1</v>
      </c>
      <c r="E190" t="b">
        <v>0</v>
      </c>
      <c r="F190" t="b">
        <v>0</v>
      </c>
      <c r="G190" t="b">
        <v>0</v>
      </c>
      <c r="H190" t="b">
        <v>0</v>
      </c>
      <c r="I190" t="b">
        <v>1</v>
      </c>
      <c r="J190" t="b">
        <v>0</v>
      </c>
      <c r="K190" t="b">
        <v>0</v>
      </c>
      <c r="L190" t="b">
        <v>0</v>
      </c>
      <c r="M190" t="s">
        <v>919</v>
      </c>
      <c r="N190" t="s">
        <v>1418</v>
      </c>
      <c r="O190" t="s">
        <v>1911</v>
      </c>
      <c r="P190" t="s">
        <v>2406</v>
      </c>
      <c r="Q190" s="6" t="s">
        <v>2887</v>
      </c>
      <c r="R190" t="s">
        <v>3353</v>
      </c>
    </row>
    <row r="191" spans="1:18">
      <c r="A191" t="s">
        <v>208</v>
      </c>
      <c r="B191" t="s">
        <v>614</v>
      </c>
      <c r="C191" t="s">
        <v>754</v>
      </c>
      <c r="D191" t="b">
        <v>1</v>
      </c>
      <c r="E191" t="b">
        <v>0</v>
      </c>
      <c r="F191" t="b">
        <v>0</v>
      </c>
      <c r="G191" t="b">
        <v>0</v>
      </c>
      <c r="H191" t="b">
        <v>0</v>
      </c>
      <c r="I191" t="b">
        <v>0</v>
      </c>
      <c r="J191" t="b">
        <v>0</v>
      </c>
      <c r="K191" t="b">
        <v>0</v>
      </c>
      <c r="L191" t="b">
        <v>0</v>
      </c>
      <c r="M191" t="s">
        <v>920</v>
      </c>
      <c r="N191" t="s">
        <v>1419</v>
      </c>
      <c r="O191" t="s">
        <v>1912</v>
      </c>
      <c r="P191" t="s">
        <v>2364</v>
      </c>
      <c r="Q191" s="6" t="s">
        <v>2888</v>
      </c>
      <c r="R191" t="s">
        <v>3354</v>
      </c>
    </row>
    <row r="192" spans="1:18">
      <c r="A192" t="s">
        <v>209</v>
      </c>
      <c r="B192" t="s">
        <v>654</v>
      </c>
      <c r="C192" t="s">
        <v>754</v>
      </c>
      <c r="D192" t="b">
        <v>1</v>
      </c>
      <c r="E192" t="b">
        <v>0</v>
      </c>
      <c r="F192" t="b">
        <v>0</v>
      </c>
      <c r="G192" t="b">
        <v>0</v>
      </c>
      <c r="H192" t="b">
        <v>0</v>
      </c>
      <c r="I192" t="b">
        <v>0</v>
      </c>
      <c r="J192" t="b">
        <v>0</v>
      </c>
      <c r="K192" t="b">
        <v>0</v>
      </c>
      <c r="L192" t="b">
        <v>1</v>
      </c>
      <c r="M192" t="s">
        <v>921</v>
      </c>
      <c r="N192" t="s">
        <v>1420</v>
      </c>
      <c r="O192" t="s">
        <v>1913</v>
      </c>
      <c r="P192" t="s">
        <v>2407</v>
      </c>
      <c r="Q192" s="6" t="s">
        <v>2889</v>
      </c>
      <c r="R192" t="s">
        <v>3355</v>
      </c>
    </row>
    <row r="193" spans="1:18">
      <c r="A193" t="s">
        <v>210</v>
      </c>
      <c r="B193" t="s">
        <v>588</v>
      </c>
      <c r="C193" t="s">
        <v>754</v>
      </c>
      <c r="D193" t="b">
        <v>1</v>
      </c>
      <c r="E193" t="b">
        <v>0</v>
      </c>
      <c r="F193" t="b">
        <v>0</v>
      </c>
      <c r="G193" t="b">
        <v>0</v>
      </c>
      <c r="H193" t="b">
        <v>0</v>
      </c>
      <c r="I193" t="b">
        <v>0</v>
      </c>
      <c r="J193" t="b">
        <v>0</v>
      </c>
      <c r="K193" t="b">
        <v>0</v>
      </c>
      <c r="L193" t="b">
        <v>0</v>
      </c>
      <c r="M193" t="s">
        <v>922</v>
      </c>
      <c r="N193" t="s">
        <v>1421</v>
      </c>
      <c r="O193" t="s">
        <v>1914</v>
      </c>
      <c r="P193" t="s">
        <v>2408</v>
      </c>
      <c r="Q193" s="6" t="s">
        <v>2890</v>
      </c>
      <c r="R193" t="s">
        <v>3356</v>
      </c>
    </row>
    <row r="194" spans="1:18">
      <c r="A194" t="s">
        <v>211</v>
      </c>
      <c r="B194" t="s">
        <v>655</v>
      </c>
      <c r="C194" t="s">
        <v>755</v>
      </c>
      <c r="D194" t="b">
        <v>1</v>
      </c>
      <c r="E194" t="b">
        <v>0</v>
      </c>
      <c r="F194" t="b">
        <v>0</v>
      </c>
      <c r="G194" t="b">
        <v>1</v>
      </c>
      <c r="H194" t="b">
        <v>0</v>
      </c>
      <c r="I194" t="b">
        <v>1</v>
      </c>
      <c r="J194" t="b">
        <v>0</v>
      </c>
      <c r="K194" t="b">
        <v>0</v>
      </c>
      <c r="L194" t="b">
        <v>0</v>
      </c>
      <c r="M194" t="s">
        <v>923</v>
      </c>
      <c r="N194" t="s">
        <v>1422</v>
      </c>
      <c r="O194" t="s">
        <v>1915</v>
      </c>
      <c r="P194" t="s">
        <v>2409</v>
      </c>
      <c r="Q194" s="6" t="s">
        <v>2891</v>
      </c>
      <c r="R194" t="s">
        <v>3357</v>
      </c>
    </row>
    <row r="195" spans="1:18">
      <c r="A195" t="s">
        <v>212</v>
      </c>
      <c r="B195" t="s">
        <v>571</v>
      </c>
      <c r="C195" t="s">
        <v>755</v>
      </c>
      <c r="D195" t="b">
        <v>1</v>
      </c>
      <c r="E195" t="b">
        <v>0</v>
      </c>
      <c r="F195" t="b">
        <v>0</v>
      </c>
      <c r="G195" t="b">
        <v>0</v>
      </c>
      <c r="H195" t="b">
        <v>0</v>
      </c>
      <c r="I195" t="b">
        <v>0</v>
      </c>
      <c r="J195" t="b">
        <v>0</v>
      </c>
      <c r="K195" t="b">
        <v>0</v>
      </c>
      <c r="L195" t="b">
        <v>0</v>
      </c>
      <c r="M195" t="s">
        <v>924</v>
      </c>
      <c r="N195" t="s">
        <v>1423</v>
      </c>
      <c r="O195" t="s">
        <v>1916</v>
      </c>
      <c r="P195" t="s">
        <v>2410</v>
      </c>
      <c r="Q195" s="6" t="s">
        <v>2892</v>
      </c>
      <c r="R195" t="s">
        <v>3358</v>
      </c>
    </row>
    <row r="196" spans="1:18">
      <c r="A196" t="s">
        <v>213</v>
      </c>
      <c r="B196" t="s">
        <v>572</v>
      </c>
      <c r="C196" t="s">
        <v>755</v>
      </c>
      <c r="D196" t="b">
        <v>1</v>
      </c>
      <c r="E196" t="b">
        <v>0</v>
      </c>
      <c r="F196" t="b">
        <v>0</v>
      </c>
      <c r="G196" t="b">
        <v>0</v>
      </c>
      <c r="H196" t="b">
        <v>0</v>
      </c>
      <c r="I196" t="b">
        <v>0</v>
      </c>
      <c r="J196" t="b">
        <v>0</v>
      </c>
      <c r="K196" t="b">
        <v>0</v>
      </c>
      <c r="L196" t="b">
        <v>0</v>
      </c>
      <c r="M196" t="s">
        <v>925</v>
      </c>
      <c r="N196" t="s">
        <v>1424</v>
      </c>
      <c r="O196" t="s">
        <v>1917</v>
      </c>
      <c r="P196" t="s">
        <v>2411</v>
      </c>
      <c r="Q196" s="6" t="s">
        <v>2893</v>
      </c>
      <c r="R196" t="s">
        <v>3359</v>
      </c>
    </row>
    <row r="197" spans="1:18">
      <c r="A197" t="s">
        <v>214</v>
      </c>
      <c r="B197" t="s">
        <v>522</v>
      </c>
      <c r="C197" t="s">
        <v>755</v>
      </c>
      <c r="D197" t="b">
        <v>1</v>
      </c>
      <c r="E197" t="b">
        <v>0</v>
      </c>
      <c r="F197" t="b">
        <v>0</v>
      </c>
      <c r="G197" t="b">
        <v>0</v>
      </c>
      <c r="H197" t="b">
        <v>0</v>
      </c>
      <c r="I197" t="b">
        <v>0</v>
      </c>
      <c r="J197" t="b">
        <v>0</v>
      </c>
      <c r="K197" t="b">
        <v>0</v>
      </c>
      <c r="L197" t="b">
        <v>0</v>
      </c>
      <c r="M197" t="s">
        <v>926</v>
      </c>
      <c r="N197" t="s">
        <v>1425</v>
      </c>
      <c r="O197" t="s">
        <v>1918</v>
      </c>
      <c r="P197" t="s">
        <v>2412</v>
      </c>
      <c r="Q197" s="6" t="s">
        <v>2894</v>
      </c>
      <c r="R197" t="s">
        <v>3360</v>
      </c>
    </row>
    <row r="198" spans="1:18">
      <c r="A198" t="s">
        <v>215</v>
      </c>
      <c r="B198" t="s">
        <v>656</v>
      </c>
      <c r="C198" t="s">
        <v>755</v>
      </c>
      <c r="D198" t="b">
        <v>1</v>
      </c>
      <c r="E198" t="b">
        <v>0</v>
      </c>
      <c r="F198" t="b">
        <v>0</v>
      </c>
      <c r="G198" t="b">
        <v>0</v>
      </c>
      <c r="H198" t="b">
        <v>0</v>
      </c>
      <c r="I198" t="b">
        <v>0</v>
      </c>
      <c r="J198" t="b">
        <v>1</v>
      </c>
      <c r="K198" t="b">
        <v>0</v>
      </c>
      <c r="L198" t="b">
        <v>0</v>
      </c>
      <c r="M198" t="s">
        <v>927</v>
      </c>
      <c r="N198" t="s">
        <v>1426</v>
      </c>
      <c r="O198" t="s">
        <v>1919</v>
      </c>
      <c r="P198" t="s">
        <v>2413</v>
      </c>
      <c r="Q198" s="6" t="s">
        <v>2895</v>
      </c>
      <c r="R198" t="s">
        <v>3361</v>
      </c>
    </row>
    <row r="199" spans="1:18">
      <c r="A199" t="s">
        <v>216</v>
      </c>
      <c r="B199" t="s">
        <v>576</v>
      </c>
      <c r="C199" t="s">
        <v>755</v>
      </c>
      <c r="D199" t="b">
        <v>1</v>
      </c>
      <c r="E199" t="b">
        <v>0</v>
      </c>
      <c r="F199" t="b">
        <v>0</v>
      </c>
      <c r="G199" t="b">
        <v>1</v>
      </c>
      <c r="H199" t="b">
        <v>0</v>
      </c>
      <c r="I199" t="b">
        <v>0</v>
      </c>
      <c r="J199" t="b">
        <v>0</v>
      </c>
      <c r="K199" t="b">
        <v>0</v>
      </c>
      <c r="L199" t="b">
        <v>0</v>
      </c>
      <c r="M199" t="s">
        <v>928</v>
      </c>
      <c r="N199" t="s">
        <v>1427</v>
      </c>
      <c r="O199" t="s">
        <v>1920</v>
      </c>
      <c r="P199" t="s">
        <v>2414</v>
      </c>
      <c r="Q199" s="6" t="s">
        <v>2896</v>
      </c>
      <c r="R199" t="s">
        <v>3362</v>
      </c>
    </row>
    <row r="200" spans="1:18">
      <c r="A200" t="s">
        <v>217</v>
      </c>
      <c r="B200" t="s">
        <v>577</v>
      </c>
      <c r="C200" t="s">
        <v>755</v>
      </c>
      <c r="D200" t="b">
        <v>1</v>
      </c>
      <c r="E200" t="b">
        <v>0</v>
      </c>
      <c r="F200" t="b">
        <v>0</v>
      </c>
      <c r="G200" t="b">
        <v>0</v>
      </c>
      <c r="H200" t="b">
        <v>0</v>
      </c>
      <c r="I200" t="b">
        <v>0</v>
      </c>
      <c r="J200" t="b">
        <v>0</v>
      </c>
      <c r="K200" t="b">
        <v>0</v>
      </c>
      <c r="L200" t="b">
        <v>0</v>
      </c>
      <c r="M200" t="s">
        <v>929</v>
      </c>
      <c r="N200" t="s">
        <v>1428</v>
      </c>
      <c r="O200" t="s">
        <v>1921</v>
      </c>
      <c r="P200" t="s">
        <v>2415</v>
      </c>
      <c r="Q200" s="6" t="s">
        <v>2897</v>
      </c>
      <c r="R200" t="s">
        <v>3363</v>
      </c>
    </row>
    <row r="201" spans="1:18">
      <c r="A201" t="s">
        <v>218</v>
      </c>
      <c r="B201" t="s">
        <v>657</v>
      </c>
      <c r="C201" t="s">
        <v>755</v>
      </c>
      <c r="D201" t="b">
        <v>1</v>
      </c>
      <c r="E201" t="b">
        <v>0</v>
      </c>
      <c r="F201" t="b">
        <v>0</v>
      </c>
      <c r="G201" t="b">
        <v>0</v>
      </c>
      <c r="H201" t="b">
        <v>0</v>
      </c>
      <c r="I201" t="b">
        <v>0</v>
      </c>
      <c r="J201" t="b">
        <v>0</v>
      </c>
      <c r="K201" t="b">
        <v>0</v>
      </c>
      <c r="L201" t="b">
        <v>0</v>
      </c>
      <c r="M201" t="s">
        <v>930</v>
      </c>
      <c r="N201" t="s">
        <v>1429</v>
      </c>
      <c r="O201" t="s">
        <v>1922</v>
      </c>
      <c r="P201" t="s">
        <v>2416</v>
      </c>
      <c r="Q201" s="6" t="s">
        <v>2898</v>
      </c>
      <c r="R201" t="s">
        <v>3364</v>
      </c>
    </row>
    <row r="202" spans="1:18">
      <c r="A202" t="s">
        <v>219</v>
      </c>
      <c r="B202" t="s">
        <v>644</v>
      </c>
      <c r="C202" t="s">
        <v>755</v>
      </c>
      <c r="D202" t="b">
        <v>1</v>
      </c>
      <c r="E202" t="b">
        <v>0</v>
      </c>
      <c r="F202" t="b">
        <v>0</v>
      </c>
      <c r="G202" t="b">
        <v>0</v>
      </c>
      <c r="H202" t="b">
        <v>0</v>
      </c>
      <c r="I202" t="b">
        <v>0</v>
      </c>
      <c r="J202" t="b">
        <v>0</v>
      </c>
      <c r="K202" t="b">
        <v>0</v>
      </c>
      <c r="L202" t="b">
        <v>1</v>
      </c>
      <c r="M202" t="s">
        <v>931</v>
      </c>
      <c r="N202" t="s">
        <v>1430</v>
      </c>
      <c r="O202" t="s">
        <v>1923</v>
      </c>
      <c r="P202" t="s">
        <v>2417</v>
      </c>
      <c r="Q202" s="6" t="s">
        <v>2899</v>
      </c>
      <c r="R202" t="s">
        <v>3365</v>
      </c>
    </row>
    <row r="203" spans="1:18">
      <c r="A203" t="s">
        <v>220</v>
      </c>
      <c r="B203" t="s">
        <v>658</v>
      </c>
      <c r="C203" t="s">
        <v>755</v>
      </c>
      <c r="D203" t="b">
        <v>1</v>
      </c>
      <c r="E203" t="b">
        <v>0</v>
      </c>
      <c r="F203" t="b">
        <v>0</v>
      </c>
      <c r="G203" t="b">
        <v>0</v>
      </c>
      <c r="H203" t="b">
        <v>0</v>
      </c>
      <c r="I203" t="b">
        <v>0</v>
      </c>
      <c r="J203" t="b">
        <v>0</v>
      </c>
      <c r="K203" t="b">
        <v>0</v>
      </c>
      <c r="L203" t="b">
        <v>1</v>
      </c>
      <c r="M203" t="s">
        <v>932</v>
      </c>
      <c r="N203" t="s">
        <v>1431</v>
      </c>
      <c r="O203" t="s">
        <v>1924</v>
      </c>
      <c r="P203" t="s">
        <v>2418</v>
      </c>
      <c r="Q203" s="6" t="s">
        <v>2900</v>
      </c>
      <c r="R203" t="s">
        <v>3366</v>
      </c>
    </row>
    <row r="204" spans="1:18">
      <c r="A204" t="s">
        <v>221</v>
      </c>
      <c r="B204" t="s">
        <v>535</v>
      </c>
      <c r="C204" t="s">
        <v>755</v>
      </c>
      <c r="D204" t="b">
        <v>1</v>
      </c>
      <c r="E204" t="b">
        <v>0</v>
      </c>
      <c r="F204" t="b">
        <v>0</v>
      </c>
      <c r="G204" t="b">
        <v>0</v>
      </c>
      <c r="H204" t="b">
        <v>0</v>
      </c>
      <c r="I204" t="b">
        <v>0</v>
      </c>
      <c r="J204" t="b">
        <v>0</v>
      </c>
      <c r="K204" t="b">
        <v>0</v>
      </c>
      <c r="L204" t="b">
        <v>0</v>
      </c>
      <c r="M204" t="s">
        <v>933</v>
      </c>
      <c r="N204" t="s">
        <v>1432</v>
      </c>
      <c r="O204" t="s">
        <v>1925</v>
      </c>
      <c r="P204" t="s">
        <v>2419</v>
      </c>
      <c r="Q204" s="6" t="s">
        <v>2901</v>
      </c>
      <c r="R204" t="s">
        <v>3367</v>
      </c>
    </row>
    <row r="205" spans="1:18">
      <c r="A205" t="s">
        <v>222</v>
      </c>
      <c r="B205" t="s">
        <v>659</v>
      </c>
      <c r="C205" t="s">
        <v>755</v>
      </c>
      <c r="D205" t="b">
        <v>1</v>
      </c>
      <c r="E205" t="b">
        <v>0</v>
      </c>
      <c r="F205" t="b">
        <v>0</v>
      </c>
      <c r="G205" t="b">
        <v>0</v>
      </c>
      <c r="H205" t="b">
        <v>0</v>
      </c>
      <c r="I205" t="b">
        <v>0</v>
      </c>
      <c r="J205" t="b">
        <v>0</v>
      </c>
      <c r="K205" t="b">
        <v>0</v>
      </c>
      <c r="L205" t="b">
        <v>1</v>
      </c>
      <c r="M205" t="s">
        <v>934</v>
      </c>
      <c r="N205" t="s">
        <v>1433</v>
      </c>
      <c r="O205" t="s">
        <v>1926</v>
      </c>
      <c r="P205" t="s">
        <v>2420</v>
      </c>
      <c r="Q205" s="6" t="s">
        <v>2902</v>
      </c>
      <c r="R205" t="s">
        <v>3368</v>
      </c>
    </row>
    <row r="206" spans="1:18">
      <c r="A206" t="s">
        <v>223</v>
      </c>
      <c r="B206" t="s">
        <v>570</v>
      </c>
      <c r="C206" t="s">
        <v>755</v>
      </c>
      <c r="D206" t="b">
        <v>1</v>
      </c>
      <c r="E206" t="b">
        <v>0</v>
      </c>
      <c r="F206" t="b">
        <v>0</v>
      </c>
      <c r="G206" t="b">
        <v>0</v>
      </c>
      <c r="H206" t="b">
        <v>0</v>
      </c>
      <c r="I206" t="b">
        <v>0</v>
      </c>
      <c r="J206" t="b">
        <v>0</v>
      </c>
      <c r="K206" t="b">
        <v>0</v>
      </c>
      <c r="L206" t="b">
        <v>0</v>
      </c>
      <c r="M206" t="s">
        <v>935</v>
      </c>
      <c r="N206" t="s">
        <v>1434</v>
      </c>
      <c r="O206" t="s">
        <v>1927</v>
      </c>
      <c r="P206" t="s">
        <v>2421</v>
      </c>
      <c r="Q206" s="6" t="s">
        <v>2903</v>
      </c>
      <c r="R206" t="s">
        <v>3369</v>
      </c>
    </row>
    <row r="207" spans="1:18">
      <c r="A207" t="s">
        <v>224</v>
      </c>
      <c r="B207" t="s">
        <v>660</v>
      </c>
      <c r="C207" t="s">
        <v>755</v>
      </c>
      <c r="D207" t="b">
        <v>1</v>
      </c>
      <c r="E207" t="b">
        <v>0</v>
      </c>
      <c r="F207" t="b">
        <v>0</v>
      </c>
      <c r="G207" t="b">
        <v>0</v>
      </c>
      <c r="H207" t="b">
        <v>0</v>
      </c>
      <c r="I207" t="b">
        <v>0</v>
      </c>
      <c r="J207" t="b">
        <v>0</v>
      </c>
      <c r="K207" t="b">
        <v>0</v>
      </c>
      <c r="L207" t="b">
        <v>1</v>
      </c>
      <c r="M207" t="s">
        <v>936</v>
      </c>
      <c r="N207" t="s">
        <v>1435</v>
      </c>
      <c r="O207" t="s">
        <v>1928</v>
      </c>
      <c r="P207" t="s">
        <v>2422</v>
      </c>
      <c r="Q207" s="6" t="s">
        <v>2904</v>
      </c>
      <c r="R207" t="s">
        <v>3370</v>
      </c>
    </row>
    <row r="208" spans="1:18">
      <c r="A208" t="s">
        <v>225</v>
      </c>
      <c r="B208" t="s">
        <v>661</v>
      </c>
      <c r="C208" t="s">
        <v>755</v>
      </c>
      <c r="D208" t="b">
        <v>1</v>
      </c>
      <c r="E208" t="b">
        <v>0</v>
      </c>
      <c r="F208" t="b">
        <v>0</v>
      </c>
      <c r="G208" t="b">
        <v>1</v>
      </c>
      <c r="H208" t="b">
        <v>0</v>
      </c>
      <c r="I208" t="b">
        <v>0</v>
      </c>
      <c r="J208" t="b">
        <v>0</v>
      </c>
      <c r="K208" t="b">
        <v>0</v>
      </c>
      <c r="L208" t="b">
        <v>0</v>
      </c>
      <c r="M208" t="s">
        <v>937</v>
      </c>
      <c r="N208" t="s">
        <v>1436</v>
      </c>
      <c r="O208" t="s">
        <v>1929</v>
      </c>
      <c r="P208" t="s">
        <v>2423</v>
      </c>
      <c r="Q208" s="6" t="s">
        <v>2905</v>
      </c>
      <c r="R208" t="s">
        <v>3371</v>
      </c>
    </row>
    <row r="209" spans="1:18">
      <c r="A209" t="s">
        <v>226</v>
      </c>
      <c r="B209" t="s">
        <v>662</v>
      </c>
      <c r="C209" t="s">
        <v>755</v>
      </c>
      <c r="D209" t="b">
        <v>1</v>
      </c>
      <c r="E209" t="b">
        <v>0</v>
      </c>
      <c r="F209" t="b">
        <v>0</v>
      </c>
      <c r="G209" t="b">
        <v>0</v>
      </c>
      <c r="H209" t="b">
        <v>0</v>
      </c>
      <c r="I209" t="b">
        <v>0</v>
      </c>
      <c r="J209" t="b">
        <v>0</v>
      </c>
      <c r="K209" t="b">
        <v>0</v>
      </c>
      <c r="L209" t="b">
        <v>0</v>
      </c>
      <c r="M209" t="s">
        <v>938</v>
      </c>
      <c r="N209" t="s">
        <v>1437</v>
      </c>
      <c r="O209" t="s">
        <v>1930</v>
      </c>
      <c r="P209" t="s">
        <v>2424</v>
      </c>
      <c r="Q209" s="6" t="s">
        <v>2906</v>
      </c>
      <c r="R209" t="s">
        <v>3372</v>
      </c>
    </row>
    <row r="210" spans="1:18">
      <c r="A210" t="s">
        <v>227</v>
      </c>
      <c r="B210" t="s">
        <v>662</v>
      </c>
      <c r="C210" t="s">
        <v>755</v>
      </c>
      <c r="D210" t="b">
        <v>1</v>
      </c>
      <c r="E210" t="b">
        <v>0</v>
      </c>
      <c r="F210" t="b">
        <v>0</v>
      </c>
      <c r="G210" t="b">
        <v>0</v>
      </c>
      <c r="H210" t="b">
        <v>0</v>
      </c>
      <c r="I210" t="b">
        <v>0</v>
      </c>
      <c r="J210" t="b">
        <v>0</v>
      </c>
      <c r="K210" t="b">
        <v>0</v>
      </c>
      <c r="L210" t="b">
        <v>0</v>
      </c>
      <c r="M210" t="s">
        <v>939</v>
      </c>
      <c r="N210" t="s">
        <v>1438</v>
      </c>
      <c r="O210" t="s">
        <v>1931</v>
      </c>
      <c r="P210" t="s">
        <v>2425</v>
      </c>
      <c r="Q210" s="6" t="s">
        <v>2907</v>
      </c>
      <c r="R210" t="s">
        <v>3373</v>
      </c>
    </row>
    <row r="211" spans="1:18">
      <c r="A211" t="s">
        <v>228</v>
      </c>
      <c r="B211" t="s">
        <v>614</v>
      </c>
      <c r="C211" t="s">
        <v>755</v>
      </c>
      <c r="D211" t="b">
        <v>1</v>
      </c>
      <c r="E211" t="b">
        <v>0</v>
      </c>
      <c r="F211" t="b">
        <v>0</v>
      </c>
      <c r="G211" t="b">
        <v>0</v>
      </c>
      <c r="H211" t="b">
        <v>0</v>
      </c>
      <c r="I211" t="b">
        <v>0</v>
      </c>
      <c r="J211" t="b">
        <v>0</v>
      </c>
      <c r="K211" t="b">
        <v>0</v>
      </c>
      <c r="L211" t="b">
        <v>0</v>
      </c>
      <c r="M211" t="s">
        <v>940</v>
      </c>
      <c r="N211" t="s">
        <v>1439</v>
      </c>
      <c r="O211" t="s">
        <v>1932</v>
      </c>
      <c r="P211" t="s">
        <v>2364</v>
      </c>
      <c r="Q211" s="6" t="s">
        <v>2908</v>
      </c>
      <c r="R211" t="s">
        <v>3374</v>
      </c>
    </row>
    <row r="212" spans="1:18">
      <c r="A212" t="s">
        <v>229</v>
      </c>
      <c r="B212" t="s">
        <v>611</v>
      </c>
      <c r="C212" t="s">
        <v>755</v>
      </c>
      <c r="D212" t="b">
        <v>1</v>
      </c>
      <c r="E212" t="b">
        <v>0</v>
      </c>
      <c r="F212" t="b">
        <v>0</v>
      </c>
      <c r="G212" t="b">
        <v>0</v>
      </c>
      <c r="H212" t="b">
        <v>0</v>
      </c>
      <c r="I212" t="b">
        <v>0</v>
      </c>
      <c r="J212" t="b">
        <v>0</v>
      </c>
      <c r="K212" t="b">
        <v>0</v>
      </c>
      <c r="L212" t="b">
        <v>0</v>
      </c>
      <c r="M212" t="s">
        <v>941</v>
      </c>
      <c r="N212" t="s">
        <v>1440</v>
      </c>
      <c r="O212" t="s">
        <v>1933</v>
      </c>
      <c r="P212" t="s">
        <v>2426</v>
      </c>
      <c r="Q212" s="6" t="s">
        <v>2909</v>
      </c>
      <c r="R212" t="s">
        <v>3375</v>
      </c>
    </row>
    <row r="213" spans="1:18">
      <c r="A213" t="s">
        <v>230</v>
      </c>
      <c r="B213" t="s">
        <v>535</v>
      </c>
      <c r="C213" t="s">
        <v>756</v>
      </c>
      <c r="D213" t="b">
        <v>1</v>
      </c>
      <c r="E213" t="b">
        <v>0</v>
      </c>
      <c r="F213" t="b">
        <v>0</v>
      </c>
      <c r="G213" t="b">
        <v>0</v>
      </c>
      <c r="H213" t="b">
        <v>0</v>
      </c>
      <c r="I213" t="b">
        <v>0</v>
      </c>
      <c r="J213" t="b">
        <v>0</v>
      </c>
      <c r="K213" t="b">
        <v>0</v>
      </c>
      <c r="L213" t="b">
        <v>0</v>
      </c>
      <c r="M213" t="s">
        <v>942</v>
      </c>
      <c r="N213" t="s">
        <v>1441</v>
      </c>
      <c r="O213" t="s">
        <v>1934</v>
      </c>
      <c r="P213" t="s">
        <v>2427</v>
      </c>
      <c r="Q213" s="6" t="s">
        <v>2910</v>
      </c>
      <c r="R213" t="s">
        <v>3376</v>
      </c>
    </row>
    <row r="214" spans="1:18">
      <c r="A214" t="s">
        <v>231</v>
      </c>
      <c r="B214" t="s">
        <v>663</v>
      </c>
      <c r="C214" t="s">
        <v>756</v>
      </c>
      <c r="D214" t="b">
        <v>1</v>
      </c>
      <c r="E214" t="b">
        <v>0</v>
      </c>
      <c r="F214" t="b">
        <v>0</v>
      </c>
      <c r="G214" t="b">
        <v>0</v>
      </c>
      <c r="H214" t="b">
        <v>0</v>
      </c>
      <c r="I214" t="b">
        <v>0</v>
      </c>
      <c r="J214" t="b">
        <v>1</v>
      </c>
      <c r="K214" t="b">
        <v>0</v>
      </c>
      <c r="L214" t="b">
        <v>0</v>
      </c>
      <c r="M214" t="s">
        <v>943</v>
      </c>
      <c r="N214" t="s">
        <v>1442</v>
      </c>
      <c r="O214" t="s">
        <v>1935</v>
      </c>
      <c r="P214" t="s">
        <v>2428</v>
      </c>
      <c r="Q214" s="6" t="s">
        <v>2911</v>
      </c>
      <c r="R214" t="s">
        <v>3377</v>
      </c>
    </row>
    <row r="215" spans="1:18">
      <c r="A215" t="s">
        <v>232</v>
      </c>
      <c r="B215" t="s">
        <v>651</v>
      </c>
      <c r="C215" t="s">
        <v>756</v>
      </c>
      <c r="D215" t="b">
        <v>1</v>
      </c>
      <c r="E215" t="b">
        <v>0</v>
      </c>
      <c r="F215" t="b">
        <v>0</v>
      </c>
      <c r="G215" t="b">
        <v>0</v>
      </c>
      <c r="H215" t="b">
        <v>0</v>
      </c>
      <c r="I215" t="b">
        <v>0</v>
      </c>
      <c r="J215" t="b">
        <v>0</v>
      </c>
      <c r="K215" t="b">
        <v>0</v>
      </c>
      <c r="L215" t="b">
        <v>0</v>
      </c>
      <c r="M215" t="s">
        <v>944</v>
      </c>
      <c r="N215" t="s">
        <v>1443</v>
      </c>
      <c r="O215" t="s">
        <v>1936</v>
      </c>
      <c r="P215" t="s">
        <v>2429</v>
      </c>
      <c r="Q215" s="6" t="s">
        <v>2912</v>
      </c>
      <c r="R215" t="s">
        <v>3378</v>
      </c>
    </row>
    <row r="216" spans="1:18">
      <c r="A216" t="s">
        <v>233</v>
      </c>
      <c r="B216" t="s">
        <v>664</v>
      </c>
      <c r="C216" t="s">
        <v>756</v>
      </c>
      <c r="D216" t="b">
        <v>1</v>
      </c>
      <c r="E216" t="b">
        <v>0</v>
      </c>
      <c r="F216" t="b">
        <v>0</v>
      </c>
      <c r="G216" t="b">
        <v>0</v>
      </c>
      <c r="H216" t="b">
        <v>0</v>
      </c>
      <c r="I216" t="b">
        <v>0</v>
      </c>
      <c r="J216" t="b">
        <v>0</v>
      </c>
      <c r="K216" t="b">
        <v>0</v>
      </c>
      <c r="L216" t="b">
        <v>0</v>
      </c>
      <c r="M216" t="s">
        <v>945</v>
      </c>
      <c r="N216" t="s">
        <v>1444</v>
      </c>
      <c r="O216" t="s">
        <v>1937</v>
      </c>
      <c r="P216" t="s">
        <v>2430</v>
      </c>
      <c r="Q216" s="6" t="s">
        <v>2913</v>
      </c>
      <c r="R216" t="s">
        <v>3379</v>
      </c>
    </row>
    <row r="217" spans="1:18">
      <c r="A217" t="s">
        <v>234</v>
      </c>
      <c r="B217" t="s">
        <v>611</v>
      </c>
      <c r="C217" t="s">
        <v>756</v>
      </c>
      <c r="D217" t="b">
        <v>1</v>
      </c>
      <c r="E217" t="b">
        <v>0</v>
      </c>
      <c r="F217" t="b">
        <v>0</v>
      </c>
      <c r="G217" t="b">
        <v>0</v>
      </c>
      <c r="H217" t="b">
        <v>0</v>
      </c>
      <c r="I217" t="b">
        <v>0</v>
      </c>
      <c r="J217" t="b">
        <v>0</v>
      </c>
      <c r="K217" t="b">
        <v>0</v>
      </c>
      <c r="L217" t="b">
        <v>0</v>
      </c>
      <c r="M217" t="s">
        <v>946</v>
      </c>
      <c r="N217" t="s">
        <v>1445</v>
      </c>
      <c r="O217" t="s">
        <v>1938</v>
      </c>
      <c r="P217" t="s">
        <v>2431</v>
      </c>
      <c r="Q217" s="6" t="s">
        <v>2914</v>
      </c>
      <c r="R217" t="s">
        <v>3380</v>
      </c>
    </row>
    <row r="218" spans="1:18">
      <c r="A218" t="s">
        <v>235</v>
      </c>
      <c r="B218" t="s">
        <v>665</v>
      </c>
      <c r="C218" t="s">
        <v>756</v>
      </c>
      <c r="D218" t="b">
        <v>1</v>
      </c>
      <c r="E218" t="b">
        <v>0</v>
      </c>
      <c r="F218" t="b">
        <v>0</v>
      </c>
      <c r="G218" t="b">
        <v>0</v>
      </c>
      <c r="H218" t="b">
        <v>0</v>
      </c>
      <c r="I218" t="b">
        <v>0</v>
      </c>
      <c r="J218" t="b">
        <v>0</v>
      </c>
      <c r="K218" t="b">
        <v>0</v>
      </c>
      <c r="L218" t="b">
        <v>0</v>
      </c>
      <c r="M218" t="s">
        <v>947</v>
      </c>
      <c r="N218" t="s">
        <v>1446</v>
      </c>
      <c r="O218" t="s">
        <v>1939</v>
      </c>
      <c r="P218" t="s">
        <v>2432</v>
      </c>
      <c r="Q218" s="6" t="s">
        <v>2915</v>
      </c>
      <c r="R218" t="s">
        <v>3381</v>
      </c>
    </row>
    <row r="219" spans="1:18">
      <c r="A219" t="s">
        <v>236</v>
      </c>
      <c r="B219" t="s">
        <v>569</v>
      </c>
      <c r="C219" t="s">
        <v>756</v>
      </c>
      <c r="D219" t="b">
        <v>1</v>
      </c>
      <c r="E219" t="b">
        <v>0</v>
      </c>
      <c r="F219" t="b">
        <v>0</v>
      </c>
      <c r="G219" t="b">
        <v>0</v>
      </c>
      <c r="H219" t="b">
        <v>0</v>
      </c>
      <c r="I219" t="b">
        <v>0</v>
      </c>
      <c r="J219" t="b">
        <v>0</v>
      </c>
      <c r="K219" t="b">
        <v>0</v>
      </c>
      <c r="L219" t="b">
        <v>0</v>
      </c>
      <c r="M219" t="s">
        <v>948</v>
      </c>
      <c r="N219" t="s">
        <v>1447</v>
      </c>
      <c r="O219" t="s">
        <v>1940</v>
      </c>
      <c r="P219" t="s">
        <v>2433</v>
      </c>
      <c r="Q219" s="6" t="s">
        <v>2916</v>
      </c>
      <c r="R219" t="s">
        <v>3382</v>
      </c>
    </row>
    <row r="220" spans="1:18">
      <c r="A220" t="s">
        <v>237</v>
      </c>
      <c r="B220" t="s">
        <v>651</v>
      </c>
      <c r="C220" t="s">
        <v>756</v>
      </c>
      <c r="D220" t="b">
        <v>1</v>
      </c>
      <c r="E220" t="b">
        <v>0</v>
      </c>
      <c r="F220" t="b">
        <v>0</v>
      </c>
      <c r="G220" t="b">
        <v>0</v>
      </c>
      <c r="H220" t="b">
        <v>0</v>
      </c>
      <c r="I220" t="b">
        <v>0</v>
      </c>
      <c r="J220" t="b">
        <v>0</v>
      </c>
      <c r="K220" t="b">
        <v>0</v>
      </c>
      <c r="L220" t="b">
        <v>0</v>
      </c>
      <c r="M220" t="s">
        <v>949</v>
      </c>
      <c r="N220" t="s">
        <v>1448</v>
      </c>
      <c r="O220" t="s">
        <v>1941</v>
      </c>
      <c r="P220" t="s">
        <v>2434</v>
      </c>
      <c r="Q220" s="6" t="s">
        <v>2917</v>
      </c>
      <c r="R220" t="s">
        <v>3383</v>
      </c>
    </row>
    <row r="221" spans="1:18">
      <c r="A221" t="s">
        <v>238</v>
      </c>
      <c r="B221" t="s">
        <v>666</v>
      </c>
      <c r="C221" t="s">
        <v>756</v>
      </c>
      <c r="D221" t="b">
        <v>1</v>
      </c>
      <c r="E221" t="b">
        <v>0</v>
      </c>
      <c r="F221" t="b">
        <v>0</v>
      </c>
      <c r="G221" t="b">
        <v>0</v>
      </c>
      <c r="H221" t="b">
        <v>0</v>
      </c>
      <c r="I221" t="b">
        <v>0</v>
      </c>
      <c r="J221" t="b">
        <v>0</v>
      </c>
      <c r="K221" t="b">
        <v>0</v>
      </c>
      <c r="L221" t="b">
        <v>0</v>
      </c>
      <c r="M221" t="s">
        <v>950</v>
      </c>
      <c r="N221" t="s">
        <v>1449</v>
      </c>
      <c r="O221" t="s">
        <v>1942</v>
      </c>
      <c r="P221" t="s">
        <v>2435</v>
      </c>
      <c r="Q221" s="6" t="s">
        <v>2918</v>
      </c>
      <c r="R221" t="s">
        <v>3384</v>
      </c>
    </row>
    <row r="222" spans="1:18">
      <c r="A222" t="s">
        <v>239</v>
      </c>
      <c r="B222" t="s">
        <v>667</v>
      </c>
      <c r="C222" t="s">
        <v>756</v>
      </c>
      <c r="D222" t="b">
        <v>1</v>
      </c>
      <c r="E222" t="b">
        <v>0</v>
      </c>
      <c r="F222" t="b">
        <v>0</v>
      </c>
      <c r="G222" t="b">
        <v>0</v>
      </c>
      <c r="H222" t="b">
        <v>0</v>
      </c>
      <c r="I222" t="b">
        <v>0</v>
      </c>
      <c r="J222" t="b">
        <v>0</v>
      </c>
      <c r="K222" t="b">
        <v>0</v>
      </c>
      <c r="L222" t="b">
        <v>0</v>
      </c>
      <c r="M222" t="s">
        <v>951</v>
      </c>
      <c r="N222" t="s">
        <v>1450</v>
      </c>
      <c r="O222" t="s">
        <v>1943</v>
      </c>
      <c r="P222" t="s">
        <v>2436</v>
      </c>
      <c r="Q222" s="6" t="s">
        <v>2919</v>
      </c>
      <c r="R222" t="s">
        <v>3385</v>
      </c>
    </row>
    <row r="223" spans="1:18">
      <c r="A223" t="s">
        <v>240</v>
      </c>
      <c r="B223" t="s">
        <v>605</v>
      </c>
      <c r="C223" t="s">
        <v>756</v>
      </c>
      <c r="D223" t="b">
        <v>1</v>
      </c>
      <c r="E223" t="b">
        <v>0</v>
      </c>
      <c r="F223" t="b">
        <v>0</v>
      </c>
      <c r="G223" t="b">
        <v>0</v>
      </c>
      <c r="H223" t="b">
        <v>0</v>
      </c>
      <c r="I223" t="b">
        <v>0</v>
      </c>
      <c r="J223" t="b">
        <v>0</v>
      </c>
      <c r="K223" t="b">
        <v>0</v>
      </c>
      <c r="L223" t="b">
        <v>0</v>
      </c>
      <c r="M223" t="s">
        <v>952</v>
      </c>
      <c r="N223" t="s">
        <v>1451</v>
      </c>
      <c r="O223" t="s">
        <v>1944</v>
      </c>
      <c r="P223" t="s">
        <v>2437</v>
      </c>
      <c r="Q223" s="6" t="s">
        <v>2920</v>
      </c>
      <c r="R223" t="s">
        <v>3386</v>
      </c>
    </row>
    <row r="224" spans="1:18">
      <c r="A224" t="s">
        <v>241</v>
      </c>
      <c r="B224" t="s">
        <v>659</v>
      </c>
      <c r="C224" t="s">
        <v>756</v>
      </c>
      <c r="D224" t="b">
        <v>1</v>
      </c>
      <c r="E224" t="b">
        <v>0</v>
      </c>
      <c r="F224" t="b">
        <v>0</v>
      </c>
      <c r="G224" t="b">
        <v>0</v>
      </c>
      <c r="H224" t="b">
        <v>0</v>
      </c>
      <c r="I224" t="b">
        <v>0</v>
      </c>
      <c r="J224" t="b">
        <v>0</v>
      </c>
      <c r="K224" t="b">
        <v>0</v>
      </c>
      <c r="L224" t="b">
        <v>1</v>
      </c>
      <c r="M224" t="s">
        <v>953</v>
      </c>
      <c r="N224" t="s">
        <v>1452</v>
      </c>
      <c r="O224" t="s">
        <v>1945</v>
      </c>
      <c r="P224" t="s">
        <v>2420</v>
      </c>
      <c r="Q224" s="6" t="s">
        <v>2921</v>
      </c>
      <c r="R224" t="s">
        <v>3387</v>
      </c>
    </row>
    <row r="225" spans="1:19">
      <c r="A225" t="s">
        <v>242</v>
      </c>
      <c r="B225" t="s">
        <v>605</v>
      </c>
      <c r="C225" t="s">
        <v>756</v>
      </c>
      <c r="D225" t="b">
        <v>1</v>
      </c>
      <c r="E225" t="b">
        <v>0</v>
      </c>
      <c r="F225" t="b">
        <v>0</v>
      </c>
      <c r="G225" t="b">
        <v>0</v>
      </c>
      <c r="H225" t="b">
        <v>0</v>
      </c>
      <c r="I225" t="b">
        <v>0</v>
      </c>
      <c r="J225" t="b">
        <v>0</v>
      </c>
      <c r="K225" t="b">
        <v>0</v>
      </c>
      <c r="L225" t="b">
        <v>0</v>
      </c>
      <c r="M225" t="s">
        <v>954</v>
      </c>
      <c r="N225" t="s">
        <v>1453</v>
      </c>
      <c r="O225" t="s">
        <v>1946</v>
      </c>
      <c r="P225" t="s">
        <v>2438</v>
      </c>
      <c r="Q225" s="6" t="s">
        <v>2922</v>
      </c>
      <c r="R225" t="s">
        <v>3388</v>
      </c>
    </row>
    <row r="226" spans="1:19">
      <c r="A226" t="s">
        <v>243</v>
      </c>
      <c r="B226" t="s">
        <v>668</v>
      </c>
      <c r="C226" t="s">
        <v>756</v>
      </c>
      <c r="D226" t="b">
        <v>1</v>
      </c>
      <c r="E226" t="b">
        <v>0</v>
      </c>
      <c r="F226" t="b">
        <v>0</v>
      </c>
      <c r="G226" t="b">
        <v>0</v>
      </c>
      <c r="H226" t="b">
        <v>0</v>
      </c>
      <c r="I226" t="b">
        <v>0</v>
      </c>
      <c r="J226" t="b">
        <v>0</v>
      </c>
      <c r="K226" t="b">
        <v>0</v>
      </c>
      <c r="L226" t="b">
        <v>0</v>
      </c>
      <c r="M226" t="s">
        <v>955</v>
      </c>
      <c r="N226" t="s">
        <v>1454</v>
      </c>
      <c r="O226" t="s">
        <v>1947</v>
      </c>
      <c r="P226" t="s">
        <v>2439</v>
      </c>
      <c r="Q226" s="6" t="s">
        <v>2923</v>
      </c>
      <c r="R226" t="s">
        <v>3389</v>
      </c>
    </row>
    <row r="227" spans="1:19">
      <c r="A227" t="s">
        <v>244</v>
      </c>
      <c r="B227" t="s">
        <v>669</v>
      </c>
      <c r="C227" t="s">
        <v>756</v>
      </c>
      <c r="D227" t="b">
        <v>1</v>
      </c>
      <c r="E227" t="b">
        <v>0</v>
      </c>
      <c r="F227" t="b">
        <v>0</v>
      </c>
      <c r="G227" t="b">
        <v>0</v>
      </c>
      <c r="H227" t="b">
        <v>0</v>
      </c>
      <c r="I227" t="b">
        <v>0</v>
      </c>
      <c r="J227" t="b">
        <v>0</v>
      </c>
      <c r="K227" t="b">
        <v>0</v>
      </c>
      <c r="L227" t="b">
        <v>0</v>
      </c>
      <c r="M227" t="s">
        <v>956</v>
      </c>
      <c r="N227" t="s">
        <v>1455</v>
      </c>
      <c r="O227" t="s">
        <v>1948</v>
      </c>
      <c r="P227" t="s">
        <v>2440</v>
      </c>
      <c r="Q227" s="6" t="s">
        <v>2924</v>
      </c>
      <c r="R227" t="s">
        <v>3390</v>
      </c>
    </row>
    <row r="228" spans="1:19">
      <c r="A228" t="s">
        <v>245</v>
      </c>
      <c r="B228" t="s">
        <v>632</v>
      </c>
      <c r="C228" t="s">
        <v>756</v>
      </c>
      <c r="D228" t="b">
        <v>1</v>
      </c>
      <c r="E228" t="b">
        <v>0</v>
      </c>
      <c r="F228" t="b">
        <v>0</v>
      </c>
      <c r="G228" t="b">
        <v>0</v>
      </c>
      <c r="H228" t="b">
        <v>0</v>
      </c>
      <c r="I228" t="b">
        <v>0</v>
      </c>
      <c r="J228" t="b">
        <v>0</v>
      </c>
      <c r="K228" t="b">
        <v>0</v>
      </c>
      <c r="L228" t="b">
        <v>0</v>
      </c>
      <c r="M228" t="s">
        <v>957</v>
      </c>
      <c r="N228" t="s">
        <v>1456</v>
      </c>
      <c r="O228" t="s">
        <v>1949</v>
      </c>
      <c r="P228" t="s">
        <v>2441</v>
      </c>
      <c r="Q228" s="6" t="s">
        <v>2925</v>
      </c>
      <c r="R228" t="s">
        <v>3391</v>
      </c>
    </row>
    <row r="229" spans="1:19">
      <c r="A229" t="s">
        <v>246</v>
      </c>
      <c r="B229" t="s">
        <v>569</v>
      </c>
      <c r="C229" t="s">
        <v>756</v>
      </c>
      <c r="D229" t="b">
        <v>1</v>
      </c>
      <c r="E229" t="b">
        <v>0</v>
      </c>
      <c r="F229" t="b">
        <v>0</v>
      </c>
      <c r="G229" t="b">
        <v>0</v>
      </c>
      <c r="H229" t="b">
        <v>0</v>
      </c>
      <c r="I229" t="b">
        <v>0</v>
      </c>
      <c r="J229" t="b">
        <v>0</v>
      </c>
      <c r="K229" t="b">
        <v>0</v>
      </c>
      <c r="L229" t="b">
        <v>0</v>
      </c>
      <c r="M229" t="s">
        <v>958</v>
      </c>
      <c r="N229" t="s">
        <v>1457</v>
      </c>
      <c r="O229" t="s">
        <v>1950</v>
      </c>
      <c r="P229" t="s">
        <v>2442</v>
      </c>
      <c r="Q229" s="6" t="s">
        <v>2926</v>
      </c>
      <c r="R229" t="s">
        <v>3392</v>
      </c>
    </row>
    <row r="230" spans="1:19">
      <c r="A230" t="s">
        <v>247</v>
      </c>
      <c r="B230" t="s">
        <v>670</v>
      </c>
      <c r="C230" t="s">
        <v>756</v>
      </c>
      <c r="D230" t="b">
        <v>1</v>
      </c>
      <c r="E230" t="b">
        <v>0</v>
      </c>
      <c r="F230" t="b">
        <v>0</v>
      </c>
      <c r="G230" t="b">
        <v>0</v>
      </c>
      <c r="H230" t="b">
        <v>0</v>
      </c>
      <c r="I230" t="b">
        <v>0</v>
      </c>
      <c r="J230" t="b">
        <v>0</v>
      </c>
      <c r="K230" t="b">
        <v>0</v>
      </c>
      <c r="L230" t="b">
        <v>0</v>
      </c>
      <c r="M230" t="s">
        <v>959</v>
      </c>
      <c r="N230" t="s">
        <v>1458</v>
      </c>
      <c r="O230" t="s">
        <v>1951</v>
      </c>
      <c r="P230" t="s">
        <v>2443</v>
      </c>
      <c r="Q230" s="6" t="s">
        <v>2927</v>
      </c>
      <c r="R230" t="s">
        <v>3393</v>
      </c>
    </row>
    <row r="231" spans="1:19">
      <c r="A231" t="s">
        <v>248</v>
      </c>
      <c r="B231" t="s">
        <v>671</v>
      </c>
      <c r="C231" t="s">
        <v>756</v>
      </c>
      <c r="D231" t="b">
        <v>1</v>
      </c>
      <c r="E231" t="b">
        <v>0</v>
      </c>
      <c r="F231" t="b">
        <v>0</v>
      </c>
      <c r="G231" t="b">
        <v>0</v>
      </c>
      <c r="H231" t="b">
        <v>0</v>
      </c>
      <c r="I231" t="b">
        <v>0</v>
      </c>
      <c r="J231" t="b">
        <v>0</v>
      </c>
      <c r="K231" t="b">
        <v>0</v>
      </c>
      <c r="L231" t="b">
        <v>0</v>
      </c>
      <c r="M231" t="s">
        <v>960</v>
      </c>
      <c r="N231" t="s">
        <v>1459</v>
      </c>
      <c r="O231" t="s">
        <v>1952</v>
      </c>
      <c r="P231" t="s">
        <v>2444</v>
      </c>
      <c r="Q231" s="6" t="s">
        <v>2928</v>
      </c>
      <c r="R231" t="s">
        <v>3394</v>
      </c>
    </row>
    <row r="232" spans="1:19">
      <c r="A232" t="s">
        <v>249</v>
      </c>
      <c r="B232" t="s">
        <v>618</v>
      </c>
      <c r="C232" t="s">
        <v>756</v>
      </c>
      <c r="D232" t="b">
        <v>1</v>
      </c>
      <c r="E232" t="b">
        <v>0</v>
      </c>
      <c r="F232" t="b">
        <v>0</v>
      </c>
      <c r="G232" t="b">
        <v>0</v>
      </c>
      <c r="H232" t="b">
        <v>0</v>
      </c>
      <c r="I232" t="b">
        <v>0</v>
      </c>
      <c r="J232" t="b">
        <v>0</v>
      </c>
      <c r="K232" t="b">
        <v>0</v>
      </c>
      <c r="L232" t="b">
        <v>0</v>
      </c>
      <c r="M232" t="s">
        <v>961</v>
      </c>
      <c r="N232" t="s">
        <v>1460</v>
      </c>
      <c r="O232" t="s">
        <v>1953</v>
      </c>
      <c r="P232" t="s">
        <v>2445</v>
      </c>
      <c r="Q232" s="6" t="s">
        <v>2929</v>
      </c>
      <c r="R232" t="s">
        <v>3395</v>
      </c>
      <c r="S232" t="s">
        <v>3764</v>
      </c>
    </row>
    <row r="233" spans="1:19">
      <c r="A233" t="s">
        <v>250</v>
      </c>
      <c r="B233" t="s">
        <v>636</v>
      </c>
      <c r="C233" t="s">
        <v>756</v>
      </c>
      <c r="D233" t="b">
        <v>1</v>
      </c>
      <c r="E233" t="b">
        <v>0</v>
      </c>
      <c r="F233" t="b">
        <v>0</v>
      </c>
      <c r="G233" t="b">
        <v>0</v>
      </c>
      <c r="H233" t="b">
        <v>0</v>
      </c>
      <c r="I233" t="b">
        <v>0</v>
      </c>
      <c r="J233" t="b">
        <v>0</v>
      </c>
      <c r="K233" t="b">
        <v>0</v>
      </c>
      <c r="L233" t="b">
        <v>0</v>
      </c>
      <c r="M233" t="s">
        <v>962</v>
      </c>
      <c r="N233" t="s">
        <v>1461</v>
      </c>
      <c r="O233" t="s">
        <v>1954</v>
      </c>
      <c r="P233" t="s">
        <v>2446</v>
      </c>
      <c r="Q233" s="6" t="s">
        <v>2930</v>
      </c>
      <c r="R233" t="s">
        <v>3396</v>
      </c>
    </row>
    <row r="234" spans="1:19">
      <c r="A234" t="s">
        <v>251</v>
      </c>
      <c r="B234" t="s">
        <v>672</v>
      </c>
      <c r="C234" t="s">
        <v>756</v>
      </c>
      <c r="D234" t="b">
        <v>1</v>
      </c>
      <c r="E234" t="b">
        <v>0</v>
      </c>
      <c r="F234" t="b">
        <v>0</v>
      </c>
      <c r="G234" t="b">
        <v>0</v>
      </c>
      <c r="H234" t="b">
        <v>0</v>
      </c>
      <c r="I234" t="b">
        <v>0</v>
      </c>
      <c r="J234" t="b">
        <v>0</v>
      </c>
      <c r="K234" t="b">
        <v>0</v>
      </c>
      <c r="L234" t="b">
        <v>0</v>
      </c>
      <c r="M234" t="s">
        <v>963</v>
      </c>
      <c r="N234" t="s">
        <v>1462</v>
      </c>
      <c r="O234" t="s">
        <v>1955</v>
      </c>
      <c r="P234" t="s">
        <v>2447</v>
      </c>
      <c r="Q234" s="6" t="s">
        <v>2931</v>
      </c>
      <c r="R234" t="s">
        <v>3397</v>
      </c>
    </row>
    <row r="235" spans="1:19">
      <c r="A235" t="s">
        <v>252</v>
      </c>
      <c r="B235" t="s">
        <v>570</v>
      </c>
      <c r="C235" t="s">
        <v>756</v>
      </c>
      <c r="D235" t="b">
        <v>1</v>
      </c>
      <c r="E235" t="b">
        <v>0</v>
      </c>
      <c r="F235" t="b">
        <v>0</v>
      </c>
      <c r="G235" t="b">
        <v>0</v>
      </c>
      <c r="H235" t="b">
        <v>0</v>
      </c>
      <c r="I235" t="b">
        <v>0</v>
      </c>
      <c r="J235" t="b">
        <v>0</v>
      </c>
      <c r="K235" t="b">
        <v>0</v>
      </c>
      <c r="L235" t="b">
        <v>0</v>
      </c>
      <c r="M235" t="s">
        <v>964</v>
      </c>
      <c r="N235" t="s">
        <v>1463</v>
      </c>
      <c r="O235" t="s">
        <v>1956</v>
      </c>
      <c r="P235" t="s">
        <v>2448</v>
      </c>
      <c r="Q235" s="6" t="s">
        <v>2932</v>
      </c>
      <c r="R235" t="s">
        <v>3398</v>
      </c>
    </row>
    <row r="236" spans="1:19">
      <c r="A236" t="s">
        <v>253</v>
      </c>
      <c r="B236" t="s">
        <v>673</v>
      </c>
      <c r="C236" t="s">
        <v>756</v>
      </c>
      <c r="D236" t="b">
        <v>1</v>
      </c>
      <c r="E236" t="b">
        <v>0</v>
      </c>
      <c r="F236" t="b">
        <v>0</v>
      </c>
      <c r="G236" t="b">
        <v>0</v>
      </c>
      <c r="H236" t="b">
        <v>0</v>
      </c>
      <c r="I236" t="b">
        <v>0</v>
      </c>
      <c r="J236" t="b">
        <v>1</v>
      </c>
      <c r="K236" t="b">
        <v>0</v>
      </c>
      <c r="L236" t="b">
        <v>0</v>
      </c>
      <c r="M236" t="s">
        <v>965</v>
      </c>
      <c r="N236" t="s">
        <v>1464</v>
      </c>
      <c r="O236" t="s">
        <v>1957</v>
      </c>
      <c r="P236" t="s">
        <v>2449</v>
      </c>
      <c r="Q236" s="6" t="s">
        <v>2933</v>
      </c>
      <c r="R236" t="s">
        <v>3399</v>
      </c>
    </row>
    <row r="237" spans="1:19">
      <c r="A237" t="s">
        <v>254</v>
      </c>
      <c r="B237" t="s">
        <v>674</v>
      </c>
      <c r="C237" t="s">
        <v>756</v>
      </c>
      <c r="D237" t="b">
        <v>1</v>
      </c>
      <c r="E237" t="b">
        <v>0</v>
      </c>
      <c r="F237" t="b">
        <v>0</v>
      </c>
      <c r="G237" t="b">
        <v>0</v>
      </c>
      <c r="H237" t="b">
        <v>0</v>
      </c>
      <c r="I237" t="b">
        <v>0</v>
      </c>
      <c r="J237" t="b">
        <v>1</v>
      </c>
      <c r="K237" t="b">
        <v>0</v>
      </c>
      <c r="L237" t="b">
        <v>0</v>
      </c>
      <c r="M237" t="s">
        <v>966</v>
      </c>
      <c r="N237" t="s">
        <v>1465</v>
      </c>
      <c r="O237" t="s">
        <v>1958</v>
      </c>
      <c r="P237" t="s">
        <v>2450</v>
      </c>
      <c r="Q237" s="6" t="s">
        <v>2934</v>
      </c>
      <c r="R237" t="s">
        <v>3400</v>
      </c>
    </row>
    <row r="238" spans="1:19">
      <c r="A238" t="s">
        <v>255</v>
      </c>
      <c r="B238" t="s">
        <v>611</v>
      </c>
      <c r="C238" t="s">
        <v>756</v>
      </c>
      <c r="D238" t="b">
        <v>1</v>
      </c>
      <c r="E238" t="b">
        <v>0</v>
      </c>
      <c r="F238" t="b">
        <v>0</v>
      </c>
      <c r="G238" t="b">
        <v>0</v>
      </c>
      <c r="H238" t="b">
        <v>0</v>
      </c>
      <c r="I238" t="b">
        <v>0</v>
      </c>
      <c r="J238" t="b">
        <v>0</v>
      </c>
      <c r="K238" t="b">
        <v>0</v>
      </c>
      <c r="L238" t="b">
        <v>0</v>
      </c>
      <c r="M238" t="s">
        <v>967</v>
      </c>
      <c r="N238" t="s">
        <v>1466</v>
      </c>
      <c r="O238" t="s">
        <v>1959</v>
      </c>
      <c r="P238" t="s">
        <v>2451</v>
      </c>
      <c r="Q238" s="6" t="s">
        <v>2935</v>
      </c>
      <c r="R238" t="s">
        <v>3401</v>
      </c>
    </row>
    <row r="239" spans="1:19">
      <c r="A239" t="s">
        <v>256</v>
      </c>
      <c r="B239" t="s">
        <v>656</v>
      </c>
      <c r="C239" t="s">
        <v>756</v>
      </c>
      <c r="D239" t="b">
        <v>1</v>
      </c>
      <c r="E239" t="b">
        <v>0</v>
      </c>
      <c r="F239" t="b">
        <v>0</v>
      </c>
      <c r="G239" t="b">
        <v>0</v>
      </c>
      <c r="H239" t="b">
        <v>0</v>
      </c>
      <c r="I239" t="b">
        <v>0</v>
      </c>
      <c r="J239" t="b">
        <v>0</v>
      </c>
      <c r="K239" t="b">
        <v>0</v>
      </c>
      <c r="L239" t="b">
        <v>0</v>
      </c>
      <c r="M239" t="s">
        <v>968</v>
      </c>
      <c r="N239" t="s">
        <v>1467</v>
      </c>
      <c r="O239" t="s">
        <v>1960</v>
      </c>
      <c r="P239" t="s">
        <v>2452</v>
      </c>
      <c r="Q239" s="6" t="s">
        <v>2936</v>
      </c>
      <c r="R239" t="s">
        <v>3402</v>
      </c>
    </row>
    <row r="240" spans="1:19">
      <c r="A240" t="s">
        <v>257</v>
      </c>
      <c r="B240" t="s">
        <v>641</v>
      </c>
      <c r="C240" t="s">
        <v>756</v>
      </c>
      <c r="D240" t="b">
        <v>1</v>
      </c>
      <c r="E240" t="b">
        <v>0</v>
      </c>
      <c r="F240" t="b">
        <v>0</v>
      </c>
      <c r="G240" t="b">
        <v>0</v>
      </c>
      <c r="H240" t="b">
        <v>0</v>
      </c>
      <c r="I240" t="b">
        <v>0</v>
      </c>
      <c r="J240" t="b">
        <v>0</v>
      </c>
      <c r="K240" t="b">
        <v>0</v>
      </c>
      <c r="L240" t="b">
        <v>0</v>
      </c>
      <c r="M240" t="s">
        <v>969</v>
      </c>
      <c r="N240" t="s">
        <v>1468</v>
      </c>
      <c r="O240" t="s">
        <v>1961</v>
      </c>
      <c r="P240" t="s">
        <v>2453</v>
      </c>
      <c r="Q240" s="6" t="s">
        <v>2937</v>
      </c>
      <c r="R240" t="s">
        <v>3403</v>
      </c>
    </row>
    <row r="241" spans="1:18">
      <c r="A241" t="s">
        <v>258</v>
      </c>
      <c r="B241" t="s">
        <v>569</v>
      </c>
      <c r="C241" t="s">
        <v>756</v>
      </c>
      <c r="D241" t="b">
        <v>1</v>
      </c>
      <c r="E241" t="b">
        <v>0</v>
      </c>
      <c r="F241" t="b">
        <v>0</v>
      </c>
      <c r="G241" t="b">
        <v>0</v>
      </c>
      <c r="H241" t="b">
        <v>0</v>
      </c>
      <c r="I241" t="b">
        <v>0</v>
      </c>
      <c r="J241" t="b">
        <v>0</v>
      </c>
      <c r="K241" t="b">
        <v>0</v>
      </c>
      <c r="L241" t="b">
        <v>0</v>
      </c>
      <c r="M241" t="s">
        <v>970</v>
      </c>
      <c r="N241" t="s">
        <v>1469</v>
      </c>
      <c r="O241" t="s">
        <v>1962</v>
      </c>
      <c r="P241" t="s">
        <v>2454</v>
      </c>
      <c r="Q241" s="6" t="s">
        <v>2938</v>
      </c>
      <c r="R241" t="s">
        <v>3404</v>
      </c>
    </row>
    <row r="242" spans="1:18">
      <c r="A242" t="s">
        <v>259</v>
      </c>
      <c r="B242" t="s">
        <v>675</v>
      </c>
      <c r="C242" t="s">
        <v>756</v>
      </c>
      <c r="D242" t="b">
        <v>1</v>
      </c>
      <c r="E242" t="b">
        <v>0</v>
      </c>
      <c r="F242" t="b">
        <v>0</v>
      </c>
      <c r="G242" t="b">
        <v>0</v>
      </c>
      <c r="H242" t="b">
        <v>0</v>
      </c>
      <c r="I242" t="b">
        <v>0</v>
      </c>
      <c r="J242" t="b">
        <v>0</v>
      </c>
      <c r="K242" t="b">
        <v>0</v>
      </c>
      <c r="L242" t="b">
        <v>0</v>
      </c>
      <c r="M242" t="s">
        <v>971</v>
      </c>
      <c r="N242" t="s">
        <v>1470</v>
      </c>
      <c r="O242" t="s">
        <v>1963</v>
      </c>
      <c r="P242" t="s">
        <v>2455</v>
      </c>
      <c r="Q242" s="6" t="s">
        <v>2939</v>
      </c>
      <c r="R242" t="s">
        <v>3405</v>
      </c>
    </row>
    <row r="243" spans="1:18">
      <c r="A243" t="s">
        <v>260</v>
      </c>
      <c r="B243" t="s">
        <v>535</v>
      </c>
      <c r="C243" t="s">
        <v>756</v>
      </c>
      <c r="D243" t="b">
        <v>1</v>
      </c>
      <c r="E243" t="b">
        <v>0</v>
      </c>
      <c r="F243" t="b">
        <v>0</v>
      </c>
      <c r="G243" t="b">
        <v>0</v>
      </c>
      <c r="H243" t="b">
        <v>0</v>
      </c>
      <c r="I243" t="b">
        <v>0</v>
      </c>
      <c r="J243" t="b">
        <v>0</v>
      </c>
      <c r="K243" t="b">
        <v>0</v>
      </c>
      <c r="L243" t="b">
        <v>0</v>
      </c>
      <c r="M243" t="s">
        <v>972</v>
      </c>
      <c r="N243" t="s">
        <v>1471</v>
      </c>
      <c r="O243" t="s">
        <v>1964</v>
      </c>
      <c r="P243" t="s">
        <v>2456</v>
      </c>
      <c r="Q243" s="6" t="s">
        <v>2940</v>
      </c>
      <c r="R243" t="s">
        <v>3406</v>
      </c>
    </row>
    <row r="244" spans="1:18">
      <c r="A244" t="s">
        <v>261</v>
      </c>
      <c r="B244" t="s">
        <v>576</v>
      </c>
      <c r="C244" t="s">
        <v>756</v>
      </c>
      <c r="D244" t="b">
        <v>1</v>
      </c>
      <c r="E244" t="b">
        <v>0</v>
      </c>
      <c r="F244" t="b">
        <v>0</v>
      </c>
      <c r="G244" t="b">
        <v>0</v>
      </c>
      <c r="H244" t="b">
        <v>0</v>
      </c>
      <c r="I244" t="b">
        <v>0</v>
      </c>
      <c r="J244" t="b">
        <v>0</v>
      </c>
      <c r="K244" t="b">
        <v>0</v>
      </c>
      <c r="L244" t="b">
        <v>0</v>
      </c>
      <c r="M244" t="s">
        <v>973</v>
      </c>
      <c r="N244" t="s">
        <v>1472</v>
      </c>
      <c r="O244" t="s">
        <v>1965</v>
      </c>
      <c r="P244" t="s">
        <v>2364</v>
      </c>
      <c r="Q244" s="6" t="s">
        <v>2941</v>
      </c>
      <c r="R244" t="s">
        <v>3407</v>
      </c>
    </row>
    <row r="245" spans="1:18">
      <c r="A245" t="s">
        <v>262</v>
      </c>
      <c r="B245" t="s">
        <v>676</v>
      </c>
      <c r="C245" t="s">
        <v>756</v>
      </c>
      <c r="D245" t="b">
        <v>1</v>
      </c>
      <c r="E245" t="b">
        <v>0</v>
      </c>
      <c r="F245" t="b">
        <v>0</v>
      </c>
      <c r="G245" t="b">
        <v>0</v>
      </c>
      <c r="H245" t="b">
        <v>0</v>
      </c>
      <c r="I245" t="b">
        <v>0</v>
      </c>
      <c r="J245" t="b">
        <v>0</v>
      </c>
      <c r="K245" t="b">
        <v>0</v>
      </c>
      <c r="L245" t="b">
        <v>0</v>
      </c>
      <c r="M245" t="s">
        <v>974</v>
      </c>
      <c r="N245" t="s">
        <v>1473</v>
      </c>
      <c r="O245" t="s">
        <v>1966</v>
      </c>
      <c r="P245" t="s">
        <v>2457</v>
      </c>
      <c r="Q245" s="6" t="s">
        <v>2942</v>
      </c>
      <c r="R245" t="s">
        <v>3408</v>
      </c>
    </row>
    <row r="246" spans="1:18">
      <c r="A246" t="s">
        <v>263</v>
      </c>
      <c r="B246" t="s">
        <v>632</v>
      </c>
      <c r="C246" t="s">
        <v>757</v>
      </c>
      <c r="D246" t="b">
        <v>1</v>
      </c>
      <c r="E246" t="b">
        <v>0</v>
      </c>
      <c r="F246" t="b">
        <v>0</v>
      </c>
      <c r="G246" t="b">
        <v>0</v>
      </c>
      <c r="H246" t="b">
        <v>0</v>
      </c>
      <c r="I246" t="b">
        <v>0</v>
      </c>
      <c r="J246" t="b">
        <v>0</v>
      </c>
      <c r="K246" t="b">
        <v>0</v>
      </c>
      <c r="L246" t="b">
        <v>0</v>
      </c>
      <c r="M246" t="s">
        <v>975</v>
      </c>
      <c r="N246" t="s">
        <v>1474</v>
      </c>
      <c r="O246" t="s">
        <v>1967</v>
      </c>
      <c r="P246" t="s">
        <v>2458</v>
      </c>
      <c r="Q246" s="6" t="s">
        <v>2943</v>
      </c>
      <c r="R246" t="s">
        <v>3409</v>
      </c>
    </row>
    <row r="247" spans="1:18">
      <c r="A247" t="s">
        <v>264</v>
      </c>
      <c r="B247" t="s">
        <v>639</v>
      </c>
      <c r="C247" t="s">
        <v>757</v>
      </c>
      <c r="D247" t="b">
        <v>1</v>
      </c>
      <c r="E247" t="b">
        <v>0</v>
      </c>
      <c r="F247" t="b">
        <v>0</v>
      </c>
      <c r="G247" t="b">
        <v>1</v>
      </c>
      <c r="H247" t="b">
        <v>0</v>
      </c>
      <c r="I247" t="b">
        <v>0</v>
      </c>
      <c r="J247" t="b">
        <v>0</v>
      </c>
      <c r="K247" t="b">
        <v>0</v>
      </c>
      <c r="L247" t="b">
        <v>0</v>
      </c>
      <c r="M247" t="s">
        <v>976</v>
      </c>
      <c r="N247" t="s">
        <v>1475</v>
      </c>
      <c r="O247" t="s">
        <v>1968</v>
      </c>
      <c r="P247" t="s">
        <v>2459</v>
      </c>
      <c r="Q247" s="6" t="s">
        <v>2944</v>
      </c>
      <c r="R247" t="s">
        <v>3410</v>
      </c>
    </row>
    <row r="248" spans="1:18">
      <c r="A248" t="s">
        <v>265</v>
      </c>
      <c r="B248" t="s">
        <v>527</v>
      </c>
      <c r="C248" t="s">
        <v>757</v>
      </c>
      <c r="D248" t="b">
        <v>1</v>
      </c>
      <c r="E248" t="b">
        <v>0</v>
      </c>
      <c r="F248" t="b">
        <v>0</v>
      </c>
      <c r="G248" t="b">
        <v>0</v>
      </c>
      <c r="H248" t="b">
        <v>0</v>
      </c>
      <c r="I248" t="b">
        <v>0</v>
      </c>
      <c r="J248" t="b">
        <v>0</v>
      </c>
      <c r="K248" t="b">
        <v>0</v>
      </c>
      <c r="L248" t="b">
        <v>1</v>
      </c>
      <c r="M248" t="s">
        <v>977</v>
      </c>
      <c r="N248" t="s">
        <v>1476</v>
      </c>
      <c r="O248" t="s">
        <v>1969</v>
      </c>
      <c r="P248" t="s">
        <v>2460</v>
      </c>
      <c r="Q248" s="6" t="s">
        <v>2945</v>
      </c>
      <c r="R248" t="s">
        <v>3411</v>
      </c>
    </row>
    <row r="249" spans="1:18">
      <c r="A249" t="s">
        <v>266</v>
      </c>
      <c r="B249" t="s">
        <v>677</v>
      </c>
      <c r="C249" t="s">
        <v>757</v>
      </c>
      <c r="D249" t="b">
        <v>1</v>
      </c>
      <c r="E249" t="b">
        <v>0</v>
      </c>
      <c r="F249" t="b">
        <v>0</v>
      </c>
      <c r="G249" t="b">
        <v>0</v>
      </c>
      <c r="H249" t="b">
        <v>0</v>
      </c>
      <c r="I249" t="b">
        <v>0</v>
      </c>
      <c r="J249" t="b">
        <v>0</v>
      </c>
      <c r="K249" t="b">
        <v>0</v>
      </c>
      <c r="L249" t="b">
        <v>0</v>
      </c>
      <c r="M249" t="s">
        <v>978</v>
      </c>
      <c r="N249" t="s">
        <v>1477</v>
      </c>
      <c r="O249" t="s">
        <v>1970</v>
      </c>
      <c r="P249" t="s">
        <v>2461</v>
      </c>
      <c r="Q249" s="6" t="s">
        <v>2946</v>
      </c>
      <c r="R249" t="s">
        <v>3412</v>
      </c>
    </row>
    <row r="250" spans="1:18">
      <c r="A250" t="s">
        <v>267</v>
      </c>
      <c r="B250" t="s">
        <v>614</v>
      </c>
      <c r="C250" t="s">
        <v>757</v>
      </c>
      <c r="D250" t="b">
        <v>1</v>
      </c>
      <c r="E250" t="b">
        <v>0</v>
      </c>
      <c r="F250" t="b">
        <v>0</v>
      </c>
      <c r="G250" t="b">
        <v>0</v>
      </c>
      <c r="H250" t="b">
        <v>0</v>
      </c>
      <c r="I250" t="b">
        <v>0</v>
      </c>
      <c r="J250" t="b">
        <v>0</v>
      </c>
      <c r="K250" t="b">
        <v>0</v>
      </c>
      <c r="L250" t="b">
        <v>0</v>
      </c>
      <c r="M250" t="s">
        <v>979</v>
      </c>
      <c r="N250" t="s">
        <v>1478</v>
      </c>
      <c r="O250" t="s">
        <v>1971</v>
      </c>
      <c r="P250" t="s">
        <v>2462</v>
      </c>
      <c r="Q250" s="6" t="s">
        <v>2947</v>
      </c>
      <c r="R250" t="s">
        <v>3413</v>
      </c>
    </row>
    <row r="251" spans="1:18">
      <c r="A251" t="s">
        <v>268</v>
      </c>
      <c r="B251" t="s">
        <v>677</v>
      </c>
      <c r="C251" t="s">
        <v>757</v>
      </c>
      <c r="D251" t="b">
        <v>1</v>
      </c>
      <c r="E251" t="b">
        <v>0</v>
      </c>
      <c r="F251" t="b">
        <v>0</v>
      </c>
      <c r="G251" t="b">
        <v>0</v>
      </c>
      <c r="H251" t="b">
        <v>0</v>
      </c>
      <c r="I251" t="b">
        <v>0</v>
      </c>
      <c r="J251" t="b">
        <v>0</v>
      </c>
      <c r="K251" t="b">
        <v>0</v>
      </c>
      <c r="L251" t="b">
        <v>0</v>
      </c>
      <c r="M251" t="s">
        <v>980</v>
      </c>
      <c r="N251" t="s">
        <v>1479</v>
      </c>
      <c r="O251" t="s">
        <v>1972</v>
      </c>
      <c r="P251" t="s">
        <v>2463</v>
      </c>
      <c r="Q251" s="6" t="s">
        <v>2948</v>
      </c>
      <c r="R251" t="s">
        <v>3414</v>
      </c>
    </row>
    <row r="252" spans="1:18">
      <c r="A252" t="s">
        <v>269</v>
      </c>
      <c r="B252" t="s">
        <v>535</v>
      </c>
      <c r="C252" t="s">
        <v>757</v>
      </c>
      <c r="D252" t="b">
        <v>1</v>
      </c>
      <c r="E252" t="b">
        <v>0</v>
      </c>
      <c r="F252" t="b">
        <v>0</v>
      </c>
      <c r="G252" t="b">
        <v>0</v>
      </c>
      <c r="H252" t="b">
        <v>0</v>
      </c>
      <c r="I252" t="b">
        <v>0</v>
      </c>
      <c r="J252" t="b">
        <v>0</v>
      </c>
      <c r="K252" t="b">
        <v>0</v>
      </c>
      <c r="L252" t="b">
        <v>0</v>
      </c>
      <c r="M252" t="s">
        <v>981</v>
      </c>
      <c r="N252" t="s">
        <v>1480</v>
      </c>
      <c r="O252" t="s">
        <v>1973</v>
      </c>
      <c r="P252" t="s">
        <v>2464</v>
      </c>
      <c r="Q252" s="6" t="s">
        <v>2949</v>
      </c>
      <c r="R252" t="s">
        <v>3415</v>
      </c>
    </row>
    <row r="253" spans="1:18">
      <c r="A253" t="s">
        <v>270</v>
      </c>
      <c r="B253" t="s">
        <v>675</v>
      </c>
      <c r="C253" t="s">
        <v>757</v>
      </c>
      <c r="D253" t="b">
        <v>1</v>
      </c>
      <c r="E253" t="b">
        <v>0</v>
      </c>
      <c r="F253" t="b">
        <v>0</v>
      </c>
      <c r="G253" t="b">
        <v>0</v>
      </c>
      <c r="H253" t="b">
        <v>0</v>
      </c>
      <c r="I253" t="b">
        <v>0</v>
      </c>
      <c r="J253" t="b">
        <v>0</v>
      </c>
      <c r="K253" t="b">
        <v>0</v>
      </c>
      <c r="L253" t="b">
        <v>0</v>
      </c>
      <c r="M253" t="s">
        <v>982</v>
      </c>
      <c r="N253" t="s">
        <v>1481</v>
      </c>
      <c r="O253" t="s">
        <v>1974</v>
      </c>
      <c r="P253" t="s">
        <v>2465</v>
      </c>
      <c r="Q253" s="6" t="s">
        <v>2950</v>
      </c>
      <c r="R253" t="s">
        <v>3416</v>
      </c>
    </row>
    <row r="254" spans="1:18">
      <c r="A254" t="s">
        <v>271</v>
      </c>
      <c r="B254" t="s">
        <v>678</v>
      </c>
      <c r="C254" t="s">
        <v>757</v>
      </c>
      <c r="D254" t="b">
        <v>1</v>
      </c>
      <c r="E254" t="b">
        <v>0</v>
      </c>
      <c r="F254" t="b">
        <v>0</v>
      </c>
      <c r="G254" t="b">
        <v>0</v>
      </c>
      <c r="H254" t="b">
        <v>0</v>
      </c>
      <c r="I254" t="b">
        <v>0</v>
      </c>
      <c r="J254" t="b">
        <v>0</v>
      </c>
      <c r="K254" t="b">
        <v>0</v>
      </c>
      <c r="L254" t="b">
        <v>0</v>
      </c>
      <c r="M254" t="s">
        <v>983</v>
      </c>
      <c r="N254" t="s">
        <v>1482</v>
      </c>
      <c r="O254" t="s">
        <v>1975</v>
      </c>
      <c r="P254" t="s">
        <v>2466</v>
      </c>
      <c r="Q254" s="6" t="s">
        <v>2951</v>
      </c>
      <c r="R254" t="s">
        <v>3417</v>
      </c>
    </row>
    <row r="255" spans="1:18">
      <c r="A255" t="s">
        <v>272</v>
      </c>
      <c r="B255" t="s">
        <v>679</v>
      </c>
      <c r="C255" t="s">
        <v>757</v>
      </c>
      <c r="D255" t="b">
        <v>1</v>
      </c>
      <c r="E255" t="b">
        <v>0</v>
      </c>
      <c r="F255" t="b">
        <v>0</v>
      </c>
      <c r="G255" t="b">
        <v>0</v>
      </c>
      <c r="H255" t="b">
        <v>0</v>
      </c>
      <c r="I255" t="b">
        <v>0</v>
      </c>
      <c r="J255" t="b">
        <v>0</v>
      </c>
      <c r="K255" t="b">
        <v>0</v>
      </c>
      <c r="L255" t="b">
        <v>1</v>
      </c>
      <c r="M255" t="s">
        <v>984</v>
      </c>
      <c r="N255" t="s">
        <v>1483</v>
      </c>
      <c r="O255" t="s">
        <v>1976</v>
      </c>
      <c r="P255" t="s">
        <v>2467</v>
      </c>
      <c r="Q255" s="6" t="s">
        <v>2952</v>
      </c>
      <c r="R255" t="s">
        <v>3418</v>
      </c>
    </row>
    <row r="256" spans="1:18">
      <c r="A256" t="s">
        <v>273</v>
      </c>
      <c r="B256" t="s">
        <v>680</v>
      </c>
      <c r="C256" t="s">
        <v>757</v>
      </c>
      <c r="D256" t="b">
        <v>1</v>
      </c>
      <c r="E256" t="b">
        <v>0</v>
      </c>
      <c r="F256" t="b">
        <v>0</v>
      </c>
      <c r="G256" t="b">
        <v>0</v>
      </c>
      <c r="H256" t="b">
        <v>0</v>
      </c>
      <c r="I256" t="b">
        <v>0</v>
      </c>
      <c r="J256" t="b">
        <v>0</v>
      </c>
      <c r="K256" t="b">
        <v>0</v>
      </c>
      <c r="L256" t="b">
        <v>0</v>
      </c>
      <c r="M256" t="s">
        <v>985</v>
      </c>
      <c r="N256" t="s">
        <v>1484</v>
      </c>
      <c r="O256" t="s">
        <v>1977</v>
      </c>
      <c r="P256" t="s">
        <v>2468</v>
      </c>
      <c r="Q256" s="6" t="s">
        <v>2953</v>
      </c>
      <c r="R256" t="s">
        <v>3419</v>
      </c>
    </row>
    <row r="257" spans="1:18">
      <c r="A257" t="s">
        <v>274</v>
      </c>
      <c r="B257" t="s">
        <v>617</v>
      </c>
      <c r="C257" t="s">
        <v>757</v>
      </c>
      <c r="D257" t="b">
        <v>1</v>
      </c>
      <c r="E257" t="b">
        <v>0</v>
      </c>
      <c r="F257" t="b">
        <v>0</v>
      </c>
      <c r="G257" t="b">
        <v>0</v>
      </c>
      <c r="H257" t="b">
        <v>0</v>
      </c>
      <c r="I257" t="b">
        <v>0</v>
      </c>
      <c r="J257" t="b">
        <v>0</v>
      </c>
      <c r="K257" t="b">
        <v>0</v>
      </c>
      <c r="L257" t="b">
        <v>0</v>
      </c>
      <c r="M257" t="s">
        <v>986</v>
      </c>
      <c r="N257" t="s">
        <v>1485</v>
      </c>
      <c r="O257" t="s">
        <v>1978</v>
      </c>
      <c r="P257" t="s">
        <v>2469</v>
      </c>
      <c r="Q257" s="6" t="s">
        <v>2954</v>
      </c>
      <c r="R257" t="s">
        <v>3420</v>
      </c>
    </row>
    <row r="258" spans="1:18">
      <c r="A258" t="s">
        <v>275</v>
      </c>
      <c r="B258" t="s">
        <v>616</v>
      </c>
      <c r="C258" t="s">
        <v>757</v>
      </c>
      <c r="D258" t="b">
        <v>1</v>
      </c>
      <c r="E258" t="b">
        <v>0</v>
      </c>
      <c r="F258" t="b">
        <v>0</v>
      </c>
      <c r="G258" t="b">
        <v>0</v>
      </c>
      <c r="H258" t="b">
        <v>0</v>
      </c>
      <c r="I258" t="b">
        <v>0</v>
      </c>
      <c r="J258" t="b">
        <v>0</v>
      </c>
      <c r="K258" t="b">
        <v>0</v>
      </c>
      <c r="L258" t="b">
        <v>0</v>
      </c>
      <c r="M258" t="s">
        <v>987</v>
      </c>
      <c r="N258" t="s">
        <v>1486</v>
      </c>
      <c r="O258" t="s">
        <v>1979</v>
      </c>
      <c r="P258" t="s">
        <v>2470</v>
      </c>
      <c r="Q258" s="6" t="s">
        <v>2955</v>
      </c>
      <c r="R258" t="s">
        <v>3421</v>
      </c>
    </row>
    <row r="259" spans="1:18">
      <c r="A259" t="s">
        <v>276</v>
      </c>
      <c r="B259" t="s">
        <v>563</v>
      </c>
      <c r="C259" t="s">
        <v>757</v>
      </c>
      <c r="D259" t="b">
        <v>1</v>
      </c>
      <c r="E259" t="b">
        <v>1</v>
      </c>
      <c r="F259" t="b">
        <v>0</v>
      </c>
      <c r="G259" t="b">
        <v>0</v>
      </c>
      <c r="H259" t="b">
        <v>0</v>
      </c>
      <c r="I259" t="b">
        <v>0</v>
      </c>
      <c r="J259" t="b">
        <v>0</v>
      </c>
      <c r="K259" t="b">
        <v>0</v>
      </c>
      <c r="L259" t="b">
        <v>0</v>
      </c>
      <c r="M259" t="s">
        <v>988</v>
      </c>
      <c r="N259" t="s">
        <v>1487</v>
      </c>
      <c r="O259" t="s">
        <v>1980</v>
      </c>
      <c r="P259" t="s">
        <v>2471</v>
      </c>
      <c r="Q259" s="6" t="s">
        <v>2956</v>
      </c>
      <c r="R259" t="s">
        <v>3422</v>
      </c>
    </row>
    <row r="260" spans="1:18">
      <c r="A260" t="s">
        <v>277</v>
      </c>
      <c r="B260" t="s">
        <v>681</v>
      </c>
      <c r="C260" t="s">
        <v>757</v>
      </c>
      <c r="D260" t="b">
        <v>1</v>
      </c>
      <c r="E260" t="b">
        <v>0</v>
      </c>
      <c r="F260" t="b">
        <v>0</v>
      </c>
      <c r="G260" t="b">
        <v>0</v>
      </c>
      <c r="H260" t="b">
        <v>0</v>
      </c>
      <c r="I260" t="b">
        <v>0</v>
      </c>
      <c r="J260" t="b">
        <v>0</v>
      </c>
      <c r="K260" t="b">
        <v>0</v>
      </c>
      <c r="L260" t="b">
        <v>0</v>
      </c>
      <c r="M260" t="s">
        <v>989</v>
      </c>
      <c r="N260" t="s">
        <v>1488</v>
      </c>
      <c r="O260" t="s">
        <v>1981</v>
      </c>
      <c r="P260" t="s">
        <v>2472</v>
      </c>
      <c r="Q260" s="6" t="s">
        <v>2957</v>
      </c>
      <c r="R260" t="s">
        <v>3423</v>
      </c>
    </row>
    <row r="261" spans="1:18">
      <c r="A261" t="s">
        <v>278</v>
      </c>
      <c r="B261" t="s">
        <v>666</v>
      </c>
      <c r="C261" t="s">
        <v>757</v>
      </c>
      <c r="D261" t="b">
        <v>1</v>
      </c>
      <c r="E261" t="b">
        <v>0</v>
      </c>
      <c r="F261" t="b">
        <v>0</v>
      </c>
      <c r="G261" t="b">
        <v>0</v>
      </c>
      <c r="H261" t="b">
        <v>0</v>
      </c>
      <c r="I261" t="b">
        <v>0</v>
      </c>
      <c r="J261" t="b">
        <v>0</v>
      </c>
      <c r="K261" t="b">
        <v>0</v>
      </c>
      <c r="L261" t="b">
        <v>0</v>
      </c>
      <c r="M261" t="s">
        <v>990</v>
      </c>
      <c r="N261" t="s">
        <v>1489</v>
      </c>
      <c r="O261" t="s">
        <v>1982</v>
      </c>
      <c r="P261" t="s">
        <v>2473</v>
      </c>
      <c r="Q261" s="6" t="s">
        <v>2958</v>
      </c>
      <c r="R261" t="s">
        <v>3424</v>
      </c>
    </row>
    <row r="262" spans="1:18">
      <c r="A262" t="s">
        <v>279</v>
      </c>
      <c r="B262" t="s">
        <v>682</v>
      </c>
      <c r="C262" t="s">
        <v>757</v>
      </c>
      <c r="D262" t="b">
        <v>1</v>
      </c>
      <c r="E262" t="b">
        <v>0</v>
      </c>
      <c r="F262" t="b">
        <v>0</v>
      </c>
      <c r="G262" t="b">
        <v>0</v>
      </c>
      <c r="H262" t="b">
        <v>0</v>
      </c>
      <c r="I262" t="b">
        <v>0</v>
      </c>
      <c r="J262" t="b">
        <v>0</v>
      </c>
      <c r="K262" t="b">
        <v>0</v>
      </c>
      <c r="L262" t="b">
        <v>0</v>
      </c>
      <c r="M262" t="s">
        <v>991</v>
      </c>
      <c r="N262" t="s">
        <v>1490</v>
      </c>
      <c r="O262" t="s">
        <v>1983</v>
      </c>
      <c r="P262" t="s">
        <v>2474</v>
      </c>
      <c r="Q262" s="6" t="s">
        <v>2959</v>
      </c>
      <c r="R262" t="s">
        <v>3425</v>
      </c>
    </row>
    <row r="263" spans="1:18">
      <c r="A263" t="s">
        <v>280</v>
      </c>
      <c r="B263" t="s">
        <v>683</v>
      </c>
      <c r="C263" t="s">
        <v>757</v>
      </c>
      <c r="D263" t="b">
        <v>1</v>
      </c>
      <c r="E263" t="b">
        <v>0</v>
      </c>
      <c r="F263" t="b">
        <v>0</v>
      </c>
      <c r="G263" t="b">
        <v>0</v>
      </c>
      <c r="H263" t="b">
        <v>0</v>
      </c>
      <c r="I263" t="b">
        <v>0</v>
      </c>
      <c r="J263" t="b">
        <v>0</v>
      </c>
      <c r="K263" t="b">
        <v>0</v>
      </c>
      <c r="L263" t="b">
        <v>0</v>
      </c>
      <c r="M263" t="s">
        <v>992</v>
      </c>
      <c r="N263" t="s">
        <v>1491</v>
      </c>
      <c r="O263" t="s">
        <v>1984</v>
      </c>
      <c r="P263" t="s">
        <v>2475</v>
      </c>
      <c r="Q263" s="6" t="s">
        <v>2960</v>
      </c>
      <c r="R263" t="s">
        <v>3426</v>
      </c>
    </row>
    <row r="264" spans="1:18">
      <c r="A264" t="s">
        <v>281</v>
      </c>
      <c r="B264" t="s">
        <v>614</v>
      </c>
      <c r="C264" t="s">
        <v>757</v>
      </c>
      <c r="D264" t="b">
        <v>1</v>
      </c>
      <c r="E264" t="b">
        <v>0</v>
      </c>
      <c r="F264" t="b">
        <v>0</v>
      </c>
      <c r="G264" t="b">
        <v>0</v>
      </c>
      <c r="H264" t="b">
        <v>0</v>
      </c>
      <c r="I264" t="b">
        <v>0</v>
      </c>
      <c r="J264" t="b">
        <v>0</v>
      </c>
      <c r="K264" t="b">
        <v>0</v>
      </c>
      <c r="L264" t="b">
        <v>0</v>
      </c>
      <c r="M264" t="s">
        <v>993</v>
      </c>
      <c r="N264" t="s">
        <v>1492</v>
      </c>
      <c r="O264" t="s">
        <v>1985</v>
      </c>
      <c r="P264" t="s">
        <v>2476</v>
      </c>
      <c r="Q264" s="6" t="s">
        <v>2961</v>
      </c>
      <c r="R264" t="s">
        <v>3427</v>
      </c>
    </row>
    <row r="265" spans="1:18">
      <c r="A265" t="s">
        <v>282</v>
      </c>
      <c r="B265" t="s">
        <v>674</v>
      </c>
      <c r="C265" t="s">
        <v>757</v>
      </c>
      <c r="D265" t="b">
        <v>1</v>
      </c>
      <c r="E265" t="b">
        <v>0</v>
      </c>
      <c r="F265" t="b">
        <v>0</v>
      </c>
      <c r="G265" t="b">
        <v>0</v>
      </c>
      <c r="H265" t="b">
        <v>0</v>
      </c>
      <c r="I265" t="b">
        <v>0</v>
      </c>
      <c r="J265" t="b">
        <v>0</v>
      </c>
      <c r="K265" t="b">
        <v>0</v>
      </c>
      <c r="L265" t="b">
        <v>0</v>
      </c>
      <c r="M265" t="s">
        <v>994</v>
      </c>
      <c r="N265" t="s">
        <v>1493</v>
      </c>
      <c r="O265" t="s">
        <v>1986</v>
      </c>
      <c r="P265" t="s">
        <v>2477</v>
      </c>
      <c r="Q265" s="6" t="s">
        <v>2962</v>
      </c>
      <c r="R265" t="s">
        <v>3428</v>
      </c>
    </row>
    <row r="266" spans="1:18">
      <c r="A266" t="s">
        <v>283</v>
      </c>
      <c r="B266" t="s">
        <v>584</v>
      </c>
      <c r="C266" t="s">
        <v>757</v>
      </c>
      <c r="D266" t="b">
        <v>1</v>
      </c>
      <c r="E266" t="b">
        <v>0</v>
      </c>
      <c r="F266" t="b">
        <v>0</v>
      </c>
      <c r="G266" t="b">
        <v>0</v>
      </c>
      <c r="H266" t="b">
        <v>0</v>
      </c>
      <c r="I266" t="b">
        <v>0</v>
      </c>
      <c r="J266" t="b">
        <v>0</v>
      </c>
      <c r="K266" t="b">
        <v>0</v>
      </c>
      <c r="L266" t="b">
        <v>0</v>
      </c>
      <c r="M266" t="s">
        <v>995</v>
      </c>
      <c r="N266" t="s">
        <v>1494</v>
      </c>
      <c r="O266" t="s">
        <v>1987</v>
      </c>
      <c r="P266" t="s">
        <v>2478</v>
      </c>
      <c r="Q266" s="6" t="s">
        <v>2963</v>
      </c>
      <c r="R266" t="s">
        <v>3429</v>
      </c>
    </row>
    <row r="267" spans="1:18">
      <c r="A267" t="s">
        <v>284</v>
      </c>
      <c r="B267" t="s">
        <v>584</v>
      </c>
      <c r="C267" t="s">
        <v>757</v>
      </c>
      <c r="D267" t="b">
        <v>1</v>
      </c>
      <c r="E267" t="b">
        <v>0</v>
      </c>
      <c r="F267" t="b">
        <v>0</v>
      </c>
      <c r="G267" t="b">
        <v>0</v>
      </c>
      <c r="H267" t="b">
        <v>0</v>
      </c>
      <c r="I267" t="b">
        <v>0</v>
      </c>
      <c r="J267" t="b">
        <v>0</v>
      </c>
      <c r="K267" t="b">
        <v>0</v>
      </c>
      <c r="L267" t="b">
        <v>0</v>
      </c>
      <c r="M267" t="s">
        <v>996</v>
      </c>
      <c r="N267" t="s">
        <v>1495</v>
      </c>
      <c r="O267" t="s">
        <v>1988</v>
      </c>
      <c r="P267" t="s">
        <v>2479</v>
      </c>
      <c r="Q267" s="6" t="s">
        <v>2964</v>
      </c>
      <c r="R267" t="s">
        <v>3430</v>
      </c>
    </row>
    <row r="268" spans="1:18">
      <c r="A268" t="s">
        <v>285</v>
      </c>
      <c r="B268" t="s">
        <v>605</v>
      </c>
      <c r="C268" t="s">
        <v>757</v>
      </c>
      <c r="D268" t="b">
        <v>1</v>
      </c>
      <c r="E268" t="b">
        <v>0</v>
      </c>
      <c r="F268" t="b">
        <v>0</v>
      </c>
      <c r="G268" t="b">
        <v>0</v>
      </c>
      <c r="H268" t="b">
        <v>0</v>
      </c>
      <c r="I268" t="b">
        <v>0</v>
      </c>
      <c r="J268" t="b">
        <v>1</v>
      </c>
      <c r="K268" t="b">
        <v>0</v>
      </c>
      <c r="L268" t="b">
        <v>0</v>
      </c>
      <c r="M268" t="s">
        <v>997</v>
      </c>
      <c r="N268" t="s">
        <v>1496</v>
      </c>
      <c r="O268" t="s">
        <v>1989</v>
      </c>
      <c r="P268" t="s">
        <v>2480</v>
      </c>
      <c r="Q268" s="6" t="s">
        <v>2965</v>
      </c>
      <c r="R268" t="s">
        <v>3431</v>
      </c>
    </row>
    <row r="269" spans="1:18">
      <c r="A269" t="s">
        <v>286</v>
      </c>
      <c r="B269" t="s">
        <v>647</v>
      </c>
      <c r="C269" t="s">
        <v>757</v>
      </c>
      <c r="D269" t="b">
        <v>1</v>
      </c>
      <c r="E269" t="b">
        <v>0</v>
      </c>
      <c r="F269" t="b">
        <v>0</v>
      </c>
      <c r="G269" t="b">
        <v>0</v>
      </c>
      <c r="H269" t="b">
        <v>0</v>
      </c>
      <c r="I269" t="b">
        <v>0</v>
      </c>
      <c r="J269" t="b">
        <v>0</v>
      </c>
      <c r="K269" t="b">
        <v>0</v>
      </c>
      <c r="L269" t="b">
        <v>0</v>
      </c>
      <c r="M269" t="s">
        <v>998</v>
      </c>
      <c r="N269" t="s">
        <v>1497</v>
      </c>
      <c r="O269" t="s">
        <v>1990</v>
      </c>
      <c r="P269" t="s">
        <v>2481</v>
      </c>
      <c r="Q269" s="6" t="s">
        <v>2966</v>
      </c>
      <c r="R269" t="s">
        <v>3432</v>
      </c>
    </row>
    <row r="270" spans="1:18">
      <c r="A270" t="s">
        <v>287</v>
      </c>
      <c r="B270" t="s">
        <v>584</v>
      </c>
      <c r="C270" t="s">
        <v>757</v>
      </c>
      <c r="D270" t="b">
        <v>1</v>
      </c>
      <c r="E270" t="b">
        <v>0</v>
      </c>
      <c r="F270" t="b">
        <v>0</v>
      </c>
      <c r="G270" t="b">
        <v>0</v>
      </c>
      <c r="H270" t="b">
        <v>0</v>
      </c>
      <c r="I270" t="b">
        <v>0</v>
      </c>
      <c r="J270" t="b">
        <v>0</v>
      </c>
      <c r="K270" t="b">
        <v>0</v>
      </c>
      <c r="L270" t="b">
        <v>0</v>
      </c>
      <c r="M270" t="s">
        <v>999</v>
      </c>
      <c r="N270" t="s">
        <v>1498</v>
      </c>
      <c r="O270" t="s">
        <v>1991</v>
      </c>
      <c r="P270" t="s">
        <v>2482</v>
      </c>
      <c r="Q270" s="6" t="s">
        <v>2967</v>
      </c>
      <c r="R270" t="s">
        <v>3433</v>
      </c>
    </row>
    <row r="271" spans="1:18">
      <c r="A271" t="s">
        <v>288</v>
      </c>
      <c r="B271" t="s">
        <v>684</v>
      </c>
      <c r="C271" t="s">
        <v>757</v>
      </c>
      <c r="D271" t="b">
        <v>1</v>
      </c>
      <c r="E271" t="b">
        <v>0</v>
      </c>
      <c r="F271" t="b">
        <v>0</v>
      </c>
      <c r="G271" t="b">
        <v>0</v>
      </c>
      <c r="H271" t="b">
        <v>0</v>
      </c>
      <c r="I271" t="b">
        <v>0</v>
      </c>
      <c r="J271" t="b">
        <v>0</v>
      </c>
      <c r="K271" t="b">
        <v>0</v>
      </c>
      <c r="L271" t="b">
        <v>0</v>
      </c>
      <c r="M271" t="s">
        <v>1000</v>
      </c>
      <c r="N271" t="s">
        <v>1499</v>
      </c>
      <c r="O271" t="s">
        <v>1992</v>
      </c>
      <c r="P271" t="s">
        <v>2483</v>
      </c>
      <c r="Q271" s="6" t="s">
        <v>2968</v>
      </c>
      <c r="R271" t="s">
        <v>3434</v>
      </c>
    </row>
    <row r="272" spans="1:18">
      <c r="A272" t="s">
        <v>289</v>
      </c>
      <c r="B272" t="s">
        <v>651</v>
      </c>
      <c r="C272" t="s">
        <v>757</v>
      </c>
      <c r="D272" t="b">
        <v>1</v>
      </c>
      <c r="E272" t="b">
        <v>0</v>
      </c>
      <c r="F272" t="b">
        <v>0</v>
      </c>
      <c r="G272" t="b">
        <v>0</v>
      </c>
      <c r="H272" t="b">
        <v>0</v>
      </c>
      <c r="I272" t="b">
        <v>0</v>
      </c>
      <c r="J272" t="b">
        <v>0</v>
      </c>
      <c r="K272" t="b">
        <v>0</v>
      </c>
      <c r="L272" t="b">
        <v>0</v>
      </c>
      <c r="M272" t="s">
        <v>1001</v>
      </c>
      <c r="N272" t="s">
        <v>1500</v>
      </c>
      <c r="O272" t="s">
        <v>1993</v>
      </c>
      <c r="P272" t="s">
        <v>2484</v>
      </c>
      <c r="Q272" s="6" t="s">
        <v>2969</v>
      </c>
      <c r="R272" t="s">
        <v>3435</v>
      </c>
    </row>
    <row r="273" spans="1:18">
      <c r="A273" t="s">
        <v>290</v>
      </c>
      <c r="B273" t="s">
        <v>685</v>
      </c>
      <c r="C273" t="s">
        <v>757</v>
      </c>
      <c r="D273" t="b">
        <v>1</v>
      </c>
      <c r="E273" t="b">
        <v>0</v>
      </c>
      <c r="F273" t="b">
        <v>0</v>
      </c>
      <c r="G273" t="b">
        <v>0</v>
      </c>
      <c r="H273" t="b">
        <v>0</v>
      </c>
      <c r="I273" t="b">
        <v>0</v>
      </c>
      <c r="J273" t="b">
        <v>1</v>
      </c>
      <c r="K273" t="b">
        <v>0</v>
      </c>
      <c r="L273" t="b">
        <v>0</v>
      </c>
      <c r="M273" t="s">
        <v>1002</v>
      </c>
      <c r="O273" t="s">
        <v>1961</v>
      </c>
      <c r="P273" t="s">
        <v>2485</v>
      </c>
      <c r="Q273" s="6" t="s">
        <v>2970</v>
      </c>
      <c r="R273" t="s">
        <v>3436</v>
      </c>
    </row>
    <row r="274" spans="1:18">
      <c r="A274" t="s">
        <v>291</v>
      </c>
      <c r="B274" t="s">
        <v>686</v>
      </c>
      <c r="C274" t="s">
        <v>757</v>
      </c>
      <c r="D274" t="b">
        <v>0</v>
      </c>
      <c r="E274" t="b">
        <v>0</v>
      </c>
      <c r="F274" t="b">
        <v>0</v>
      </c>
      <c r="G274" t="b">
        <v>0</v>
      </c>
      <c r="H274" t="b">
        <v>1</v>
      </c>
      <c r="I274" t="b">
        <v>0</v>
      </c>
      <c r="J274" t="b">
        <v>0</v>
      </c>
      <c r="K274" t="b">
        <v>0</v>
      </c>
      <c r="L274" t="b">
        <v>0</v>
      </c>
      <c r="M274" t="s">
        <v>1003</v>
      </c>
      <c r="N274" t="s">
        <v>1501</v>
      </c>
      <c r="O274" t="s">
        <v>1994</v>
      </c>
      <c r="Q274" s="6" t="s">
        <v>2971</v>
      </c>
      <c r="R274" t="s">
        <v>3437</v>
      </c>
    </row>
    <row r="275" spans="1:18">
      <c r="A275" t="s">
        <v>292</v>
      </c>
      <c r="B275" t="s">
        <v>614</v>
      </c>
      <c r="C275" t="s">
        <v>758</v>
      </c>
      <c r="D275" t="b">
        <v>1</v>
      </c>
      <c r="E275" t="b">
        <v>0</v>
      </c>
      <c r="F275" t="b">
        <v>0</v>
      </c>
      <c r="G275" t="b">
        <v>0</v>
      </c>
      <c r="H275" t="b">
        <v>0</v>
      </c>
      <c r="I275" t="b">
        <v>0</v>
      </c>
      <c r="J275" t="b">
        <v>0</v>
      </c>
      <c r="K275" t="b">
        <v>0</v>
      </c>
      <c r="L275" t="b">
        <v>1</v>
      </c>
      <c r="M275" t="s">
        <v>1004</v>
      </c>
      <c r="N275" t="s">
        <v>1502</v>
      </c>
      <c r="O275" t="s">
        <v>1995</v>
      </c>
      <c r="P275" t="s">
        <v>2486</v>
      </c>
      <c r="Q275" s="6" t="s">
        <v>2972</v>
      </c>
      <c r="R275" t="s">
        <v>3438</v>
      </c>
    </row>
    <row r="276" spans="1:18">
      <c r="A276" t="s">
        <v>293</v>
      </c>
      <c r="B276" t="s">
        <v>687</v>
      </c>
      <c r="C276" t="s">
        <v>758</v>
      </c>
      <c r="D276" t="b">
        <v>1</v>
      </c>
      <c r="E276" t="b">
        <v>0</v>
      </c>
      <c r="F276" t="b">
        <v>0</v>
      </c>
      <c r="G276" t="b">
        <v>0</v>
      </c>
      <c r="H276" t="b">
        <v>0</v>
      </c>
      <c r="I276" t="b">
        <v>0</v>
      </c>
      <c r="J276" t="b">
        <v>0</v>
      </c>
      <c r="K276" t="b">
        <v>0</v>
      </c>
      <c r="L276" t="b">
        <v>1</v>
      </c>
      <c r="M276" t="s">
        <v>1005</v>
      </c>
      <c r="N276" t="s">
        <v>1503</v>
      </c>
      <c r="O276" t="s">
        <v>1976</v>
      </c>
      <c r="P276" t="s">
        <v>2487</v>
      </c>
      <c r="Q276" s="6" t="s">
        <v>2973</v>
      </c>
      <c r="R276" t="s">
        <v>3439</v>
      </c>
    </row>
    <row r="277" spans="1:18">
      <c r="A277" t="s">
        <v>294</v>
      </c>
      <c r="B277" t="s">
        <v>584</v>
      </c>
      <c r="C277" t="s">
        <v>758</v>
      </c>
      <c r="D277" t="b">
        <v>1</v>
      </c>
      <c r="E277" t="b">
        <v>0</v>
      </c>
      <c r="F277" t="b">
        <v>0</v>
      </c>
      <c r="G277" t="b">
        <v>0</v>
      </c>
      <c r="H277" t="b">
        <v>0</v>
      </c>
      <c r="I277" t="b">
        <v>0</v>
      </c>
      <c r="J277" t="b">
        <v>0</v>
      </c>
      <c r="K277" t="b">
        <v>0</v>
      </c>
      <c r="L277" t="b">
        <v>0</v>
      </c>
      <c r="M277" t="s">
        <v>1006</v>
      </c>
      <c r="N277" t="s">
        <v>1504</v>
      </c>
      <c r="O277" t="s">
        <v>1996</v>
      </c>
      <c r="P277" t="s">
        <v>2488</v>
      </c>
      <c r="Q277" s="6" t="s">
        <v>2974</v>
      </c>
      <c r="R277" t="s">
        <v>3440</v>
      </c>
    </row>
    <row r="278" spans="1:18">
      <c r="A278" t="s">
        <v>295</v>
      </c>
      <c r="B278" t="s">
        <v>639</v>
      </c>
      <c r="C278" t="s">
        <v>758</v>
      </c>
      <c r="D278" t="b">
        <v>1</v>
      </c>
      <c r="E278" t="b">
        <v>0</v>
      </c>
      <c r="F278" t="b">
        <v>0</v>
      </c>
      <c r="G278" t="b">
        <v>0</v>
      </c>
      <c r="H278" t="b">
        <v>0</v>
      </c>
      <c r="I278" t="b">
        <v>0</v>
      </c>
      <c r="J278" t="b">
        <v>0</v>
      </c>
      <c r="K278" t="b">
        <v>0</v>
      </c>
      <c r="L278" t="b">
        <v>0</v>
      </c>
      <c r="M278" t="s">
        <v>1007</v>
      </c>
      <c r="N278" t="s">
        <v>1505</v>
      </c>
      <c r="O278" t="s">
        <v>1997</v>
      </c>
      <c r="P278" t="s">
        <v>2489</v>
      </c>
      <c r="Q278" s="6" t="s">
        <v>2975</v>
      </c>
      <c r="R278" t="s">
        <v>3441</v>
      </c>
    </row>
    <row r="279" spans="1:18">
      <c r="A279" t="s">
        <v>296</v>
      </c>
      <c r="B279" t="s">
        <v>688</v>
      </c>
      <c r="C279" t="s">
        <v>758</v>
      </c>
      <c r="D279" t="b">
        <v>1</v>
      </c>
      <c r="E279" t="b">
        <v>0</v>
      </c>
      <c r="F279" t="b">
        <v>0</v>
      </c>
      <c r="G279" t="b">
        <v>0</v>
      </c>
      <c r="H279" t="b">
        <v>0</v>
      </c>
      <c r="I279" t="b">
        <v>0</v>
      </c>
      <c r="J279" t="b">
        <v>0</v>
      </c>
      <c r="K279" t="b">
        <v>0</v>
      </c>
      <c r="L279" t="b">
        <v>0</v>
      </c>
      <c r="M279" t="s">
        <v>1008</v>
      </c>
      <c r="N279" t="s">
        <v>1506</v>
      </c>
      <c r="O279" t="s">
        <v>1998</v>
      </c>
      <c r="P279" t="s">
        <v>2490</v>
      </c>
      <c r="Q279" s="6" t="s">
        <v>2976</v>
      </c>
      <c r="R279" t="s">
        <v>3442</v>
      </c>
    </row>
    <row r="280" spans="1:18">
      <c r="A280" t="s">
        <v>297</v>
      </c>
      <c r="B280" t="s">
        <v>572</v>
      </c>
      <c r="C280" t="s">
        <v>758</v>
      </c>
      <c r="D280" t="b">
        <v>1</v>
      </c>
      <c r="E280" t="b">
        <v>0</v>
      </c>
      <c r="F280" t="b">
        <v>0</v>
      </c>
      <c r="G280" t="b">
        <v>0</v>
      </c>
      <c r="H280" t="b">
        <v>0</v>
      </c>
      <c r="I280" t="b">
        <v>0</v>
      </c>
      <c r="J280" t="b">
        <v>0</v>
      </c>
      <c r="K280" t="b">
        <v>0</v>
      </c>
      <c r="L280" t="b">
        <v>0</v>
      </c>
      <c r="M280" t="s">
        <v>1009</v>
      </c>
      <c r="N280" t="s">
        <v>1507</v>
      </c>
      <c r="O280" t="s">
        <v>1999</v>
      </c>
      <c r="P280" t="s">
        <v>2491</v>
      </c>
      <c r="Q280" s="6" t="s">
        <v>2977</v>
      </c>
      <c r="R280" t="s">
        <v>3443</v>
      </c>
    </row>
    <row r="281" spans="1:18">
      <c r="A281" t="s">
        <v>298</v>
      </c>
      <c r="B281" t="s">
        <v>584</v>
      </c>
      <c r="C281" t="s">
        <v>758</v>
      </c>
      <c r="D281" t="b">
        <v>1</v>
      </c>
      <c r="E281" t="b">
        <v>0</v>
      </c>
      <c r="F281" t="b">
        <v>0</v>
      </c>
      <c r="G281" t="b">
        <v>0</v>
      </c>
      <c r="H281" t="b">
        <v>0</v>
      </c>
      <c r="I281" t="b">
        <v>0</v>
      </c>
      <c r="J281" t="b">
        <v>0</v>
      </c>
      <c r="K281" t="b">
        <v>0</v>
      </c>
      <c r="L281" t="b">
        <v>0</v>
      </c>
      <c r="M281" t="s">
        <v>1010</v>
      </c>
      <c r="N281" t="s">
        <v>1508</v>
      </c>
      <c r="O281" t="s">
        <v>2000</v>
      </c>
      <c r="P281" t="s">
        <v>2492</v>
      </c>
      <c r="Q281" s="6" t="s">
        <v>2978</v>
      </c>
      <c r="R281" t="s">
        <v>3444</v>
      </c>
    </row>
    <row r="282" spans="1:18">
      <c r="A282" t="s">
        <v>299</v>
      </c>
      <c r="B282" t="s">
        <v>689</v>
      </c>
      <c r="C282" t="s">
        <v>758</v>
      </c>
      <c r="D282" t="b">
        <v>1</v>
      </c>
      <c r="E282" t="b">
        <v>0</v>
      </c>
      <c r="F282" t="b">
        <v>0</v>
      </c>
      <c r="G282" t="b">
        <v>0</v>
      </c>
      <c r="H282" t="b">
        <v>0</v>
      </c>
      <c r="I282" t="b">
        <v>0</v>
      </c>
      <c r="J282" t="b">
        <v>1</v>
      </c>
      <c r="K282" t="b">
        <v>0</v>
      </c>
      <c r="L282" t="b">
        <v>0</v>
      </c>
      <c r="M282" t="s">
        <v>1011</v>
      </c>
      <c r="N282" t="s">
        <v>1509</v>
      </c>
      <c r="O282" t="s">
        <v>2001</v>
      </c>
      <c r="P282" t="s">
        <v>2493</v>
      </c>
      <c r="Q282" s="6" t="s">
        <v>2979</v>
      </c>
      <c r="R282" t="s">
        <v>3445</v>
      </c>
    </row>
    <row r="283" spans="1:18">
      <c r="A283" t="s">
        <v>300</v>
      </c>
      <c r="B283" t="s">
        <v>584</v>
      </c>
      <c r="C283" t="s">
        <v>758</v>
      </c>
      <c r="D283" t="b">
        <v>1</v>
      </c>
      <c r="E283" t="b">
        <v>0</v>
      </c>
      <c r="F283" t="b">
        <v>0</v>
      </c>
      <c r="G283" t="b">
        <v>0</v>
      </c>
      <c r="H283" t="b">
        <v>0</v>
      </c>
      <c r="I283" t="b">
        <v>0</v>
      </c>
      <c r="J283" t="b">
        <v>0</v>
      </c>
      <c r="K283" t="b">
        <v>0</v>
      </c>
      <c r="L283" t="b">
        <v>0</v>
      </c>
      <c r="M283" t="s">
        <v>1012</v>
      </c>
      <c r="N283" t="s">
        <v>1510</v>
      </c>
      <c r="O283" t="s">
        <v>2002</v>
      </c>
      <c r="P283" t="s">
        <v>2494</v>
      </c>
      <c r="Q283" s="6" t="s">
        <v>2980</v>
      </c>
      <c r="R283" t="s">
        <v>3446</v>
      </c>
    </row>
    <row r="284" spans="1:18">
      <c r="A284" t="s">
        <v>301</v>
      </c>
      <c r="B284" t="s">
        <v>632</v>
      </c>
      <c r="C284" t="s">
        <v>758</v>
      </c>
      <c r="D284" t="b">
        <v>1</v>
      </c>
      <c r="E284" t="b">
        <v>0</v>
      </c>
      <c r="F284" t="b">
        <v>0</v>
      </c>
      <c r="G284" t="b">
        <v>0</v>
      </c>
      <c r="H284" t="b">
        <v>0</v>
      </c>
      <c r="I284" t="b">
        <v>0</v>
      </c>
      <c r="J284" t="b">
        <v>0</v>
      </c>
      <c r="K284" t="b">
        <v>0</v>
      </c>
      <c r="L284" t="b">
        <v>0</v>
      </c>
      <c r="M284" t="s">
        <v>1013</v>
      </c>
      <c r="N284" t="s">
        <v>1511</v>
      </c>
      <c r="O284" t="s">
        <v>2003</v>
      </c>
      <c r="P284" t="s">
        <v>2495</v>
      </c>
      <c r="Q284" s="6" t="s">
        <v>2981</v>
      </c>
      <c r="R284" t="s">
        <v>3447</v>
      </c>
    </row>
    <row r="285" spans="1:18">
      <c r="A285" t="s">
        <v>302</v>
      </c>
      <c r="B285" t="s">
        <v>614</v>
      </c>
      <c r="C285" t="s">
        <v>758</v>
      </c>
      <c r="D285" t="b">
        <v>1</v>
      </c>
      <c r="E285" t="b">
        <v>0</v>
      </c>
      <c r="F285" t="b">
        <v>0</v>
      </c>
      <c r="G285" t="b">
        <v>0</v>
      </c>
      <c r="H285" t="b">
        <v>0</v>
      </c>
      <c r="I285" t="b">
        <v>0</v>
      </c>
      <c r="J285" t="b">
        <v>0</v>
      </c>
      <c r="K285" t="b">
        <v>0</v>
      </c>
      <c r="L285" t="b">
        <v>0</v>
      </c>
      <c r="M285" t="s">
        <v>1014</v>
      </c>
      <c r="N285" t="s">
        <v>1512</v>
      </c>
      <c r="O285" t="s">
        <v>2004</v>
      </c>
      <c r="P285" t="s">
        <v>2496</v>
      </c>
      <c r="Q285" s="6" t="s">
        <v>2982</v>
      </c>
      <c r="R285" t="s">
        <v>3448</v>
      </c>
    </row>
    <row r="286" spans="1:18">
      <c r="A286" t="s">
        <v>303</v>
      </c>
      <c r="B286" t="s">
        <v>690</v>
      </c>
      <c r="C286" t="s">
        <v>758</v>
      </c>
      <c r="D286" t="b">
        <v>1</v>
      </c>
      <c r="E286" t="b">
        <v>0</v>
      </c>
      <c r="F286" t="b">
        <v>0</v>
      </c>
      <c r="G286" t="b">
        <v>0</v>
      </c>
      <c r="H286" t="b">
        <v>0</v>
      </c>
      <c r="I286" t="b">
        <v>0</v>
      </c>
      <c r="J286" t="b">
        <v>0</v>
      </c>
      <c r="K286" t="b">
        <v>0</v>
      </c>
      <c r="L286" t="b">
        <v>0</v>
      </c>
      <c r="M286" t="s">
        <v>1015</v>
      </c>
      <c r="N286" t="s">
        <v>1513</v>
      </c>
      <c r="O286" t="s">
        <v>2005</v>
      </c>
      <c r="P286" t="s">
        <v>2497</v>
      </c>
      <c r="Q286" s="6" t="s">
        <v>2983</v>
      </c>
      <c r="R286" t="s">
        <v>3449</v>
      </c>
    </row>
    <row r="287" spans="1:18">
      <c r="A287" t="s">
        <v>304</v>
      </c>
      <c r="B287" t="s">
        <v>691</v>
      </c>
      <c r="C287" t="s">
        <v>758</v>
      </c>
      <c r="D287" t="b">
        <v>1</v>
      </c>
      <c r="E287" t="b">
        <v>0</v>
      </c>
      <c r="F287" t="b">
        <v>0</v>
      </c>
      <c r="G287" t="b">
        <v>0</v>
      </c>
      <c r="H287" t="b">
        <v>0</v>
      </c>
      <c r="I287" t="b">
        <v>0</v>
      </c>
      <c r="J287" t="b">
        <v>0</v>
      </c>
      <c r="K287" t="b">
        <v>0</v>
      </c>
      <c r="L287" t="b">
        <v>0</v>
      </c>
      <c r="M287" t="s">
        <v>1016</v>
      </c>
      <c r="N287" t="s">
        <v>1514</v>
      </c>
      <c r="O287" t="s">
        <v>2006</v>
      </c>
      <c r="P287" t="s">
        <v>2498</v>
      </c>
      <c r="Q287" s="6" t="s">
        <v>2984</v>
      </c>
      <c r="R287" t="s">
        <v>3450</v>
      </c>
    </row>
    <row r="288" spans="1:18">
      <c r="A288" t="s">
        <v>305</v>
      </c>
      <c r="B288" t="s">
        <v>570</v>
      </c>
      <c r="C288" t="s">
        <v>758</v>
      </c>
      <c r="D288" t="b">
        <v>1</v>
      </c>
      <c r="E288" t="b">
        <v>0</v>
      </c>
      <c r="F288" t="b">
        <v>0</v>
      </c>
      <c r="G288" t="b">
        <v>0</v>
      </c>
      <c r="H288" t="b">
        <v>0</v>
      </c>
      <c r="I288" t="b">
        <v>0</v>
      </c>
      <c r="J288" t="b">
        <v>0</v>
      </c>
      <c r="K288" t="b">
        <v>0</v>
      </c>
      <c r="L288" t="b">
        <v>0</v>
      </c>
      <c r="M288" t="s">
        <v>1017</v>
      </c>
      <c r="N288" t="s">
        <v>1515</v>
      </c>
      <c r="O288" t="s">
        <v>2007</v>
      </c>
      <c r="P288" t="s">
        <v>2499</v>
      </c>
      <c r="Q288" s="6" t="s">
        <v>2985</v>
      </c>
      <c r="R288" t="s">
        <v>3451</v>
      </c>
    </row>
    <row r="289" spans="1:18">
      <c r="A289" t="s">
        <v>306</v>
      </c>
      <c r="B289" t="s">
        <v>692</v>
      </c>
      <c r="C289" t="s">
        <v>758</v>
      </c>
      <c r="D289" t="b">
        <v>1</v>
      </c>
      <c r="E289" t="b">
        <v>0</v>
      </c>
      <c r="F289" t="b">
        <v>0</v>
      </c>
      <c r="G289" t="b">
        <v>0</v>
      </c>
      <c r="H289" t="b">
        <v>0</v>
      </c>
      <c r="I289" t="b">
        <v>0</v>
      </c>
      <c r="J289" t="b">
        <v>0</v>
      </c>
      <c r="K289" t="b">
        <v>0</v>
      </c>
      <c r="L289" t="b">
        <v>0</v>
      </c>
      <c r="M289" t="s">
        <v>1018</v>
      </c>
      <c r="N289" t="s">
        <v>1516</v>
      </c>
      <c r="O289" t="s">
        <v>2008</v>
      </c>
      <c r="P289" t="s">
        <v>2500</v>
      </c>
      <c r="Q289" s="6" t="s">
        <v>2986</v>
      </c>
      <c r="R289" t="s">
        <v>3452</v>
      </c>
    </row>
    <row r="290" spans="1:18">
      <c r="A290" t="s">
        <v>307</v>
      </c>
      <c r="B290" t="s">
        <v>693</v>
      </c>
      <c r="C290" t="s">
        <v>758</v>
      </c>
      <c r="D290" t="b">
        <v>1</v>
      </c>
      <c r="E290" t="b">
        <v>0</v>
      </c>
      <c r="F290" t="b">
        <v>0</v>
      </c>
      <c r="G290" t="b">
        <v>0</v>
      </c>
      <c r="H290" t="b">
        <v>0</v>
      </c>
      <c r="I290" t="b">
        <v>0</v>
      </c>
      <c r="J290" t="b">
        <v>0</v>
      </c>
      <c r="K290" t="b">
        <v>0</v>
      </c>
      <c r="L290" t="b">
        <v>0</v>
      </c>
      <c r="M290" t="s">
        <v>1019</v>
      </c>
      <c r="N290" t="s">
        <v>1517</v>
      </c>
      <c r="O290" t="s">
        <v>2009</v>
      </c>
      <c r="P290" t="s">
        <v>2501</v>
      </c>
      <c r="Q290" s="6" t="s">
        <v>2987</v>
      </c>
      <c r="R290" t="s">
        <v>3453</v>
      </c>
    </row>
    <row r="291" spans="1:18">
      <c r="A291" t="s">
        <v>308</v>
      </c>
      <c r="B291" t="s">
        <v>667</v>
      </c>
      <c r="C291" t="s">
        <v>758</v>
      </c>
      <c r="D291" t="b">
        <v>1</v>
      </c>
      <c r="E291" t="b">
        <v>0</v>
      </c>
      <c r="F291" t="b">
        <v>0</v>
      </c>
      <c r="G291" t="b">
        <v>0</v>
      </c>
      <c r="H291" t="b">
        <v>0</v>
      </c>
      <c r="I291" t="b">
        <v>0</v>
      </c>
      <c r="J291" t="b">
        <v>0</v>
      </c>
      <c r="K291" t="b">
        <v>0</v>
      </c>
      <c r="L291" t="b">
        <v>0</v>
      </c>
      <c r="M291" t="s">
        <v>1020</v>
      </c>
      <c r="N291" t="s">
        <v>1518</v>
      </c>
      <c r="O291" t="s">
        <v>2010</v>
      </c>
      <c r="P291" t="s">
        <v>2502</v>
      </c>
      <c r="Q291" s="6" t="s">
        <v>2988</v>
      </c>
      <c r="R291" t="s">
        <v>3454</v>
      </c>
    </row>
    <row r="292" spans="1:18">
      <c r="A292" t="s">
        <v>309</v>
      </c>
      <c r="B292" t="s">
        <v>694</v>
      </c>
      <c r="C292" t="s">
        <v>758</v>
      </c>
      <c r="D292" t="b">
        <v>1</v>
      </c>
      <c r="E292" t="b">
        <v>0</v>
      </c>
      <c r="F292" t="b">
        <v>0</v>
      </c>
      <c r="G292" t="b">
        <v>0</v>
      </c>
      <c r="H292" t="b">
        <v>0</v>
      </c>
      <c r="I292" t="b">
        <v>0</v>
      </c>
      <c r="J292" t="b">
        <v>0</v>
      </c>
      <c r="K292" t="b">
        <v>0</v>
      </c>
      <c r="L292" t="b">
        <v>0</v>
      </c>
      <c r="M292" t="s">
        <v>1021</v>
      </c>
      <c r="N292" t="s">
        <v>1519</v>
      </c>
      <c r="O292" t="s">
        <v>2011</v>
      </c>
      <c r="P292" t="s">
        <v>2503</v>
      </c>
      <c r="Q292" s="6" t="s">
        <v>2989</v>
      </c>
      <c r="R292" t="s">
        <v>3455</v>
      </c>
    </row>
    <row r="293" spans="1:18">
      <c r="A293" t="s">
        <v>310</v>
      </c>
      <c r="B293" t="s">
        <v>695</v>
      </c>
      <c r="C293" t="s">
        <v>758</v>
      </c>
      <c r="D293" t="b">
        <v>1</v>
      </c>
      <c r="E293" t="b">
        <v>0</v>
      </c>
      <c r="F293" t="b">
        <v>0</v>
      </c>
      <c r="G293" t="b">
        <v>0</v>
      </c>
      <c r="H293" t="b">
        <v>0</v>
      </c>
      <c r="I293" t="b">
        <v>0</v>
      </c>
      <c r="J293" t="b">
        <v>0</v>
      </c>
      <c r="K293" t="b">
        <v>0</v>
      </c>
      <c r="L293" t="b">
        <v>0</v>
      </c>
      <c r="M293" t="s">
        <v>1022</v>
      </c>
      <c r="N293" t="s">
        <v>1520</v>
      </c>
      <c r="O293" t="s">
        <v>2012</v>
      </c>
      <c r="P293" t="s">
        <v>2433</v>
      </c>
      <c r="Q293" s="6" t="s">
        <v>2990</v>
      </c>
      <c r="R293" t="s">
        <v>3456</v>
      </c>
    </row>
    <row r="294" spans="1:18">
      <c r="A294" t="s">
        <v>311</v>
      </c>
      <c r="B294" t="s">
        <v>524</v>
      </c>
      <c r="C294" t="s">
        <v>758</v>
      </c>
      <c r="D294" t="b">
        <v>1</v>
      </c>
      <c r="E294" t="b">
        <v>0</v>
      </c>
      <c r="F294" t="b">
        <v>0</v>
      </c>
      <c r="G294" t="b">
        <v>0</v>
      </c>
      <c r="H294" t="b">
        <v>0</v>
      </c>
      <c r="I294" t="b">
        <v>0</v>
      </c>
      <c r="J294" t="b">
        <v>0</v>
      </c>
      <c r="K294" t="b">
        <v>0</v>
      </c>
      <c r="L294" t="b">
        <v>0</v>
      </c>
      <c r="M294" t="s">
        <v>1023</v>
      </c>
      <c r="N294" t="s">
        <v>1521</v>
      </c>
      <c r="O294" t="s">
        <v>2013</v>
      </c>
      <c r="P294" t="s">
        <v>2504</v>
      </c>
      <c r="Q294" s="6" t="s">
        <v>2991</v>
      </c>
      <c r="R294" t="s">
        <v>3457</v>
      </c>
    </row>
    <row r="295" spans="1:18">
      <c r="A295" t="s">
        <v>312</v>
      </c>
      <c r="B295" t="s">
        <v>576</v>
      </c>
      <c r="C295" t="s">
        <v>758</v>
      </c>
      <c r="D295" t="b">
        <v>1</v>
      </c>
      <c r="E295" t="b">
        <v>0</v>
      </c>
      <c r="F295" t="b">
        <v>0</v>
      </c>
      <c r="G295" t="b">
        <v>0</v>
      </c>
      <c r="H295" t="b">
        <v>0</v>
      </c>
      <c r="I295" t="b">
        <v>0</v>
      </c>
      <c r="J295" t="b">
        <v>0</v>
      </c>
      <c r="K295" t="b">
        <v>0</v>
      </c>
      <c r="L295" t="b">
        <v>0</v>
      </c>
      <c r="M295" t="s">
        <v>1024</v>
      </c>
      <c r="N295" t="s">
        <v>1522</v>
      </c>
      <c r="O295" t="s">
        <v>2014</v>
      </c>
      <c r="P295" t="s">
        <v>2505</v>
      </c>
      <c r="Q295" s="6" t="s">
        <v>2992</v>
      </c>
      <c r="R295" t="s">
        <v>3458</v>
      </c>
    </row>
    <row r="296" spans="1:18">
      <c r="A296" t="s">
        <v>313</v>
      </c>
      <c r="B296" t="s">
        <v>688</v>
      </c>
      <c r="C296" t="s">
        <v>758</v>
      </c>
      <c r="D296" t="b">
        <v>1</v>
      </c>
      <c r="E296" t="b">
        <v>0</v>
      </c>
      <c r="F296" t="b">
        <v>0</v>
      </c>
      <c r="G296" t="b">
        <v>0</v>
      </c>
      <c r="H296" t="b">
        <v>0</v>
      </c>
      <c r="I296" t="b">
        <v>0</v>
      </c>
      <c r="J296" t="b">
        <v>0</v>
      </c>
      <c r="K296" t="b">
        <v>0</v>
      </c>
      <c r="L296" t="b">
        <v>0</v>
      </c>
      <c r="M296" t="s">
        <v>1025</v>
      </c>
      <c r="N296" t="s">
        <v>1523</v>
      </c>
      <c r="O296" t="s">
        <v>2015</v>
      </c>
      <c r="P296" t="s">
        <v>2506</v>
      </c>
      <c r="Q296" s="6" t="s">
        <v>2993</v>
      </c>
      <c r="R296" t="s">
        <v>3459</v>
      </c>
    </row>
    <row r="297" spans="1:18">
      <c r="A297" t="s">
        <v>314</v>
      </c>
      <c r="B297" t="s">
        <v>696</v>
      </c>
      <c r="C297" t="s">
        <v>758</v>
      </c>
      <c r="D297" t="b">
        <v>1</v>
      </c>
      <c r="E297" t="b">
        <v>0</v>
      </c>
      <c r="F297" t="b">
        <v>0</v>
      </c>
      <c r="G297" t="b">
        <v>0</v>
      </c>
      <c r="H297" t="b">
        <v>0</v>
      </c>
      <c r="I297" t="b">
        <v>0</v>
      </c>
      <c r="J297" t="b">
        <v>1</v>
      </c>
      <c r="K297" t="b">
        <v>0</v>
      </c>
      <c r="L297" t="b">
        <v>0</v>
      </c>
      <c r="M297" t="s">
        <v>1026</v>
      </c>
      <c r="N297" t="s">
        <v>1524</v>
      </c>
      <c r="O297" t="s">
        <v>2016</v>
      </c>
      <c r="P297" t="s">
        <v>2507</v>
      </c>
      <c r="Q297" s="6" t="s">
        <v>2994</v>
      </c>
      <c r="R297" t="s">
        <v>3460</v>
      </c>
    </row>
    <row r="298" spans="1:18">
      <c r="A298" t="s">
        <v>315</v>
      </c>
      <c r="B298" t="s">
        <v>632</v>
      </c>
      <c r="C298" t="s">
        <v>758</v>
      </c>
      <c r="D298" t="b">
        <v>1</v>
      </c>
      <c r="E298" t="b">
        <v>0</v>
      </c>
      <c r="F298" t="b">
        <v>0</v>
      </c>
      <c r="G298" t="b">
        <v>0</v>
      </c>
      <c r="H298" t="b">
        <v>0</v>
      </c>
      <c r="I298" t="b">
        <v>0</v>
      </c>
      <c r="J298" t="b">
        <v>0</v>
      </c>
      <c r="K298" t="b">
        <v>0</v>
      </c>
      <c r="L298" t="b">
        <v>0</v>
      </c>
      <c r="M298" t="s">
        <v>1027</v>
      </c>
      <c r="N298" t="s">
        <v>1525</v>
      </c>
      <c r="O298" t="s">
        <v>2017</v>
      </c>
      <c r="P298" t="s">
        <v>2508</v>
      </c>
      <c r="Q298" s="6" t="s">
        <v>2995</v>
      </c>
      <c r="R298" t="s">
        <v>3461</v>
      </c>
    </row>
    <row r="299" spans="1:18">
      <c r="A299" t="s">
        <v>316</v>
      </c>
      <c r="B299" t="s">
        <v>697</v>
      </c>
      <c r="C299" t="s">
        <v>758</v>
      </c>
      <c r="D299" t="b">
        <v>1</v>
      </c>
      <c r="E299" t="b">
        <v>0</v>
      </c>
      <c r="F299" t="b">
        <v>0</v>
      </c>
      <c r="G299" t="b">
        <v>0</v>
      </c>
      <c r="H299" t="b">
        <v>0</v>
      </c>
      <c r="I299" t="b">
        <v>0</v>
      </c>
      <c r="J299" t="b">
        <v>1</v>
      </c>
      <c r="K299" t="b">
        <v>0</v>
      </c>
      <c r="L299" t="b">
        <v>0</v>
      </c>
      <c r="M299" t="s">
        <v>1028</v>
      </c>
      <c r="O299" t="s">
        <v>2018</v>
      </c>
      <c r="P299" t="s">
        <v>2509</v>
      </c>
      <c r="Q299" s="6" t="s">
        <v>2996</v>
      </c>
      <c r="R299" t="s">
        <v>3462</v>
      </c>
    </row>
    <row r="300" spans="1:18">
      <c r="A300" t="s">
        <v>317</v>
      </c>
      <c r="B300" t="s">
        <v>698</v>
      </c>
      <c r="C300" t="s">
        <v>758</v>
      </c>
      <c r="D300" t="b">
        <v>1</v>
      </c>
      <c r="E300" t="b">
        <v>0</v>
      </c>
      <c r="F300" t="b">
        <v>0</v>
      </c>
      <c r="G300" t="b">
        <v>0</v>
      </c>
      <c r="H300" t="b">
        <v>0</v>
      </c>
      <c r="I300" t="b">
        <v>0</v>
      </c>
      <c r="J300" t="b">
        <v>0</v>
      </c>
      <c r="K300" t="b">
        <v>0</v>
      </c>
      <c r="L300" t="b">
        <v>0</v>
      </c>
      <c r="M300" t="s">
        <v>1029</v>
      </c>
      <c r="N300" t="s">
        <v>1526</v>
      </c>
      <c r="O300" t="s">
        <v>2019</v>
      </c>
      <c r="P300" t="s">
        <v>2510</v>
      </c>
      <c r="Q300" s="6" t="s">
        <v>2997</v>
      </c>
      <c r="R300" t="s">
        <v>3463</v>
      </c>
    </row>
    <row r="301" spans="1:18">
      <c r="A301" t="s">
        <v>318</v>
      </c>
      <c r="B301" t="s">
        <v>632</v>
      </c>
      <c r="C301" t="s">
        <v>758</v>
      </c>
      <c r="D301" t="b">
        <v>1</v>
      </c>
      <c r="E301" t="b">
        <v>0</v>
      </c>
      <c r="F301" t="b">
        <v>0</v>
      </c>
      <c r="G301" t="b">
        <v>0</v>
      </c>
      <c r="H301" t="b">
        <v>0</v>
      </c>
      <c r="I301" t="b">
        <v>0</v>
      </c>
      <c r="J301" t="b">
        <v>0</v>
      </c>
      <c r="K301" t="b">
        <v>0</v>
      </c>
      <c r="L301" t="b">
        <v>0</v>
      </c>
      <c r="M301" t="s">
        <v>1030</v>
      </c>
      <c r="N301" t="s">
        <v>1527</v>
      </c>
      <c r="O301" t="s">
        <v>2020</v>
      </c>
      <c r="P301" t="s">
        <v>2511</v>
      </c>
      <c r="Q301" s="6" t="s">
        <v>2998</v>
      </c>
      <c r="R301" t="s">
        <v>3464</v>
      </c>
    </row>
    <row r="302" spans="1:18">
      <c r="A302" t="s">
        <v>319</v>
      </c>
      <c r="B302" t="s">
        <v>699</v>
      </c>
      <c r="C302" t="s">
        <v>758</v>
      </c>
      <c r="D302" t="b">
        <v>1</v>
      </c>
      <c r="E302" t="b">
        <v>0</v>
      </c>
      <c r="F302" t="b">
        <v>0</v>
      </c>
      <c r="G302" t="b">
        <v>0</v>
      </c>
      <c r="H302" t="b">
        <v>0</v>
      </c>
      <c r="I302" t="b">
        <v>0</v>
      </c>
      <c r="J302" t="b">
        <v>0</v>
      </c>
      <c r="K302" t="b">
        <v>0</v>
      </c>
      <c r="L302" t="b">
        <v>0</v>
      </c>
      <c r="M302" t="s">
        <v>1031</v>
      </c>
      <c r="N302" t="s">
        <v>1528</v>
      </c>
      <c r="O302" t="s">
        <v>2021</v>
      </c>
      <c r="P302" t="s">
        <v>2512</v>
      </c>
      <c r="Q302" s="6" t="s">
        <v>2999</v>
      </c>
      <c r="R302" t="s">
        <v>3465</v>
      </c>
    </row>
    <row r="303" spans="1:18">
      <c r="A303" t="s">
        <v>320</v>
      </c>
      <c r="B303" t="s">
        <v>644</v>
      </c>
      <c r="C303" t="s">
        <v>758</v>
      </c>
      <c r="D303" t="b">
        <v>1</v>
      </c>
      <c r="E303" t="b">
        <v>0</v>
      </c>
      <c r="F303" t="b">
        <v>0</v>
      </c>
      <c r="G303" t="b">
        <v>0</v>
      </c>
      <c r="H303" t="b">
        <v>0</v>
      </c>
      <c r="I303" t="b">
        <v>0</v>
      </c>
      <c r="J303" t="b">
        <v>0</v>
      </c>
      <c r="K303" t="b">
        <v>0</v>
      </c>
      <c r="L303" t="b">
        <v>0</v>
      </c>
      <c r="M303" t="s">
        <v>1032</v>
      </c>
      <c r="N303" t="s">
        <v>1529</v>
      </c>
      <c r="O303" t="s">
        <v>2022</v>
      </c>
      <c r="P303" t="s">
        <v>2513</v>
      </c>
      <c r="Q303" s="6" t="s">
        <v>3000</v>
      </c>
      <c r="R303" t="s">
        <v>3466</v>
      </c>
    </row>
    <row r="304" spans="1:18">
      <c r="A304" t="s">
        <v>321</v>
      </c>
      <c r="B304" t="s">
        <v>700</v>
      </c>
      <c r="C304" t="s">
        <v>758</v>
      </c>
      <c r="D304" t="b">
        <v>1</v>
      </c>
      <c r="E304" t="b">
        <v>0</v>
      </c>
      <c r="F304" t="b">
        <v>1</v>
      </c>
      <c r="G304" t="b">
        <v>1</v>
      </c>
      <c r="H304" t="b">
        <v>0</v>
      </c>
      <c r="I304" t="b">
        <v>0</v>
      </c>
      <c r="J304" t="b">
        <v>0</v>
      </c>
      <c r="K304" t="b">
        <v>0</v>
      </c>
      <c r="L304" t="b">
        <v>0</v>
      </c>
      <c r="M304" t="s">
        <v>1033</v>
      </c>
      <c r="N304" t="s">
        <v>1530</v>
      </c>
      <c r="O304" t="s">
        <v>2023</v>
      </c>
      <c r="P304" t="s">
        <v>2514</v>
      </c>
      <c r="Q304" s="6" t="s">
        <v>3001</v>
      </c>
      <c r="R304" t="s">
        <v>3467</v>
      </c>
    </row>
    <row r="305" spans="1:18">
      <c r="A305" t="s">
        <v>322</v>
      </c>
      <c r="B305" t="s">
        <v>695</v>
      </c>
      <c r="C305" t="s">
        <v>758</v>
      </c>
      <c r="D305" t="b">
        <v>1</v>
      </c>
      <c r="E305" t="b">
        <v>0</v>
      </c>
      <c r="F305" t="b">
        <v>0</v>
      </c>
      <c r="G305" t="b">
        <v>0</v>
      </c>
      <c r="H305" t="b">
        <v>0</v>
      </c>
      <c r="I305" t="b">
        <v>0</v>
      </c>
      <c r="J305" t="b">
        <v>0</v>
      </c>
      <c r="K305" t="b">
        <v>0</v>
      </c>
      <c r="L305" t="b">
        <v>0</v>
      </c>
      <c r="M305" t="s">
        <v>1034</v>
      </c>
      <c r="N305" t="s">
        <v>1531</v>
      </c>
      <c r="O305" t="s">
        <v>2024</v>
      </c>
      <c r="P305" t="s">
        <v>2515</v>
      </c>
      <c r="Q305" s="6" t="s">
        <v>3002</v>
      </c>
      <c r="R305" t="s">
        <v>3468</v>
      </c>
    </row>
    <row r="306" spans="1:18">
      <c r="A306" t="s">
        <v>323</v>
      </c>
      <c r="B306" t="s">
        <v>632</v>
      </c>
      <c r="C306" t="s">
        <v>758</v>
      </c>
      <c r="D306" t="b">
        <v>1</v>
      </c>
      <c r="E306" t="b">
        <v>0</v>
      </c>
      <c r="F306" t="b">
        <v>0</v>
      </c>
      <c r="G306" t="b">
        <v>0</v>
      </c>
      <c r="H306" t="b">
        <v>0</v>
      </c>
      <c r="I306" t="b">
        <v>0</v>
      </c>
      <c r="J306" t="b">
        <v>0</v>
      </c>
      <c r="K306" t="b">
        <v>0</v>
      </c>
      <c r="L306" t="b">
        <v>0</v>
      </c>
      <c r="M306" t="s">
        <v>1035</v>
      </c>
      <c r="N306" t="s">
        <v>1532</v>
      </c>
      <c r="O306" t="s">
        <v>2025</v>
      </c>
      <c r="P306" t="s">
        <v>2516</v>
      </c>
      <c r="Q306" s="6" t="s">
        <v>3003</v>
      </c>
      <c r="R306" t="s">
        <v>3469</v>
      </c>
    </row>
    <row r="307" spans="1:18">
      <c r="A307" t="s">
        <v>324</v>
      </c>
      <c r="B307" t="s">
        <v>614</v>
      </c>
      <c r="C307" t="s">
        <v>759</v>
      </c>
      <c r="D307" t="b">
        <v>1</v>
      </c>
      <c r="E307" t="b">
        <v>0</v>
      </c>
      <c r="F307" t="b">
        <v>0</v>
      </c>
      <c r="G307" t="b">
        <v>0</v>
      </c>
      <c r="H307" t="b">
        <v>0</v>
      </c>
      <c r="I307" t="b">
        <v>0</v>
      </c>
      <c r="J307" t="b">
        <v>0</v>
      </c>
      <c r="K307" t="b">
        <v>0</v>
      </c>
      <c r="L307" t="b">
        <v>0</v>
      </c>
      <c r="M307" t="s">
        <v>1036</v>
      </c>
      <c r="N307" t="s">
        <v>1533</v>
      </c>
      <c r="O307" t="s">
        <v>2026</v>
      </c>
      <c r="P307" t="s">
        <v>2517</v>
      </c>
      <c r="Q307" s="6" t="s">
        <v>3004</v>
      </c>
      <c r="R307" t="s">
        <v>3470</v>
      </c>
    </row>
    <row r="308" spans="1:18">
      <c r="A308" t="s">
        <v>325</v>
      </c>
      <c r="B308" t="s">
        <v>614</v>
      </c>
      <c r="C308" t="s">
        <v>759</v>
      </c>
      <c r="D308" t="b">
        <v>1</v>
      </c>
      <c r="E308" t="b">
        <v>0</v>
      </c>
      <c r="F308" t="b">
        <v>0</v>
      </c>
      <c r="G308" t="b">
        <v>0</v>
      </c>
      <c r="H308" t="b">
        <v>0</v>
      </c>
      <c r="I308" t="b">
        <v>0</v>
      </c>
      <c r="J308" t="b">
        <v>0</v>
      </c>
      <c r="K308" t="b">
        <v>0</v>
      </c>
      <c r="L308" t="b">
        <v>1</v>
      </c>
      <c r="M308" t="s">
        <v>1037</v>
      </c>
      <c r="N308" t="s">
        <v>1534</v>
      </c>
      <c r="O308" t="s">
        <v>2027</v>
      </c>
      <c r="P308" t="s">
        <v>2518</v>
      </c>
      <c r="Q308" s="6" t="s">
        <v>3005</v>
      </c>
      <c r="R308" t="s">
        <v>3471</v>
      </c>
    </row>
    <row r="309" spans="1:18">
      <c r="A309" t="s">
        <v>326</v>
      </c>
      <c r="B309" t="s">
        <v>572</v>
      </c>
      <c r="C309" t="s">
        <v>759</v>
      </c>
      <c r="D309" t="b">
        <v>1</v>
      </c>
      <c r="E309" t="b">
        <v>0</v>
      </c>
      <c r="F309" t="b">
        <v>0</v>
      </c>
      <c r="G309" t="b">
        <v>0</v>
      </c>
      <c r="H309" t="b">
        <v>0</v>
      </c>
      <c r="I309" t="b">
        <v>0</v>
      </c>
      <c r="J309" t="b">
        <v>0</v>
      </c>
      <c r="K309" t="b">
        <v>0</v>
      </c>
      <c r="L309" t="b">
        <v>0</v>
      </c>
      <c r="M309" t="s">
        <v>1038</v>
      </c>
      <c r="N309" t="s">
        <v>1535</v>
      </c>
      <c r="O309" t="s">
        <v>2028</v>
      </c>
      <c r="P309" t="s">
        <v>2519</v>
      </c>
      <c r="Q309" s="6" t="s">
        <v>3006</v>
      </c>
      <c r="R309" t="s">
        <v>3472</v>
      </c>
    </row>
    <row r="310" spans="1:18">
      <c r="A310" t="s">
        <v>327</v>
      </c>
      <c r="B310" t="s">
        <v>632</v>
      </c>
      <c r="C310" t="s">
        <v>759</v>
      </c>
      <c r="D310" t="b">
        <v>1</v>
      </c>
      <c r="E310" t="b">
        <v>0</v>
      </c>
      <c r="F310" t="b">
        <v>0</v>
      </c>
      <c r="G310" t="b">
        <v>0</v>
      </c>
      <c r="H310" t="b">
        <v>0</v>
      </c>
      <c r="I310" t="b">
        <v>0</v>
      </c>
      <c r="J310" t="b">
        <v>0</v>
      </c>
      <c r="K310" t="b">
        <v>0</v>
      </c>
      <c r="L310" t="b">
        <v>0</v>
      </c>
      <c r="M310" t="s">
        <v>1039</v>
      </c>
      <c r="N310" t="s">
        <v>1536</v>
      </c>
      <c r="O310" t="s">
        <v>2029</v>
      </c>
      <c r="P310" t="s">
        <v>2520</v>
      </c>
      <c r="Q310" s="6" t="s">
        <v>3007</v>
      </c>
      <c r="R310" t="s">
        <v>3473</v>
      </c>
    </row>
    <row r="311" spans="1:18">
      <c r="A311" t="s">
        <v>328</v>
      </c>
      <c r="B311" t="s">
        <v>614</v>
      </c>
      <c r="C311" t="s">
        <v>759</v>
      </c>
      <c r="D311" t="b">
        <v>1</v>
      </c>
      <c r="E311" t="b">
        <v>0</v>
      </c>
      <c r="F311" t="b">
        <v>0</v>
      </c>
      <c r="G311" t="b">
        <v>0</v>
      </c>
      <c r="H311" t="b">
        <v>0</v>
      </c>
      <c r="I311" t="b">
        <v>0</v>
      </c>
      <c r="J311" t="b">
        <v>0</v>
      </c>
      <c r="K311" t="b">
        <v>0</v>
      </c>
      <c r="L311" t="b">
        <v>0</v>
      </c>
      <c r="M311" t="s">
        <v>1040</v>
      </c>
      <c r="N311" t="s">
        <v>1537</v>
      </c>
      <c r="O311" t="s">
        <v>2030</v>
      </c>
      <c r="P311" t="s">
        <v>2521</v>
      </c>
      <c r="Q311" s="6" t="s">
        <v>3008</v>
      </c>
      <c r="R311" t="s">
        <v>3474</v>
      </c>
    </row>
    <row r="312" spans="1:18">
      <c r="A312" t="s">
        <v>329</v>
      </c>
      <c r="B312" t="s">
        <v>563</v>
      </c>
      <c r="C312" t="s">
        <v>759</v>
      </c>
      <c r="D312" t="b">
        <v>1</v>
      </c>
      <c r="E312" t="b">
        <v>0</v>
      </c>
      <c r="F312" t="b">
        <v>0</v>
      </c>
      <c r="G312" t="b">
        <v>0</v>
      </c>
      <c r="H312" t="b">
        <v>0</v>
      </c>
      <c r="I312" t="b">
        <v>0</v>
      </c>
      <c r="J312" t="b">
        <v>0</v>
      </c>
      <c r="K312" t="b">
        <v>0</v>
      </c>
      <c r="L312" t="b">
        <v>0</v>
      </c>
      <c r="M312" t="s">
        <v>1041</v>
      </c>
      <c r="N312" t="s">
        <v>1538</v>
      </c>
      <c r="O312" t="s">
        <v>2031</v>
      </c>
      <c r="P312" t="s">
        <v>2522</v>
      </c>
      <c r="Q312" s="6" t="s">
        <v>3009</v>
      </c>
      <c r="R312" t="s">
        <v>3475</v>
      </c>
    </row>
    <row r="313" spans="1:18">
      <c r="A313" t="s">
        <v>330</v>
      </c>
      <c r="B313" t="s">
        <v>701</v>
      </c>
      <c r="C313" t="s">
        <v>759</v>
      </c>
      <c r="D313" t="b">
        <v>1</v>
      </c>
      <c r="E313" t="b">
        <v>0</v>
      </c>
      <c r="F313" t="b">
        <v>0</v>
      </c>
      <c r="G313" t="b">
        <v>0</v>
      </c>
      <c r="H313" t="b">
        <v>0</v>
      </c>
      <c r="I313" t="b">
        <v>0</v>
      </c>
      <c r="J313" t="b">
        <v>0</v>
      </c>
      <c r="K313" t="b">
        <v>0</v>
      </c>
      <c r="L313" t="b">
        <v>0</v>
      </c>
      <c r="M313" t="s">
        <v>1042</v>
      </c>
      <c r="N313" t="s">
        <v>1539</v>
      </c>
      <c r="O313" t="s">
        <v>2032</v>
      </c>
      <c r="P313" t="s">
        <v>2523</v>
      </c>
      <c r="Q313" s="6" t="s">
        <v>3010</v>
      </c>
      <c r="R313" t="s">
        <v>3476</v>
      </c>
    </row>
    <row r="314" spans="1:18">
      <c r="A314" t="s">
        <v>331</v>
      </c>
      <c r="B314" t="s">
        <v>535</v>
      </c>
      <c r="C314" t="s">
        <v>759</v>
      </c>
      <c r="D314" t="b">
        <v>1</v>
      </c>
      <c r="E314" t="b">
        <v>0</v>
      </c>
      <c r="F314" t="b">
        <v>0</v>
      </c>
      <c r="G314" t="b">
        <v>0</v>
      </c>
      <c r="H314" t="b">
        <v>0</v>
      </c>
      <c r="I314" t="b">
        <v>0</v>
      </c>
      <c r="J314" t="b">
        <v>0</v>
      </c>
      <c r="K314" t="b">
        <v>0</v>
      </c>
      <c r="L314" t="b">
        <v>0</v>
      </c>
      <c r="M314" t="s">
        <v>1043</v>
      </c>
      <c r="N314" t="s">
        <v>1540</v>
      </c>
      <c r="O314" t="s">
        <v>2033</v>
      </c>
      <c r="P314" t="s">
        <v>2524</v>
      </c>
      <c r="Q314" s="6" t="s">
        <v>3011</v>
      </c>
      <c r="R314" t="s">
        <v>3477</v>
      </c>
    </row>
    <row r="315" spans="1:18">
      <c r="A315" t="s">
        <v>332</v>
      </c>
      <c r="B315" t="s">
        <v>632</v>
      </c>
      <c r="C315" t="s">
        <v>759</v>
      </c>
      <c r="D315" t="b">
        <v>1</v>
      </c>
      <c r="E315" t="b">
        <v>0</v>
      </c>
      <c r="F315" t="b">
        <v>0</v>
      </c>
      <c r="G315" t="b">
        <v>0</v>
      </c>
      <c r="H315" t="b">
        <v>0</v>
      </c>
      <c r="I315" t="b">
        <v>0</v>
      </c>
      <c r="J315" t="b">
        <v>0</v>
      </c>
      <c r="K315" t="b">
        <v>0</v>
      </c>
      <c r="L315" t="b">
        <v>1</v>
      </c>
      <c r="M315" t="s">
        <v>1044</v>
      </c>
      <c r="N315" t="s">
        <v>1541</v>
      </c>
      <c r="O315" t="s">
        <v>2034</v>
      </c>
      <c r="P315" t="s">
        <v>2525</v>
      </c>
      <c r="Q315" s="6" t="s">
        <v>3012</v>
      </c>
      <c r="R315" t="s">
        <v>3478</v>
      </c>
    </row>
    <row r="316" spans="1:18">
      <c r="A316" t="s">
        <v>333</v>
      </c>
      <c r="B316" t="s">
        <v>614</v>
      </c>
      <c r="C316" t="s">
        <v>759</v>
      </c>
      <c r="D316" t="b">
        <v>1</v>
      </c>
      <c r="E316" t="b">
        <v>0</v>
      </c>
      <c r="F316" t="b">
        <v>0</v>
      </c>
      <c r="G316" t="b">
        <v>0</v>
      </c>
      <c r="H316" t="b">
        <v>0</v>
      </c>
      <c r="I316" t="b">
        <v>0</v>
      </c>
      <c r="J316" t="b">
        <v>0</v>
      </c>
      <c r="K316" t="b">
        <v>0</v>
      </c>
      <c r="L316" t="b">
        <v>0</v>
      </c>
      <c r="M316" t="s">
        <v>1045</v>
      </c>
      <c r="N316" t="s">
        <v>1542</v>
      </c>
      <c r="O316" t="s">
        <v>2035</v>
      </c>
      <c r="P316" t="s">
        <v>2526</v>
      </c>
      <c r="Q316" s="6" t="s">
        <v>3013</v>
      </c>
      <c r="R316" t="s">
        <v>3479</v>
      </c>
    </row>
    <row r="317" spans="1:18">
      <c r="A317" t="s">
        <v>334</v>
      </c>
      <c r="B317" t="s">
        <v>614</v>
      </c>
      <c r="C317" t="s">
        <v>759</v>
      </c>
      <c r="D317" t="b">
        <v>1</v>
      </c>
      <c r="E317" t="b">
        <v>0</v>
      </c>
      <c r="F317" t="b">
        <v>0</v>
      </c>
      <c r="G317" t="b">
        <v>0</v>
      </c>
      <c r="H317" t="b">
        <v>0</v>
      </c>
      <c r="I317" t="b">
        <v>0</v>
      </c>
      <c r="J317" t="b">
        <v>0</v>
      </c>
      <c r="K317" t="b">
        <v>0</v>
      </c>
      <c r="L317" t="b">
        <v>0</v>
      </c>
      <c r="M317" t="s">
        <v>1046</v>
      </c>
      <c r="N317" t="s">
        <v>1543</v>
      </c>
      <c r="O317" t="s">
        <v>2036</v>
      </c>
      <c r="P317" t="s">
        <v>2527</v>
      </c>
      <c r="Q317" s="6" t="s">
        <v>3014</v>
      </c>
      <c r="R317" t="s">
        <v>3480</v>
      </c>
    </row>
    <row r="318" spans="1:18">
      <c r="A318" t="s">
        <v>335</v>
      </c>
      <c r="B318" t="s">
        <v>702</v>
      </c>
      <c r="C318" t="s">
        <v>759</v>
      </c>
      <c r="D318" t="b">
        <v>1</v>
      </c>
      <c r="E318" t="b">
        <v>0</v>
      </c>
      <c r="F318" t="b">
        <v>0</v>
      </c>
      <c r="G318" t="b">
        <v>0</v>
      </c>
      <c r="H318" t="b">
        <v>0</v>
      </c>
      <c r="I318" t="b">
        <v>0</v>
      </c>
      <c r="J318" t="b">
        <v>0</v>
      </c>
      <c r="K318" t="b">
        <v>0</v>
      </c>
      <c r="L318" t="b">
        <v>0</v>
      </c>
      <c r="M318" t="s">
        <v>1047</v>
      </c>
      <c r="N318" t="s">
        <v>1544</v>
      </c>
      <c r="O318" t="s">
        <v>2037</v>
      </c>
      <c r="P318" t="s">
        <v>2528</v>
      </c>
      <c r="Q318" s="6" t="s">
        <v>3015</v>
      </c>
      <c r="R318" t="s">
        <v>3481</v>
      </c>
    </row>
    <row r="319" spans="1:18">
      <c r="A319" t="s">
        <v>336</v>
      </c>
      <c r="B319" t="s">
        <v>614</v>
      </c>
      <c r="C319" t="s">
        <v>759</v>
      </c>
      <c r="D319" t="b">
        <v>1</v>
      </c>
      <c r="E319" t="b">
        <v>0</v>
      </c>
      <c r="F319" t="b">
        <v>0</v>
      </c>
      <c r="G319" t="b">
        <v>0</v>
      </c>
      <c r="H319" t="b">
        <v>0</v>
      </c>
      <c r="I319" t="b">
        <v>0</v>
      </c>
      <c r="J319" t="b">
        <v>0</v>
      </c>
      <c r="K319" t="b">
        <v>0</v>
      </c>
      <c r="L319" t="b">
        <v>0</v>
      </c>
      <c r="M319" t="s">
        <v>1048</v>
      </c>
      <c r="N319" t="s">
        <v>1545</v>
      </c>
      <c r="O319" t="s">
        <v>2038</v>
      </c>
      <c r="P319" t="s">
        <v>2529</v>
      </c>
      <c r="Q319" s="6" t="s">
        <v>3016</v>
      </c>
      <c r="R319" t="s">
        <v>3482</v>
      </c>
    </row>
    <row r="320" spans="1:18">
      <c r="A320" t="s">
        <v>337</v>
      </c>
      <c r="B320" t="s">
        <v>703</v>
      </c>
      <c r="C320" t="s">
        <v>759</v>
      </c>
      <c r="D320" t="b">
        <v>1</v>
      </c>
      <c r="E320" t="b">
        <v>1</v>
      </c>
      <c r="F320" t="b">
        <v>0</v>
      </c>
      <c r="G320" t="b">
        <v>0</v>
      </c>
      <c r="H320" t="b">
        <v>0</v>
      </c>
      <c r="I320" t="b">
        <v>0</v>
      </c>
      <c r="J320" t="b">
        <v>0</v>
      </c>
      <c r="K320" t="b">
        <v>0</v>
      </c>
      <c r="L320" t="b">
        <v>0</v>
      </c>
      <c r="M320" t="s">
        <v>1049</v>
      </c>
      <c r="N320" t="s">
        <v>1546</v>
      </c>
      <c r="O320" t="s">
        <v>2039</v>
      </c>
      <c r="P320" t="s">
        <v>2530</v>
      </c>
      <c r="Q320" s="6" t="s">
        <v>3017</v>
      </c>
      <c r="R320" t="s">
        <v>3483</v>
      </c>
    </row>
    <row r="321" spans="1:18">
      <c r="A321" t="s">
        <v>338</v>
      </c>
      <c r="B321" t="s">
        <v>662</v>
      </c>
      <c r="C321" t="s">
        <v>759</v>
      </c>
      <c r="D321" t="b">
        <v>1</v>
      </c>
      <c r="E321" t="b">
        <v>0</v>
      </c>
      <c r="F321" t="b">
        <v>0</v>
      </c>
      <c r="G321" t="b">
        <v>1</v>
      </c>
      <c r="H321" t="b">
        <v>0</v>
      </c>
      <c r="I321" t="b">
        <v>0</v>
      </c>
      <c r="J321" t="b">
        <v>0</v>
      </c>
      <c r="K321" t="b">
        <v>0</v>
      </c>
      <c r="L321" t="b">
        <v>0</v>
      </c>
      <c r="M321" t="s">
        <v>1050</v>
      </c>
      <c r="N321" t="s">
        <v>1547</v>
      </c>
      <c r="O321" t="s">
        <v>2040</v>
      </c>
      <c r="P321" t="s">
        <v>2531</v>
      </c>
      <c r="Q321" s="6" t="s">
        <v>3018</v>
      </c>
      <c r="R321" t="s">
        <v>3484</v>
      </c>
    </row>
    <row r="322" spans="1:18">
      <c r="A322" t="s">
        <v>339</v>
      </c>
      <c r="B322" t="s">
        <v>625</v>
      </c>
      <c r="C322" t="s">
        <v>759</v>
      </c>
      <c r="D322" t="b">
        <v>1</v>
      </c>
      <c r="E322" t="b">
        <v>0</v>
      </c>
      <c r="F322" t="b">
        <v>0</v>
      </c>
      <c r="G322" t="b">
        <v>0</v>
      </c>
      <c r="H322" t="b">
        <v>0</v>
      </c>
      <c r="I322" t="b">
        <v>0</v>
      </c>
      <c r="J322" t="b">
        <v>0</v>
      </c>
      <c r="K322" t="b">
        <v>0</v>
      </c>
      <c r="L322" t="b">
        <v>0</v>
      </c>
      <c r="M322" t="s">
        <v>1051</v>
      </c>
      <c r="N322" t="s">
        <v>1548</v>
      </c>
      <c r="O322" t="s">
        <v>2041</v>
      </c>
      <c r="P322" t="s">
        <v>2532</v>
      </c>
      <c r="Q322" s="6" t="s">
        <v>3019</v>
      </c>
      <c r="R322" t="s">
        <v>3485</v>
      </c>
    </row>
    <row r="323" spans="1:18">
      <c r="A323" t="s">
        <v>340</v>
      </c>
      <c r="B323" t="s">
        <v>614</v>
      </c>
      <c r="C323" t="s">
        <v>759</v>
      </c>
      <c r="D323" t="b">
        <v>1</v>
      </c>
      <c r="E323" t="b">
        <v>0</v>
      </c>
      <c r="F323" t="b">
        <v>0</v>
      </c>
      <c r="G323" t="b">
        <v>0</v>
      </c>
      <c r="H323" t="b">
        <v>0</v>
      </c>
      <c r="I323" t="b">
        <v>0</v>
      </c>
      <c r="J323" t="b">
        <v>0</v>
      </c>
      <c r="K323" t="b">
        <v>0</v>
      </c>
      <c r="L323" t="b">
        <v>0</v>
      </c>
      <c r="M323" t="s">
        <v>1052</v>
      </c>
      <c r="N323" t="s">
        <v>1549</v>
      </c>
      <c r="O323" t="s">
        <v>2042</v>
      </c>
      <c r="P323" t="s">
        <v>2533</v>
      </c>
      <c r="Q323" s="6" t="s">
        <v>3020</v>
      </c>
      <c r="R323" t="s">
        <v>3486</v>
      </c>
    </row>
    <row r="324" spans="1:18">
      <c r="A324" t="s">
        <v>341</v>
      </c>
      <c r="B324" t="s">
        <v>614</v>
      </c>
      <c r="C324" t="s">
        <v>759</v>
      </c>
      <c r="D324" t="b">
        <v>1</v>
      </c>
      <c r="E324" t="b">
        <v>0</v>
      </c>
      <c r="F324" t="b">
        <v>0</v>
      </c>
      <c r="G324" t="b">
        <v>0</v>
      </c>
      <c r="H324" t="b">
        <v>0</v>
      </c>
      <c r="I324" t="b">
        <v>0</v>
      </c>
      <c r="J324" t="b">
        <v>0</v>
      </c>
      <c r="K324" t="b">
        <v>0</v>
      </c>
      <c r="L324" t="b">
        <v>0</v>
      </c>
      <c r="M324" t="s">
        <v>1053</v>
      </c>
      <c r="N324" t="s">
        <v>1550</v>
      </c>
      <c r="O324" t="s">
        <v>2043</v>
      </c>
      <c r="P324" t="s">
        <v>2534</v>
      </c>
      <c r="Q324" s="6" t="s">
        <v>3021</v>
      </c>
      <c r="R324" t="s">
        <v>3487</v>
      </c>
    </row>
    <row r="325" spans="1:18">
      <c r="A325" t="s">
        <v>342</v>
      </c>
      <c r="B325" t="s">
        <v>535</v>
      </c>
      <c r="C325" t="s">
        <v>759</v>
      </c>
      <c r="D325" t="b">
        <v>1</v>
      </c>
      <c r="E325" t="b">
        <v>0</v>
      </c>
      <c r="F325" t="b">
        <v>0</v>
      </c>
      <c r="G325" t="b">
        <v>0</v>
      </c>
      <c r="H325" t="b">
        <v>0</v>
      </c>
      <c r="I325" t="b">
        <v>0</v>
      </c>
      <c r="J325" t="b">
        <v>0</v>
      </c>
      <c r="K325" t="b">
        <v>0</v>
      </c>
      <c r="L325" t="b">
        <v>0</v>
      </c>
      <c r="M325" t="s">
        <v>1054</v>
      </c>
      <c r="N325" t="s">
        <v>1551</v>
      </c>
      <c r="O325" t="s">
        <v>2044</v>
      </c>
      <c r="P325" t="s">
        <v>2535</v>
      </c>
      <c r="Q325" s="6" t="s">
        <v>3022</v>
      </c>
      <c r="R325" t="s">
        <v>3488</v>
      </c>
    </row>
    <row r="326" spans="1:18">
      <c r="A326" t="s">
        <v>343</v>
      </c>
      <c r="B326" t="s">
        <v>614</v>
      </c>
      <c r="C326" t="s">
        <v>759</v>
      </c>
      <c r="D326" t="b">
        <v>1</v>
      </c>
      <c r="E326" t="b">
        <v>0</v>
      </c>
      <c r="F326" t="b">
        <v>0</v>
      </c>
      <c r="G326" t="b">
        <v>1</v>
      </c>
      <c r="H326" t="b">
        <v>0</v>
      </c>
      <c r="I326" t="b">
        <v>0</v>
      </c>
      <c r="J326" t="b">
        <v>0</v>
      </c>
      <c r="K326" t="b">
        <v>0</v>
      </c>
      <c r="L326" t="b">
        <v>0</v>
      </c>
      <c r="M326" t="s">
        <v>1055</v>
      </c>
      <c r="N326" t="s">
        <v>1552</v>
      </c>
      <c r="O326" t="s">
        <v>2045</v>
      </c>
      <c r="P326" t="s">
        <v>2536</v>
      </c>
      <c r="Q326" s="6" t="s">
        <v>3023</v>
      </c>
      <c r="R326" t="s">
        <v>3489</v>
      </c>
    </row>
    <row r="327" spans="1:18">
      <c r="A327" t="s">
        <v>344</v>
      </c>
      <c r="B327" t="s">
        <v>614</v>
      </c>
      <c r="C327" t="s">
        <v>759</v>
      </c>
      <c r="D327" t="b">
        <v>1</v>
      </c>
      <c r="E327" t="b">
        <v>0</v>
      </c>
      <c r="F327" t="b">
        <v>0</v>
      </c>
      <c r="G327" t="b">
        <v>0</v>
      </c>
      <c r="H327" t="b">
        <v>0</v>
      </c>
      <c r="I327" t="b">
        <v>0</v>
      </c>
      <c r="J327" t="b">
        <v>0</v>
      </c>
      <c r="K327" t="b">
        <v>0</v>
      </c>
      <c r="L327" t="b">
        <v>0</v>
      </c>
      <c r="M327" t="s">
        <v>1056</v>
      </c>
      <c r="N327" t="s">
        <v>1553</v>
      </c>
      <c r="O327" t="s">
        <v>2046</v>
      </c>
      <c r="P327" t="s">
        <v>2537</v>
      </c>
      <c r="Q327" s="6" t="s">
        <v>3024</v>
      </c>
      <c r="R327" t="s">
        <v>3490</v>
      </c>
    </row>
    <row r="328" spans="1:18">
      <c r="A328" t="s">
        <v>345</v>
      </c>
      <c r="B328" t="s">
        <v>632</v>
      </c>
      <c r="C328" t="s">
        <v>759</v>
      </c>
      <c r="D328" t="b">
        <v>1</v>
      </c>
      <c r="E328" t="b">
        <v>0</v>
      </c>
      <c r="F328" t="b">
        <v>0</v>
      </c>
      <c r="G328" t="b">
        <v>0</v>
      </c>
      <c r="H328" t="b">
        <v>0</v>
      </c>
      <c r="I328" t="b">
        <v>0</v>
      </c>
      <c r="J328" t="b">
        <v>0</v>
      </c>
      <c r="K328" t="b">
        <v>0</v>
      </c>
      <c r="L328" t="b">
        <v>0</v>
      </c>
      <c r="M328" t="s">
        <v>1057</v>
      </c>
      <c r="N328" t="s">
        <v>1554</v>
      </c>
      <c r="O328" t="s">
        <v>2047</v>
      </c>
      <c r="P328" t="s">
        <v>2538</v>
      </c>
      <c r="Q328" s="6" t="s">
        <v>3025</v>
      </c>
      <c r="R328" t="s">
        <v>3491</v>
      </c>
    </row>
    <row r="329" spans="1:18">
      <c r="A329" t="s">
        <v>346</v>
      </c>
      <c r="B329" t="s">
        <v>614</v>
      </c>
      <c r="C329" t="s">
        <v>759</v>
      </c>
      <c r="D329" t="b">
        <v>1</v>
      </c>
      <c r="E329" t="b">
        <v>0</v>
      </c>
      <c r="F329" t="b">
        <v>0</v>
      </c>
      <c r="G329" t="b">
        <v>0</v>
      </c>
      <c r="H329" t="b">
        <v>0</v>
      </c>
      <c r="I329" t="b">
        <v>0</v>
      </c>
      <c r="J329" t="b">
        <v>0</v>
      </c>
      <c r="K329" t="b">
        <v>0</v>
      </c>
      <c r="L329" t="b">
        <v>0</v>
      </c>
      <c r="M329" t="s">
        <v>1058</v>
      </c>
      <c r="N329" t="s">
        <v>1555</v>
      </c>
      <c r="O329" t="s">
        <v>2048</v>
      </c>
      <c r="P329" t="s">
        <v>2539</v>
      </c>
      <c r="Q329" s="6" t="s">
        <v>3026</v>
      </c>
      <c r="R329" t="s">
        <v>3492</v>
      </c>
    </row>
    <row r="330" spans="1:18">
      <c r="A330" t="s">
        <v>347</v>
      </c>
      <c r="B330" t="s">
        <v>704</v>
      </c>
      <c r="C330" t="s">
        <v>759</v>
      </c>
      <c r="D330" t="b">
        <v>1</v>
      </c>
      <c r="E330" t="b">
        <v>0</v>
      </c>
      <c r="F330" t="b">
        <v>0</v>
      </c>
      <c r="G330" t="b">
        <v>0</v>
      </c>
      <c r="H330" t="b">
        <v>0</v>
      </c>
      <c r="I330" t="b">
        <v>0</v>
      </c>
      <c r="J330" t="b">
        <v>0</v>
      </c>
      <c r="K330" t="b">
        <v>0</v>
      </c>
      <c r="L330" t="b">
        <v>0</v>
      </c>
      <c r="M330" t="s">
        <v>1059</v>
      </c>
      <c r="N330" t="s">
        <v>1556</v>
      </c>
      <c r="O330" t="s">
        <v>2049</v>
      </c>
      <c r="P330" t="s">
        <v>2540</v>
      </c>
      <c r="Q330" s="6" t="s">
        <v>3027</v>
      </c>
      <c r="R330" t="s">
        <v>3493</v>
      </c>
    </row>
    <row r="331" spans="1:18">
      <c r="A331" t="s">
        <v>348</v>
      </c>
      <c r="B331" t="s">
        <v>535</v>
      </c>
      <c r="C331" t="s">
        <v>759</v>
      </c>
      <c r="D331" t="b">
        <v>1</v>
      </c>
      <c r="E331" t="b">
        <v>0</v>
      </c>
      <c r="F331" t="b">
        <v>0</v>
      </c>
      <c r="G331" t="b">
        <v>0</v>
      </c>
      <c r="H331" t="b">
        <v>0</v>
      </c>
      <c r="I331" t="b">
        <v>0</v>
      </c>
      <c r="J331" t="b">
        <v>0</v>
      </c>
      <c r="K331" t="b">
        <v>0</v>
      </c>
      <c r="L331" t="b">
        <v>0</v>
      </c>
      <c r="M331" t="s">
        <v>1060</v>
      </c>
      <c r="N331" t="s">
        <v>1557</v>
      </c>
      <c r="O331" t="s">
        <v>2050</v>
      </c>
      <c r="P331" t="s">
        <v>2541</v>
      </c>
      <c r="Q331" s="6" t="s">
        <v>3028</v>
      </c>
      <c r="R331" t="s">
        <v>3494</v>
      </c>
    </row>
    <row r="332" spans="1:18">
      <c r="A332" t="s">
        <v>349</v>
      </c>
      <c r="B332" t="s">
        <v>639</v>
      </c>
      <c r="C332" t="s">
        <v>759</v>
      </c>
      <c r="D332" t="b">
        <v>1</v>
      </c>
      <c r="E332" t="b">
        <v>0</v>
      </c>
      <c r="F332" t="b">
        <v>0</v>
      </c>
      <c r="G332" t="b">
        <v>0</v>
      </c>
      <c r="H332" t="b">
        <v>0</v>
      </c>
      <c r="I332" t="b">
        <v>0</v>
      </c>
      <c r="J332" t="b">
        <v>0</v>
      </c>
      <c r="K332" t="b">
        <v>0</v>
      </c>
      <c r="L332" t="b">
        <v>1</v>
      </c>
      <c r="M332" t="s">
        <v>1061</v>
      </c>
      <c r="N332" t="s">
        <v>1558</v>
      </c>
      <c r="O332" t="s">
        <v>2051</v>
      </c>
      <c r="P332" t="s">
        <v>2542</v>
      </c>
      <c r="Q332" s="6" t="s">
        <v>3029</v>
      </c>
      <c r="R332" t="s">
        <v>3495</v>
      </c>
    </row>
    <row r="333" spans="1:18">
      <c r="A333" t="s">
        <v>350</v>
      </c>
      <c r="B333" t="s">
        <v>632</v>
      </c>
      <c r="C333" t="s">
        <v>759</v>
      </c>
      <c r="D333" t="b">
        <v>1</v>
      </c>
      <c r="E333" t="b">
        <v>0</v>
      </c>
      <c r="F333" t="b">
        <v>0</v>
      </c>
      <c r="G333" t="b">
        <v>0</v>
      </c>
      <c r="H333" t="b">
        <v>0</v>
      </c>
      <c r="I333" t="b">
        <v>0</v>
      </c>
      <c r="J333" t="b">
        <v>0</v>
      </c>
      <c r="K333" t="b">
        <v>0</v>
      </c>
      <c r="L333" t="b">
        <v>0</v>
      </c>
      <c r="M333" t="s">
        <v>1062</v>
      </c>
      <c r="N333" t="s">
        <v>1559</v>
      </c>
      <c r="O333" t="s">
        <v>2052</v>
      </c>
      <c r="P333" t="s">
        <v>2543</v>
      </c>
      <c r="Q333" s="6" t="s">
        <v>3030</v>
      </c>
      <c r="R333" t="s">
        <v>3496</v>
      </c>
    </row>
    <row r="334" spans="1:18">
      <c r="A334" t="s">
        <v>351</v>
      </c>
      <c r="B334" t="s">
        <v>705</v>
      </c>
      <c r="C334" t="s">
        <v>759</v>
      </c>
      <c r="D334" t="b">
        <v>1</v>
      </c>
      <c r="E334" t="b">
        <v>0</v>
      </c>
      <c r="F334" t="b">
        <v>0</v>
      </c>
      <c r="G334" t="b">
        <v>0</v>
      </c>
      <c r="H334" t="b">
        <v>0</v>
      </c>
      <c r="I334" t="b">
        <v>0</v>
      </c>
      <c r="J334" t="b">
        <v>0</v>
      </c>
      <c r="K334" t="b">
        <v>0</v>
      </c>
      <c r="L334" t="b">
        <v>0</v>
      </c>
      <c r="M334" t="s">
        <v>1063</v>
      </c>
      <c r="N334" t="s">
        <v>1560</v>
      </c>
      <c r="O334" t="s">
        <v>2053</v>
      </c>
      <c r="P334" t="s">
        <v>2544</v>
      </c>
      <c r="Q334" s="6" t="s">
        <v>3031</v>
      </c>
      <c r="R334" t="s">
        <v>3497</v>
      </c>
    </row>
    <row r="335" spans="1:18">
      <c r="A335" t="s">
        <v>352</v>
      </c>
      <c r="B335" t="s">
        <v>706</v>
      </c>
      <c r="C335" t="s">
        <v>759</v>
      </c>
      <c r="D335" t="b">
        <v>1</v>
      </c>
      <c r="E335" t="b">
        <v>0</v>
      </c>
      <c r="F335" t="b">
        <v>0</v>
      </c>
      <c r="G335" t="b">
        <v>0</v>
      </c>
      <c r="H335" t="b">
        <v>0</v>
      </c>
      <c r="I335" t="b">
        <v>0</v>
      </c>
      <c r="J335" t="b">
        <v>0</v>
      </c>
      <c r="K335" t="b">
        <v>0</v>
      </c>
      <c r="L335" t="b">
        <v>0</v>
      </c>
      <c r="M335" t="s">
        <v>1064</v>
      </c>
      <c r="N335" t="s">
        <v>1561</v>
      </c>
      <c r="O335" t="s">
        <v>2054</v>
      </c>
      <c r="P335" t="s">
        <v>2545</v>
      </c>
      <c r="Q335" s="6" t="s">
        <v>3032</v>
      </c>
      <c r="R335" t="s">
        <v>3498</v>
      </c>
    </row>
    <row r="336" spans="1:18">
      <c r="A336" t="s">
        <v>353</v>
      </c>
      <c r="B336" t="s">
        <v>707</v>
      </c>
      <c r="C336" t="s">
        <v>759</v>
      </c>
      <c r="D336" t="b">
        <v>1</v>
      </c>
      <c r="E336" t="b">
        <v>0</v>
      </c>
      <c r="F336" t="b">
        <v>0</v>
      </c>
      <c r="G336" t="b">
        <v>0</v>
      </c>
      <c r="H336" t="b">
        <v>0</v>
      </c>
      <c r="I336" t="b">
        <v>0</v>
      </c>
      <c r="J336" t="b">
        <v>1</v>
      </c>
      <c r="K336" t="b">
        <v>0</v>
      </c>
      <c r="L336" t="b">
        <v>0</v>
      </c>
      <c r="M336" t="s">
        <v>1065</v>
      </c>
      <c r="N336" t="s">
        <v>1562</v>
      </c>
      <c r="O336" t="s">
        <v>2055</v>
      </c>
      <c r="P336" t="s">
        <v>2546</v>
      </c>
      <c r="Q336" s="6" t="s">
        <v>3033</v>
      </c>
      <c r="R336" t="s">
        <v>3499</v>
      </c>
    </row>
    <row r="337" spans="1:18">
      <c r="A337" t="s">
        <v>354</v>
      </c>
      <c r="B337" t="s">
        <v>708</v>
      </c>
      <c r="C337" t="s">
        <v>759</v>
      </c>
      <c r="D337" t="b">
        <v>1</v>
      </c>
      <c r="E337" t="b">
        <v>0</v>
      </c>
      <c r="F337" t="b">
        <v>0</v>
      </c>
      <c r="G337" t="b">
        <v>0</v>
      </c>
      <c r="H337" t="b">
        <v>0</v>
      </c>
      <c r="I337" t="b">
        <v>0</v>
      </c>
      <c r="J337" t="b">
        <v>0</v>
      </c>
      <c r="K337" t="b">
        <v>0</v>
      </c>
      <c r="L337" t="b">
        <v>0</v>
      </c>
      <c r="M337" t="s">
        <v>1066</v>
      </c>
      <c r="N337" t="s">
        <v>1563</v>
      </c>
      <c r="O337" t="s">
        <v>2056</v>
      </c>
      <c r="P337" t="s">
        <v>2547</v>
      </c>
      <c r="Q337" s="6" t="s">
        <v>3034</v>
      </c>
      <c r="R337" t="s">
        <v>3500</v>
      </c>
    </row>
    <row r="338" spans="1:18">
      <c r="A338" t="s">
        <v>355</v>
      </c>
      <c r="B338" t="s">
        <v>677</v>
      </c>
      <c r="C338" t="s">
        <v>759</v>
      </c>
      <c r="D338" t="b">
        <v>1</v>
      </c>
      <c r="E338" t="b">
        <v>0</v>
      </c>
      <c r="F338" t="b">
        <v>0</v>
      </c>
      <c r="G338" t="b">
        <v>0</v>
      </c>
      <c r="H338" t="b">
        <v>0</v>
      </c>
      <c r="I338" t="b">
        <v>0</v>
      </c>
      <c r="J338" t="b">
        <v>0</v>
      </c>
      <c r="K338" t="b">
        <v>0</v>
      </c>
      <c r="L338" t="b">
        <v>0</v>
      </c>
      <c r="M338" t="s">
        <v>1067</v>
      </c>
      <c r="N338" t="s">
        <v>1564</v>
      </c>
      <c r="O338" t="s">
        <v>2057</v>
      </c>
      <c r="P338" t="s">
        <v>2548</v>
      </c>
      <c r="Q338" s="6" t="s">
        <v>3035</v>
      </c>
      <c r="R338" t="s">
        <v>3501</v>
      </c>
    </row>
    <row r="339" spans="1:18">
      <c r="A339" t="s">
        <v>356</v>
      </c>
      <c r="B339" t="s">
        <v>683</v>
      </c>
      <c r="C339" t="s">
        <v>759</v>
      </c>
      <c r="D339" t="b">
        <v>1</v>
      </c>
      <c r="E339" t="b">
        <v>0</v>
      </c>
      <c r="F339" t="b">
        <v>0</v>
      </c>
      <c r="G339" t="b">
        <v>0</v>
      </c>
      <c r="H339" t="b">
        <v>0</v>
      </c>
      <c r="I339" t="b">
        <v>0</v>
      </c>
      <c r="J339" t="b">
        <v>0</v>
      </c>
      <c r="K339" t="b">
        <v>0</v>
      </c>
      <c r="L339" t="b">
        <v>0</v>
      </c>
      <c r="M339" t="s">
        <v>1068</v>
      </c>
      <c r="N339" t="s">
        <v>1565</v>
      </c>
      <c r="O339" t="s">
        <v>2058</v>
      </c>
      <c r="P339" t="s">
        <v>2549</v>
      </c>
      <c r="Q339" s="6" t="s">
        <v>3036</v>
      </c>
      <c r="R339" t="s">
        <v>3502</v>
      </c>
    </row>
    <row r="340" spans="1:18">
      <c r="A340" t="s">
        <v>357</v>
      </c>
      <c r="B340" t="s">
        <v>675</v>
      </c>
      <c r="C340" t="s">
        <v>759</v>
      </c>
      <c r="D340" t="b">
        <v>1</v>
      </c>
      <c r="E340" t="b">
        <v>0</v>
      </c>
      <c r="F340" t="b">
        <v>0</v>
      </c>
      <c r="G340" t="b">
        <v>0</v>
      </c>
      <c r="H340" t="b">
        <v>0</v>
      </c>
      <c r="I340" t="b">
        <v>0</v>
      </c>
      <c r="J340" t="b">
        <v>1</v>
      </c>
      <c r="K340" t="b">
        <v>0</v>
      </c>
      <c r="L340" t="b">
        <v>0</v>
      </c>
      <c r="M340" t="s">
        <v>1069</v>
      </c>
      <c r="N340" t="s">
        <v>1566</v>
      </c>
      <c r="O340" t="s">
        <v>2059</v>
      </c>
      <c r="P340" t="s">
        <v>2550</v>
      </c>
      <c r="Q340" s="6" t="s">
        <v>3037</v>
      </c>
      <c r="R340" t="s">
        <v>3503</v>
      </c>
    </row>
    <row r="341" spans="1:18">
      <c r="A341" t="s">
        <v>358</v>
      </c>
      <c r="B341" t="s">
        <v>709</v>
      </c>
      <c r="C341" t="s">
        <v>759</v>
      </c>
      <c r="D341" t="b">
        <v>1</v>
      </c>
      <c r="E341" t="b">
        <v>0</v>
      </c>
      <c r="F341" t="b">
        <v>0</v>
      </c>
      <c r="G341" t="b">
        <v>0</v>
      </c>
      <c r="H341" t="b">
        <v>0</v>
      </c>
      <c r="I341" t="b">
        <v>0</v>
      </c>
      <c r="J341" t="b">
        <v>0</v>
      </c>
      <c r="K341" t="b">
        <v>0</v>
      </c>
      <c r="L341" t="b">
        <v>0</v>
      </c>
      <c r="M341" t="s">
        <v>1070</v>
      </c>
      <c r="N341" t="s">
        <v>1567</v>
      </c>
      <c r="O341" t="s">
        <v>2060</v>
      </c>
      <c r="P341" t="s">
        <v>2551</v>
      </c>
      <c r="Q341" s="6" t="s">
        <v>3038</v>
      </c>
      <c r="R341" t="s">
        <v>3504</v>
      </c>
    </row>
    <row r="342" spans="1:18">
      <c r="A342" t="s">
        <v>359</v>
      </c>
      <c r="B342" t="s">
        <v>632</v>
      </c>
      <c r="C342" t="s">
        <v>759</v>
      </c>
      <c r="D342" t="b">
        <v>1</v>
      </c>
      <c r="E342" t="b">
        <v>0</v>
      </c>
      <c r="F342" t="b">
        <v>0</v>
      </c>
      <c r="G342" t="b">
        <v>0</v>
      </c>
      <c r="H342" t="b">
        <v>0</v>
      </c>
      <c r="I342" t="b">
        <v>0</v>
      </c>
      <c r="J342" t="b">
        <v>0</v>
      </c>
      <c r="K342" t="b">
        <v>0</v>
      </c>
      <c r="L342" t="b">
        <v>0</v>
      </c>
      <c r="M342" t="s">
        <v>1071</v>
      </c>
      <c r="N342" t="s">
        <v>1568</v>
      </c>
      <c r="O342" t="s">
        <v>2061</v>
      </c>
      <c r="P342" t="s">
        <v>2552</v>
      </c>
      <c r="Q342" s="6" t="s">
        <v>3039</v>
      </c>
      <c r="R342" t="s">
        <v>3505</v>
      </c>
    </row>
    <row r="343" spans="1:18">
      <c r="A343" t="s">
        <v>360</v>
      </c>
      <c r="B343" t="s">
        <v>632</v>
      </c>
      <c r="C343" t="s">
        <v>759</v>
      </c>
      <c r="D343" t="b">
        <v>1</v>
      </c>
      <c r="E343" t="b">
        <v>0</v>
      </c>
      <c r="F343" t="b">
        <v>0</v>
      </c>
      <c r="G343" t="b">
        <v>1</v>
      </c>
      <c r="H343" t="b">
        <v>0</v>
      </c>
      <c r="I343" t="b">
        <v>0</v>
      </c>
      <c r="J343" t="b">
        <v>0</v>
      </c>
      <c r="K343" t="b">
        <v>0</v>
      </c>
      <c r="L343" t="b">
        <v>0</v>
      </c>
      <c r="M343" t="s">
        <v>1072</v>
      </c>
      <c r="N343" t="s">
        <v>1569</v>
      </c>
      <c r="O343" t="s">
        <v>2062</v>
      </c>
      <c r="P343" t="s">
        <v>2553</v>
      </c>
      <c r="Q343" s="6" t="s">
        <v>3040</v>
      </c>
      <c r="R343" t="s">
        <v>3506</v>
      </c>
    </row>
    <row r="344" spans="1:18">
      <c r="A344" t="s">
        <v>361</v>
      </c>
      <c r="B344" t="s">
        <v>710</v>
      </c>
      <c r="C344" t="s">
        <v>759</v>
      </c>
      <c r="D344" t="b">
        <v>1</v>
      </c>
      <c r="E344" t="b">
        <v>0</v>
      </c>
      <c r="F344" t="b">
        <v>0</v>
      </c>
      <c r="G344" t="b">
        <v>0</v>
      </c>
      <c r="H344" t="b">
        <v>0</v>
      </c>
      <c r="I344" t="b">
        <v>0</v>
      </c>
      <c r="J344" t="b">
        <v>0</v>
      </c>
      <c r="K344" t="b">
        <v>0</v>
      </c>
      <c r="L344" t="b">
        <v>0</v>
      </c>
      <c r="M344" t="s">
        <v>1073</v>
      </c>
      <c r="N344" t="s">
        <v>1570</v>
      </c>
      <c r="O344" t="s">
        <v>2063</v>
      </c>
      <c r="P344" t="s">
        <v>2554</v>
      </c>
      <c r="Q344" s="6" t="s">
        <v>3041</v>
      </c>
      <c r="R344" t="s">
        <v>3507</v>
      </c>
    </row>
    <row r="345" spans="1:18">
      <c r="A345" t="s">
        <v>362</v>
      </c>
      <c r="B345" t="s">
        <v>711</v>
      </c>
      <c r="C345" t="s">
        <v>759</v>
      </c>
      <c r="D345" t="b">
        <v>1</v>
      </c>
      <c r="E345" t="b">
        <v>0</v>
      </c>
      <c r="F345" t="b">
        <v>0</v>
      </c>
      <c r="G345" t="b">
        <v>1</v>
      </c>
      <c r="H345" t="b">
        <v>0</v>
      </c>
      <c r="I345" t="b">
        <v>0</v>
      </c>
      <c r="J345" t="b">
        <v>0</v>
      </c>
      <c r="K345" t="b">
        <v>0</v>
      </c>
      <c r="L345" t="b">
        <v>0</v>
      </c>
      <c r="M345" t="s">
        <v>1074</v>
      </c>
      <c r="N345" t="s">
        <v>1571</v>
      </c>
      <c r="O345" t="s">
        <v>2064</v>
      </c>
      <c r="P345" t="s">
        <v>2555</v>
      </c>
      <c r="Q345" s="6" t="s">
        <v>3042</v>
      </c>
      <c r="R345" t="s">
        <v>3508</v>
      </c>
    </row>
    <row r="346" spans="1:18">
      <c r="A346" t="s">
        <v>363</v>
      </c>
      <c r="B346" t="s">
        <v>697</v>
      </c>
      <c r="C346" t="s">
        <v>759</v>
      </c>
      <c r="D346" t="b">
        <v>1</v>
      </c>
      <c r="E346" t="b">
        <v>0</v>
      </c>
      <c r="F346" t="b">
        <v>0</v>
      </c>
      <c r="G346" t="b">
        <v>0</v>
      </c>
      <c r="H346" t="b">
        <v>0</v>
      </c>
      <c r="I346" t="b">
        <v>0</v>
      </c>
      <c r="J346" t="b">
        <v>1</v>
      </c>
      <c r="K346" t="b">
        <v>0</v>
      </c>
      <c r="L346" t="b">
        <v>0</v>
      </c>
      <c r="M346" t="s">
        <v>1075</v>
      </c>
      <c r="O346" t="s">
        <v>2065</v>
      </c>
      <c r="P346" t="s">
        <v>2556</v>
      </c>
      <c r="Q346" s="6" t="s">
        <v>3043</v>
      </c>
      <c r="R346" t="s">
        <v>3509</v>
      </c>
    </row>
    <row r="347" spans="1:18">
      <c r="A347" t="s">
        <v>364</v>
      </c>
      <c r="B347" t="s">
        <v>627</v>
      </c>
      <c r="C347" t="s">
        <v>759</v>
      </c>
      <c r="D347" t="b">
        <v>1</v>
      </c>
      <c r="E347" t="b">
        <v>0</v>
      </c>
      <c r="F347" t="b">
        <v>0</v>
      </c>
      <c r="G347" t="b">
        <v>1</v>
      </c>
      <c r="H347" t="b">
        <v>0</v>
      </c>
      <c r="I347" t="b">
        <v>0</v>
      </c>
      <c r="J347" t="b">
        <v>0</v>
      </c>
      <c r="K347" t="b">
        <v>0</v>
      </c>
      <c r="L347" t="b">
        <v>0</v>
      </c>
      <c r="M347" t="s">
        <v>1076</v>
      </c>
      <c r="N347" t="s">
        <v>1572</v>
      </c>
      <c r="O347" t="s">
        <v>2066</v>
      </c>
      <c r="P347" t="s">
        <v>2557</v>
      </c>
      <c r="Q347" s="6" t="s">
        <v>3044</v>
      </c>
      <c r="R347" t="s">
        <v>3510</v>
      </c>
    </row>
    <row r="348" spans="1:18">
      <c r="A348" t="s">
        <v>365</v>
      </c>
      <c r="B348" t="s">
        <v>680</v>
      </c>
      <c r="C348" t="s">
        <v>759</v>
      </c>
      <c r="D348" t="b">
        <v>1</v>
      </c>
      <c r="E348" t="b">
        <v>0</v>
      </c>
      <c r="F348" t="b">
        <v>0</v>
      </c>
      <c r="G348" t="b">
        <v>0</v>
      </c>
      <c r="H348" t="b">
        <v>0</v>
      </c>
      <c r="I348" t="b">
        <v>0</v>
      </c>
      <c r="J348" t="b">
        <v>0</v>
      </c>
      <c r="K348" t="b">
        <v>0</v>
      </c>
      <c r="L348" t="b">
        <v>0</v>
      </c>
      <c r="M348" t="s">
        <v>1077</v>
      </c>
      <c r="N348" t="s">
        <v>1573</v>
      </c>
      <c r="O348" t="s">
        <v>2067</v>
      </c>
      <c r="P348" t="s">
        <v>2558</v>
      </c>
      <c r="Q348" s="6" t="s">
        <v>3045</v>
      </c>
      <c r="R348" t="s">
        <v>3511</v>
      </c>
    </row>
    <row r="349" spans="1:18">
      <c r="A349" t="s">
        <v>366</v>
      </c>
      <c r="B349" t="s">
        <v>632</v>
      </c>
      <c r="C349" t="s">
        <v>759</v>
      </c>
      <c r="D349" t="b">
        <v>1</v>
      </c>
      <c r="E349" t="b">
        <v>0</v>
      </c>
      <c r="F349" t="b">
        <v>0</v>
      </c>
      <c r="G349" t="b">
        <v>0</v>
      </c>
      <c r="H349" t="b">
        <v>0</v>
      </c>
      <c r="I349" t="b">
        <v>0</v>
      </c>
      <c r="J349" t="b">
        <v>0</v>
      </c>
      <c r="K349" t="b">
        <v>0</v>
      </c>
      <c r="L349" t="b">
        <v>0</v>
      </c>
      <c r="M349" t="s">
        <v>1078</v>
      </c>
      <c r="N349" t="s">
        <v>1574</v>
      </c>
      <c r="O349" t="s">
        <v>2068</v>
      </c>
      <c r="P349" t="s">
        <v>2559</v>
      </c>
      <c r="Q349" s="6" t="s">
        <v>3046</v>
      </c>
      <c r="R349" t="s">
        <v>3512</v>
      </c>
    </row>
    <row r="350" spans="1:18">
      <c r="A350" t="s">
        <v>367</v>
      </c>
      <c r="B350" t="s">
        <v>625</v>
      </c>
      <c r="C350" t="s">
        <v>759</v>
      </c>
      <c r="D350" t="b">
        <v>1</v>
      </c>
      <c r="E350" t="b">
        <v>0</v>
      </c>
      <c r="F350" t="b">
        <v>0</v>
      </c>
      <c r="G350" t="b">
        <v>0</v>
      </c>
      <c r="H350" t="b">
        <v>0</v>
      </c>
      <c r="I350" t="b">
        <v>0</v>
      </c>
      <c r="J350" t="b">
        <v>0</v>
      </c>
      <c r="K350" t="b">
        <v>0</v>
      </c>
      <c r="L350" t="b">
        <v>0</v>
      </c>
      <c r="M350" t="s">
        <v>1079</v>
      </c>
      <c r="N350" t="s">
        <v>1575</v>
      </c>
      <c r="O350" t="s">
        <v>2069</v>
      </c>
      <c r="P350" t="s">
        <v>2560</v>
      </c>
      <c r="Q350" s="6" t="s">
        <v>3047</v>
      </c>
      <c r="R350" t="s">
        <v>3513</v>
      </c>
    </row>
    <row r="351" spans="1:18">
      <c r="A351" t="s">
        <v>368</v>
      </c>
      <c r="B351" t="s">
        <v>614</v>
      </c>
      <c r="C351" t="s">
        <v>759</v>
      </c>
      <c r="D351" t="b">
        <v>1</v>
      </c>
      <c r="E351" t="b">
        <v>0</v>
      </c>
      <c r="F351" t="b">
        <v>0</v>
      </c>
      <c r="G351" t="b">
        <v>0</v>
      </c>
      <c r="H351" t="b">
        <v>0</v>
      </c>
      <c r="I351" t="b">
        <v>0</v>
      </c>
      <c r="J351" t="b">
        <v>0</v>
      </c>
      <c r="K351" t="b">
        <v>0</v>
      </c>
      <c r="L351" t="b">
        <v>1</v>
      </c>
      <c r="M351" t="s">
        <v>1080</v>
      </c>
      <c r="N351" t="s">
        <v>1576</v>
      </c>
      <c r="O351" t="s">
        <v>2070</v>
      </c>
      <c r="P351" t="s">
        <v>2561</v>
      </c>
      <c r="Q351" s="6" t="s">
        <v>3048</v>
      </c>
      <c r="R351" t="s">
        <v>3514</v>
      </c>
    </row>
    <row r="352" spans="1:18">
      <c r="A352" t="s">
        <v>369</v>
      </c>
      <c r="B352" t="s">
        <v>712</v>
      </c>
      <c r="C352" t="s">
        <v>759</v>
      </c>
      <c r="D352" t="b">
        <v>1</v>
      </c>
      <c r="E352" t="b">
        <v>0</v>
      </c>
      <c r="F352" t="b">
        <v>0</v>
      </c>
      <c r="G352" t="b">
        <v>0</v>
      </c>
      <c r="H352" t="b">
        <v>0</v>
      </c>
      <c r="I352" t="b">
        <v>0</v>
      </c>
      <c r="J352" t="b">
        <v>0</v>
      </c>
      <c r="K352" t="b">
        <v>0</v>
      </c>
      <c r="L352" t="b">
        <v>0</v>
      </c>
      <c r="M352" t="s">
        <v>1081</v>
      </c>
      <c r="N352" t="s">
        <v>1577</v>
      </c>
      <c r="O352" t="s">
        <v>2071</v>
      </c>
      <c r="P352" t="s">
        <v>2562</v>
      </c>
      <c r="Q352" s="6" t="s">
        <v>3049</v>
      </c>
      <c r="R352" t="s">
        <v>3515</v>
      </c>
    </row>
    <row r="353" spans="1:18">
      <c r="A353" t="s">
        <v>370</v>
      </c>
      <c r="B353" t="s">
        <v>632</v>
      </c>
      <c r="C353" t="s">
        <v>760</v>
      </c>
      <c r="D353" t="b">
        <v>1</v>
      </c>
      <c r="E353" t="b">
        <v>0</v>
      </c>
      <c r="F353" t="b">
        <v>0</v>
      </c>
      <c r="G353" t="b">
        <v>0</v>
      </c>
      <c r="H353" t="b">
        <v>0</v>
      </c>
      <c r="I353" t="b">
        <v>0</v>
      </c>
      <c r="J353" t="b">
        <v>0</v>
      </c>
      <c r="K353" t="b">
        <v>0</v>
      </c>
      <c r="L353" t="b">
        <v>0</v>
      </c>
      <c r="M353" t="s">
        <v>1082</v>
      </c>
      <c r="N353" t="s">
        <v>1578</v>
      </c>
      <c r="O353" t="s">
        <v>2072</v>
      </c>
      <c r="P353" t="s">
        <v>2563</v>
      </c>
      <c r="Q353" s="6" t="s">
        <v>3050</v>
      </c>
      <c r="R353" t="s">
        <v>3516</v>
      </c>
    </row>
    <row r="354" spans="1:18">
      <c r="A354" t="s">
        <v>371</v>
      </c>
      <c r="B354" t="s">
        <v>670</v>
      </c>
      <c r="C354" t="s">
        <v>760</v>
      </c>
      <c r="D354" t="b">
        <v>1</v>
      </c>
      <c r="E354" t="b">
        <v>0</v>
      </c>
      <c r="F354" t="b">
        <v>0</v>
      </c>
      <c r="G354" t="b">
        <v>0</v>
      </c>
      <c r="H354" t="b">
        <v>0</v>
      </c>
      <c r="I354" t="b">
        <v>0</v>
      </c>
      <c r="J354" t="b">
        <v>0</v>
      </c>
      <c r="K354" t="b">
        <v>0</v>
      </c>
      <c r="L354" t="b">
        <v>0</v>
      </c>
      <c r="M354" t="s">
        <v>1083</v>
      </c>
      <c r="N354" t="s">
        <v>1579</v>
      </c>
      <c r="O354" t="s">
        <v>2073</v>
      </c>
      <c r="P354" t="s">
        <v>2564</v>
      </c>
      <c r="Q354" s="6" t="s">
        <v>3051</v>
      </c>
      <c r="R354" t="s">
        <v>3517</v>
      </c>
    </row>
    <row r="355" spans="1:18">
      <c r="A355" t="s">
        <v>372</v>
      </c>
      <c r="B355" t="s">
        <v>713</v>
      </c>
      <c r="C355" t="s">
        <v>760</v>
      </c>
      <c r="D355" t="b">
        <v>1</v>
      </c>
      <c r="E355" t="b">
        <v>0</v>
      </c>
      <c r="F355" t="b">
        <v>0</v>
      </c>
      <c r="G355" t="b">
        <v>0</v>
      </c>
      <c r="H355" t="b">
        <v>0</v>
      </c>
      <c r="I355" t="b">
        <v>0</v>
      </c>
      <c r="J355" t="b">
        <v>0</v>
      </c>
      <c r="K355" t="b">
        <v>0</v>
      </c>
      <c r="L355" t="b">
        <v>0</v>
      </c>
      <c r="M355" t="s">
        <v>1084</v>
      </c>
      <c r="N355" t="s">
        <v>1580</v>
      </c>
      <c r="O355" t="s">
        <v>2074</v>
      </c>
      <c r="P355" t="s">
        <v>2565</v>
      </c>
      <c r="Q355" s="6" t="s">
        <v>3052</v>
      </c>
      <c r="R355" t="s">
        <v>3518</v>
      </c>
    </row>
    <row r="356" spans="1:18">
      <c r="A356" t="s">
        <v>373</v>
      </c>
      <c r="B356" t="s">
        <v>613</v>
      </c>
      <c r="C356" t="s">
        <v>760</v>
      </c>
      <c r="D356" t="b">
        <v>1</v>
      </c>
      <c r="E356" t="b">
        <v>0</v>
      </c>
      <c r="F356" t="b">
        <v>0</v>
      </c>
      <c r="G356" t="b">
        <v>0</v>
      </c>
      <c r="H356" t="b">
        <v>0</v>
      </c>
      <c r="I356" t="b">
        <v>0</v>
      </c>
      <c r="J356" t="b">
        <v>0</v>
      </c>
      <c r="K356" t="b">
        <v>0</v>
      </c>
      <c r="L356" t="b">
        <v>1</v>
      </c>
      <c r="M356" t="s">
        <v>1085</v>
      </c>
      <c r="N356" t="s">
        <v>1581</v>
      </c>
      <c r="O356" t="s">
        <v>2075</v>
      </c>
      <c r="P356" t="s">
        <v>2566</v>
      </c>
      <c r="Q356" s="6" t="s">
        <v>3053</v>
      </c>
      <c r="R356" t="s">
        <v>3519</v>
      </c>
    </row>
    <row r="357" spans="1:18">
      <c r="A357" t="s">
        <v>374</v>
      </c>
      <c r="B357" t="s">
        <v>614</v>
      </c>
      <c r="C357" t="s">
        <v>760</v>
      </c>
      <c r="D357" t="b">
        <v>1</v>
      </c>
      <c r="E357" t="b">
        <v>0</v>
      </c>
      <c r="F357" t="b">
        <v>0</v>
      </c>
      <c r="G357" t="b">
        <v>0</v>
      </c>
      <c r="H357" t="b">
        <v>0</v>
      </c>
      <c r="I357" t="b">
        <v>0</v>
      </c>
      <c r="J357" t="b">
        <v>0</v>
      </c>
      <c r="K357" t="b">
        <v>0</v>
      </c>
      <c r="L357" t="b">
        <v>0</v>
      </c>
      <c r="M357" t="s">
        <v>1086</v>
      </c>
      <c r="N357" t="s">
        <v>1582</v>
      </c>
      <c r="O357" t="s">
        <v>2076</v>
      </c>
      <c r="P357" t="s">
        <v>2567</v>
      </c>
      <c r="Q357" s="6" t="s">
        <v>3054</v>
      </c>
      <c r="R357" t="s">
        <v>3520</v>
      </c>
    </row>
    <row r="358" spans="1:18">
      <c r="A358" t="s">
        <v>375</v>
      </c>
      <c r="B358" t="s">
        <v>695</v>
      </c>
      <c r="C358" t="s">
        <v>760</v>
      </c>
      <c r="D358" t="b">
        <v>1</v>
      </c>
      <c r="E358" t="b">
        <v>0</v>
      </c>
      <c r="F358" t="b">
        <v>0</v>
      </c>
      <c r="G358" t="b">
        <v>0</v>
      </c>
      <c r="H358" t="b">
        <v>0</v>
      </c>
      <c r="I358" t="b">
        <v>0</v>
      </c>
      <c r="J358" t="b">
        <v>0</v>
      </c>
      <c r="K358" t="b">
        <v>0</v>
      </c>
      <c r="L358" t="b">
        <v>0</v>
      </c>
      <c r="M358" t="s">
        <v>1087</v>
      </c>
      <c r="N358" t="s">
        <v>1583</v>
      </c>
      <c r="O358" t="s">
        <v>2077</v>
      </c>
      <c r="P358" t="s">
        <v>2568</v>
      </c>
      <c r="Q358" s="6" t="s">
        <v>3055</v>
      </c>
      <c r="R358" t="s">
        <v>3521</v>
      </c>
    </row>
    <row r="359" spans="1:18">
      <c r="A359" t="s">
        <v>376</v>
      </c>
      <c r="B359" t="s">
        <v>625</v>
      </c>
      <c r="C359" t="s">
        <v>760</v>
      </c>
      <c r="D359" t="b">
        <v>1</v>
      </c>
      <c r="E359" t="b">
        <v>0</v>
      </c>
      <c r="F359" t="b">
        <v>0</v>
      </c>
      <c r="G359" t="b">
        <v>0</v>
      </c>
      <c r="H359" t="b">
        <v>0</v>
      </c>
      <c r="I359" t="b">
        <v>0</v>
      </c>
      <c r="J359" t="b">
        <v>0</v>
      </c>
      <c r="K359" t="b">
        <v>0</v>
      </c>
      <c r="L359" t="b">
        <v>0</v>
      </c>
      <c r="M359" t="s">
        <v>1088</v>
      </c>
      <c r="N359" t="s">
        <v>1584</v>
      </c>
      <c r="O359" t="s">
        <v>2078</v>
      </c>
      <c r="P359" t="s">
        <v>2461</v>
      </c>
      <c r="Q359" s="6" t="s">
        <v>3056</v>
      </c>
      <c r="R359" t="s">
        <v>3522</v>
      </c>
    </row>
    <row r="360" spans="1:18">
      <c r="A360" t="s">
        <v>377</v>
      </c>
      <c r="B360" t="s">
        <v>570</v>
      </c>
      <c r="C360" t="s">
        <v>760</v>
      </c>
      <c r="D360" t="b">
        <v>1</v>
      </c>
      <c r="E360" t="b">
        <v>0</v>
      </c>
      <c r="F360" t="b">
        <v>0</v>
      </c>
      <c r="G360" t="b">
        <v>0</v>
      </c>
      <c r="H360" t="b">
        <v>0</v>
      </c>
      <c r="I360" t="b">
        <v>0</v>
      </c>
      <c r="J360" t="b">
        <v>0</v>
      </c>
      <c r="K360" t="b">
        <v>0</v>
      </c>
      <c r="L360" t="b">
        <v>0</v>
      </c>
      <c r="M360" t="s">
        <v>1089</v>
      </c>
      <c r="N360" t="s">
        <v>1585</v>
      </c>
      <c r="O360" t="s">
        <v>2079</v>
      </c>
      <c r="P360" t="s">
        <v>2569</v>
      </c>
      <c r="Q360" s="6" t="s">
        <v>3057</v>
      </c>
      <c r="R360" t="s">
        <v>3523</v>
      </c>
    </row>
    <row r="361" spans="1:18">
      <c r="A361" t="s">
        <v>378</v>
      </c>
      <c r="B361" t="s">
        <v>677</v>
      </c>
      <c r="C361" t="s">
        <v>760</v>
      </c>
      <c r="D361" t="b">
        <v>1</v>
      </c>
      <c r="E361" t="b">
        <v>0</v>
      </c>
      <c r="F361" t="b">
        <v>0</v>
      </c>
      <c r="G361" t="b">
        <v>0</v>
      </c>
      <c r="H361" t="b">
        <v>0</v>
      </c>
      <c r="I361" t="b">
        <v>0</v>
      </c>
      <c r="J361" t="b">
        <v>0</v>
      </c>
      <c r="K361" t="b">
        <v>0</v>
      </c>
      <c r="L361" t="b">
        <v>0</v>
      </c>
      <c r="M361" t="s">
        <v>1090</v>
      </c>
      <c r="N361" t="s">
        <v>1586</v>
      </c>
      <c r="O361" t="s">
        <v>2080</v>
      </c>
      <c r="P361" t="s">
        <v>2570</v>
      </c>
      <c r="Q361" s="6" t="s">
        <v>3058</v>
      </c>
      <c r="R361" t="s">
        <v>3524</v>
      </c>
    </row>
    <row r="362" spans="1:18">
      <c r="A362" t="s">
        <v>379</v>
      </c>
      <c r="B362" t="s">
        <v>714</v>
      </c>
      <c r="C362" t="s">
        <v>760</v>
      </c>
      <c r="D362" t="b">
        <v>1</v>
      </c>
      <c r="E362" t="b">
        <v>0</v>
      </c>
      <c r="F362" t="b">
        <v>0</v>
      </c>
      <c r="G362" t="b">
        <v>0</v>
      </c>
      <c r="H362" t="b">
        <v>0</v>
      </c>
      <c r="I362" t="b">
        <v>0</v>
      </c>
      <c r="J362" t="b">
        <v>0</v>
      </c>
      <c r="K362" t="b">
        <v>0</v>
      </c>
      <c r="L362" t="b">
        <v>0</v>
      </c>
      <c r="M362" t="s">
        <v>1091</v>
      </c>
      <c r="N362" t="s">
        <v>1587</v>
      </c>
      <c r="O362" t="s">
        <v>2081</v>
      </c>
      <c r="P362" t="s">
        <v>2571</v>
      </c>
      <c r="Q362" s="6" t="s">
        <v>3059</v>
      </c>
      <c r="R362" t="s">
        <v>3525</v>
      </c>
    </row>
    <row r="363" spans="1:18">
      <c r="A363" t="s">
        <v>380</v>
      </c>
      <c r="B363" t="s">
        <v>715</v>
      </c>
      <c r="C363" t="s">
        <v>760</v>
      </c>
      <c r="D363" t="b">
        <v>1</v>
      </c>
      <c r="E363" t="b">
        <v>0</v>
      </c>
      <c r="F363" t="b">
        <v>0</v>
      </c>
      <c r="G363" t="b">
        <v>0</v>
      </c>
      <c r="H363" t="b">
        <v>0</v>
      </c>
      <c r="I363" t="b">
        <v>0</v>
      </c>
      <c r="J363" t="b">
        <v>0</v>
      </c>
      <c r="K363" t="b">
        <v>0</v>
      </c>
      <c r="L363" t="b">
        <v>0</v>
      </c>
      <c r="M363" t="s">
        <v>1092</v>
      </c>
      <c r="N363" t="s">
        <v>1588</v>
      </c>
      <c r="O363" t="s">
        <v>2082</v>
      </c>
      <c r="P363" t="s">
        <v>2572</v>
      </c>
      <c r="Q363" s="6" t="s">
        <v>3060</v>
      </c>
      <c r="R363" t="s">
        <v>3526</v>
      </c>
    </row>
    <row r="364" spans="1:18">
      <c r="A364" t="s">
        <v>381</v>
      </c>
      <c r="B364" t="s">
        <v>632</v>
      </c>
      <c r="C364" t="s">
        <v>760</v>
      </c>
      <c r="D364" t="b">
        <v>1</v>
      </c>
      <c r="E364" t="b">
        <v>0</v>
      </c>
      <c r="F364" t="b">
        <v>0</v>
      </c>
      <c r="G364" t="b">
        <v>0</v>
      </c>
      <c r="H364" t="b">
        <v>0</v>
      </c>
      <c r="I364" t="b">
        <v>0</v>
      </c>
      <c r="J364" t="b">
        <v>0</v>
      </c>
      <c r="K364" t="b">
        <v>0</v>
      </c>
      <c r="L364" t="b">
        <v>0</v>
      </c>
      <c r="M364" t="s">
        <v>1093</v>
      </c>
      <c r="N364" t="s">
        <v>1589</v>
      </c>
      <c r="O364" t="s">
        <v>2083</v>
      </c>
      <c r="P364" t="s">
        <v>2573</v>
      </c>
      <c r="Q364" s="6" t="s">
        <v>3061</v>
      </c>
      <c r="R364" t="s">
        <v>3527</v>
      </c>
    </row>
    <row r="365" spans="1:18">
      <c r="A365" t="s">
        <v>382</v>
      </c>
      <c r="B365" t="s">
        <v>614</v>
      </c>
      <c r="C365" t="s">
        <v>760</v>
      </c>
      <c r="D365" t="b">
        <v>1</v>
      </c>
      <c r="E365" t="b">
        <v>0</v>
      </c>
      <c r="F365" t="b">
        <v>0</v>
      </c>
      <c r="G365" t="b">
        <v>0</v>
      </c>
      <c r="H365" t="b">
        <v>0</v>
      </c>
      <c r="I365" t="b">
        <v>0</v>
      </c>
      <c r="J365" t="b">
        <v>0</v>
      </c>
      <c r="K365" t="b">
        <v>0</v>
      </c>
      <c r="L365" t="b">
        <v>0</v>
      </c>
      <c r="M365" t="s">
        <v>1094</v>
      </c>
      <c r="N365" t="s">
        <v>1590</v>
      </c>
      <c r="O365" t="s">
        <v>2084</v>
      </c>
      <c r="P365" t="s">
        <v>2574</v>
      </c>
      <c r="Q365" s="6" t="s">
        <v>3062</v>
      </c>
      <c r="R365" t="s">
        <v>3528</v>
      </c>
    </row>
    <row r="366" spans="1:18">
      <c r="A366" t="s">
        <v>383</v>
      </c>
      <c r="B366" t="s">
        <v>644</v>
      </c>
      <c r="C366" t="s">
        <v>760</v>
      </c>
      <c r="D366" t="b">
        <v>1</v>
      </c>
      <c r="E366" t="b">
        <v>0</v>
      </c>
      <c r="F366" t="b">
        <v>0</v>
      </c>
      <c r="G366" t="b">
        <v>0</v>
      </c>
      <c r="H366" t="b">
        <v>0</v>
      </c>
      <c r="I366" t="b">
        <v>0</v>
      </c>
      <c r="J366" t="b">
        <v>0</v>
      </c>
      <c r="K366" t="b">
        <v>0</v>
      </c>
      <c r="L366" t="b">
        <v>0</v>
      </c>
      <c r="M366" t="s">
        <v>1095</v>
      </c>
      <c r="N366" t="s">
        <v>1591</v>
      </c>
      <c r="O366" t="s">
        <v>2085</v>
      </c>
      <c r="P366" t="s">
        <v>2575</v>
      </c>
      <c r="Q366" s="6" t="s">
        <v>3063</v>
      </c>
      <c r="R366" t="s">
        <v>3529</v>
      </c>
    </row>
    <row r="367" spans="1:18">
      <c r="A367" t="s">
        <v>384</v>
      </c>
      <c r="B367" t="s">
        <v>651</v>
      </c>
      <c r="C367" t="s">
        <v>760</v>
      </c>
      <c r="D367" t="b">
        <v>1</v>
      </c>
      <c r="E367" t="b">
        <v>0</v>
      </c>
      <c r="F367" t="b">
        <v>0</v>
      </c>
      <c r="G367" t="b">
        <v>0</v>
      </c>
      <c r="H367" t="b">
        <v>0</v>
      </c>
      <c r="I367" t="b">
        <v>0</v>
      </c>
      <c r="J367" t="b">
        <v>0</v>
      </c>
      <c r="K367" t="b">
        <v>0</v>
      </c>
      <c r="L367" t="b">
        <v>1</v>
      </c>
      <c r="M367" t="s">
        <v>1096</v>
      </c>
      <c r="N367" t="s">
        <v>1592</v>
      </c>
      <c r="O367" t="s">
        <v>2086</v>
      </c>
      <c r="P367" t="s">
        <v>2576</v>
      </c>
      <c r="Q367" s="6" t="s">
        <v>3064</v>
      </c>
      <c r="R367" t="s">
        <v>3530</v>
      </c>
    </row>
    <row r="368" spans="1:18">
      <c r="A368" t="s">
        <v>385</v>
      </c>
      <c r="B368" t="s">
        <v>584</v>
      </c>
      <c r="C368" t="s">
        <v>760</v>
      </c>
      <c r="D368" t="b">
        <v>1</v>
      </c>
      <c r="E368" t="b">
        <v>0</v>
      </c>
      <c r="F368" t="b">
        <v>0</v>
      </c>
      <c r="G368" t="b">
        <v>1</v>
      </c>
      <c r="H368" t="b">
        <v>0</v>
      </c>
      <c r="I368" t="b">
        <v>0</v>
      </c>
      <c r="J368" t="b">
        <v>0</v>
      </c>
      <c r="K368" t="b">
        <v>0</v>
      </c>
      <c r="L368" t="b">
        <v>0</v>
      </c>
      <c r="M368" t="s">
        <v>1097</v>
      </c>
      <c r="N368" t="s">
        <v>1593</v>
      </c>
      <c r="O368" t="s">
        <v>2087</v>
      </c>
      <c r="P368" t="s">
        <v>2577</v>
      </c>
      <c r="Q368" s="6" t="s">
        <v>3065</v>
      </c>
      <c r="R368" t="s">
        <v>3531</v>
      </c>
    </row>
    <row r="369" spans="1:18">
      <c r="A369" t="s">
        <v>386</v>
      </c>
      <c r="B369" t="s">
        <v>677</v>
      </c>
      <c r="C369" t="s">
        <v>760</v>
      </c>
      <c r="D369" t="b">
        <v>1</v>
      </c>
      <c r="E369" t="b">
        <v>0</v>
      </c>
      <c r="F369" t="b">
        <v>0</v>
      </c>
      <c r="G369" t="b">
        <v>0</v>
      </c>
      <c r="H369" t="b">
        <v>0</v>
      </c>
      <c r="I369" t="b">
        <v>0</v>
      </c>
      <c r="J369" t="b">
        <v>0</v>
      </c>
      <c r="K369" t="b">
        <v>0</v>
      </c>
      <c r="L369" t="b">
        <v>0</v>
      </c>
      <c r="M369" t="s">
        <v>1098</v>
      </c>
      <c r="N369" t="s">
        <v>1594</v>
      </c>
      <c r="O369" t="s">
        <v>2088</v>
      </c>
      <c r="P369" t="s">
        <v>2433</v>
      </c>
      <c r="Q369" s="6" t="s">
        <v>3066</v>
      </c>
      <c r="R369" t="s">
        <v>3532</v>
      </c>
    </row>
    <row r="370" spans="1:18">
      <c r="A370" t="s">
        <v>387</v>
      </c>
      <c r="B370" t="s">
        <v>716</v>
      </c>
      <c r="C370" t="s">
        <v>760</v>
      </c>
      <c r="D370" t="b">
        <v>1</v>
      </c>
      <c r="E370" t="b">
        <v>0</v>
      </c>
      <c r="F370" t="b">
        <v>0</v>
      </c>
      <c r="G370" t="b">
        <v>0</v>
      </c>
      <c r="H370" t="b">
        <v>0</v>
      </c>
      <c r="I370" t="b">
        <v>0</v>
      </c>
      <c r="J370" t="b">
        <v>1</v>
      </c>
      <c r="K370" t="b">
        <v>0</v>
      </c>
      <c r="L370" t="b">
        <v>0</v>
      </c>
      <c r="M370" t="s">
        <v>1099</v>
      </c>
      <c r="N370" t="s">
        <v>1595</v>
      </c>
      <c r="O370" t="s">
        <v>2089</v>
      </c>
      <c r="P370" t="s">
        <v>2578</v>
      </c>
      <c r="Q370" s="6" t="s">
        <v>3067</v>
      </c>
      <c r="R370" t="s">
        <v>3533</v>
      </c>
    </row>
    <row r="371" spans="1:18">
      <c r="A371" t="s">
        <v>388</v>
      </c>
      <c r="B371" t="s">
        <v>535</v>
      </c>
      <c r="C371" t="s">
        <v>760</v>
      </c>
      <c r="D371" t="b">
        <v>1</v>
      </c>
      <c r="E371" t="b">
        <v>0</v>
      </c>
      <c r="F371" t="b">
        <v>0</v>
      </c>
      <c r="G371" t="b">
        <v>0</v>
      </c>
      <c r="H371" t="b">
        <v>0</v>
      </c>
      <c r="I371" t="b">
        <v>0</v>
      </c>
      <c r="J371" t="b">
        <v>0</v>
      </c>
      <c r="K371" t="b">
        <v>0</v>
      </c>
      <c r="L371" t="b">
        <v>1</v>
      </c>
      <c r="M371" t="s">
        <v>1100</v>
      </c>
      <c r="N371" t="s">
        <v>1596</v>
      </c>
      <c r="O371" t="s">
        <v>2090</v>
      </c>
      <c r="P371" t="s">
        <v>2579</v>
      </c>
      <c r="Q371" s="6" t="s">
        <v>3068</v>
      </c>
      <c r="R371" t="s">
        <v>3534</v>
      </c>
    </row>
    <row r="372" spans="1:18">
      <c r="A372" t="s">
        <v>389</v>
      </c>
      <c r="B372" t="s">
        <v>614</v>
      </c>
      <c r="C372" t="s">
        <v>760</v>
      </c>
      <c r="D372" t="b">
        <v>1</v>
      </c>
      <c r="E372" t="b">
        <v>0</v>
      </c>
      <c r="F372" t="b">
        <v>0</v>
      </c>
      <c r="G372" t="b">
        <v>0</v>
      </c>
      <c r="H372" t="b">
        <v>0</v>
      </c>
      <c r="I372" t="b">
        <v>0</v>
      </c>
      <c r="J372" t="b">
        <v>0</v>
      </c>
      <c r="K372" t="b">
        <v>0</v>
      </c>
      <c r="L372" t="b">
        <v>0</v>
      </c>
      <c r="M372" t="s">
        <v>1101</v>
      </c>
      <c r="N372" t="s">
        <v>1597</v>
      </c>
      <c r="O372" t="s">
        <v>2091</v>
      </c>
      <c r="P372" t="s">
        <v>2580</v>
      </c>
      <c r="Q372" s="6" t="s">
        <v>3069</v>
      </c>
      <c r="R372" t="s">
        <v>3535</v>
      </c>
    </row>
    <row r="373" spans="1:18">
      <c r="A373" t="s">
        <v>390</v>
      </c>
      <c r="B373" t="s">
        <v>632</v>
      </c>
      <c r="C373" t="s">
        <v>760</v>
      </c>
      <c r="D373" t="b">
        <v>1</v>
      </c>
      <c r="E373" t="b">
        <v>0</v>
      </c>
      <c r="F373" t="b">
        <v>0</v>
      </c>
      <c r="G373" t="b">
        <v>0</v>
      </c>
      <c r="H373" t="b">
        <v>0</v>
      </c>
      <c r="I373" t="b">
        <v>0</v>
      </c>
      <c r="J373" t="b">
        <v>0</v>
      </c>
      <c r="K373" t="b">
        <v>0</v>
      </c>
      <c r="L373" t="b">
        <v>1</v>
      </c>
      <c r="M373" t="s">
        <v>1102</v>
      </c>
      <c r="N373" t="s">
        <v>1598</v>
      </c>
      <c r="O373" t="s">
        <v>2092</v>
      </c>
      <c r="P373" t="s">
        <v>2581</v>
      </c>
      <c r="Q373" s="6" t="s">
        <v>3070</v>
      </c>
      <c r="R373" t="s">
        <v>3536</v>
      </c>
    </row>
    <row r="374" spans="1:18">
      <c r="A374" t="s">
        <v>391</v>
      </c>
      <c r="B374" t="s">
        <v>614</v>
      </c>
      <c r="C374" t="s">
        <v>760</v>
      </c>
      <c r="D374" t="b">
        <v>1</v>
      </c>
      <c r="E374" t="b">
        <v>0</v>
      </c>
      <c r="F374" t="b">
        <v>0</v>
      </c>
      <c r="G374" t="b">
        <v>0</v>
      </c>
      <c r="H374" t="b">
        <v>0</v>
      </c>
      <c r="I374" t="b">
        <v>0</v>
      </c>
      <c r="J374" t="b">
        <v>0</v>
      </c>
      <c r="K374" t="b">
        <v>0</v>
      </c>
      <c r="L374" t="b">
        <v>1</v>
      </c>
      <c r="M374" t="s">
        <v>1103</v>
      </c>
      <c r="N374" t="s">
        <v>1599</v>
      </c>
      <c r="O374" t="s">
        <v>2093</v>
      </c>
      <c r="P374" t="s">
        <v>2582</v>
      </c>
      <c r="Q374" s="6" t="s">
        <v>3071</v>
      </c>
      <c r="R374" t="s">
        <v>3537</v>
      </c>
    </row>
    <row r="375" spans="1:18">
      <c r="A375" t="s">
        <v>392</v>
      </c>
      <c r="B375" t="s">
        <v>572</v>
      </c>
      <c r="C375" t="s">
        <v>760</v>
      </c>
      <c r="D375" t="b">
        <v>1</v>
      </c>
      <c r="E375" t="b">
        <v>0</v>
      </c>
      <c r="F375" t="b">
        <v>0</v>
      </c>
      <c r="G375" t="b">
        <v>0</v>
      </c>
      <c r="H375" t="b">
        <v>0</v>
      </c>
      <c r="I375" t="b">
        <v>0</v>
      </c>
      <c r="J375" t="b">
        <v>0</v>
      </c>
      <c r="K375" t="b">
        <v>0</v>
      </c>
      <c r="L375" t="b">
        <v>0</v>
      </c>
      <c r="M375" t="s">
        <v>1104</v>
      </c>
      <c r="N375" t="s">
        <v>1600</v>
      </c>
      <c r="O375" t="s">
        <v>2094</v>
      </c>
      <c r="P375" t="s">
        <v>2583</v>
      </c>
      <c r="Q375" s="6" t="s">
        <v>3072</v>
      </c>
      <c r="R375" t="s">
        <v>3538</v>
      </c>
    </row>
    <row r="376" spans="1:18">
      <c r="A376" t="s">
        <v>393</v>
      </c>
      <c r="B376" t="s">
        <v>717</v>
      </c>
      <c r="C376" t="s">
        <v>760</v>
      </c>
      <c r="D376" t="b">
        <v>1</v>
      </c>
      <c r="E376" t="b">
        <v>0</v>
      </c>
      <c r="F376" t="b">
        <v>0</v>
      </c>
      <c r="G376" t="b">
        <v>0</v>
      </c>
      <c r="H376" t="b">
        <v>0</v>
      </c>
      <c r="I376" t="b">
        <v>0</v>
      </c>
      <c r="J376" t="b">
        <v>1</v>
      </c>
      <c r="K376" t="b">
        <v>0</v>
      </c>
      <c r="L376" t="b">
        <v>0</v>
      </c>
      <c r="M376" t="s">
        <v>1105</v>
      </c>
      <c r="N376" t="s">
        <v>1601</v>
      </c>
      <c r="O376" t="s">
        <v>2095</v>
      </c>
      <c r="P376" t="s">
        <v>2584</v>
      </c>
      <c r="Q376" s="6" t="s">
        <v>3073</v>
      </c>
      <c r="R376" t="s">
        <v>3539</v>
      </c>
    </row>
    <row r="377" spans="1:18">
      <c r="A377" t="s">
        <v>394</v>
      </c>
      <c r="B377" t="s">
        <v>661</v>
      </c>
      <c r="C377" t="s">
        <v>760</v>
      </c>
      <c r="D377" t="b">
        <v>1</v>
      </c>
      <c r="E377" t="b">
        <v>0</v>
      </c>
      <c r="F377" t="b">
        <v>0</v>
      </c>
      <c r="G377" t="b">
        <v>0</v>
      </c>
      <c r="H377" t="b">
        <v>0</v>
      </c>
      <c r="I377" t="b">
        <v>0</v>
      </c>
      <c r="J377" t="b">
        <v>0</v>
      </c>
      <c r="K377" t="b">
        <v>0</v>
      </c>
      <c r="L377" t="b">
        <v>0</v>
      </c>
      <c r="M377" t="s">
        <v>1106</v>
      </c>
      <c r="N377" t="s">
        <v>1602</v>
      </c>
      <c r="O377" t="s">
        <v>2096</v>
      </c>
      <c r="P377" t="s">
        <v>2585</v>
      </c>
      <c r="Q377" s="6" t="s">
        <v>3074</v>
      </c>
      <c r="R377" t="s">
        <v>3540</v>
      </c>
    </row>
    <row r="378" spans="1:18">
      <c r="A378" t="s">
        <v>395</v>
      </c>
      <c r="B378" t="s">
        <v>614</v>
      </c>
      <c r="C378" t="s">
        <v>760</v>
      </c>
      <c r="D378" t="b">
        <v>1</v>
      </c>
      <c r="E378" t="b">
        <v>0</v>
      </c>
      <c r="F378" t="b">
        <v>0</v>
      </c>
      <c r="G378" t="b">
        <v>0</v>
      </c>
      <c r="H378" t="b">
        <v>0</v>
      </c>
      <c r="I378" t="b">
        <v>0</v>
      </c>
      <c r="J378" t="b">
        <v>0</v>
      </c>
      <c r="K378" t="b">
        <v>0</v>
      </c>
      <c r="L378" t="b">
        <v>0</v>
      </c>
      <c r="M378" t="s">
        <v>1107</v>
      </c>
      <c r="N378" t="s">
        <v>1603</v>
      </c>
      <c r="O378" t="s">
        <v>2097</v>
      </c>
      <c r="P378" t="s">
        <v>2586</v>
      </c>
      <c r="Q378" s="6" t="s">
        <v>3075</v>
      </c>
      <c r="R378" t="s">
        <v>3541</v>
      </c>
    </row>
    <row r="379" spans="1:18">
      <c r="A379" t="s">
        <v>396</v>
      </c>
      <c r="B379" t="s">
        <v>718</v>
      </c>
      <c r="C379" t="s">
        <v>760</v>
      </c>
      <c r="D379" t="b">
        <v>1</v>
      </c>
      <c r="E379" t="b">
        <v>0</v>
      </c>
      <c r="F379" t="b">
        <v>0</v>
      </c>
      <c r="G379" t="b">
        <v>0</v>
      </c>
      <c r="H379" t="b">
        <v>0</v>
      </c>
      <c r="I379" t="b">
        <v>0</v>
      </c>
      <c r="J379" t="b">
        <v>0</v>
      </c>
      <c r="K379" t="b">
        <v>0</v>
      </c>
      <c r="L379" t="b">
        <v>0</v>
      </c>
      <c r="M379" t="s">
        <v>1108</v>
      </c>
      <c r="N379" t="s">
        <v>1604</v>
      </c>
      <c r="O379" t="s">
        <v>2098</v>
      </c>
      <c r="P379" t="s">
        <v>2587</v>
      </c>
      <c r="Q379" s="6" t="s">
        <v>3076</v>
      </c>
      <c r="R379" t="s">
        <v>3542</v>
      </c>
    </row>
    <row r="380" spans="1:18">
      <c r="A380" t="s">
        <v>397</v>
      </c>
      <c r="B380" t="s">
        <v>719</v>
      </c>
      <c r="C380" t="s">
        <v>760</v>
      </c>
      <c r="D380" t="b">
        <v>1</v>
      </c>
      <c r="E380" t="b">
        <v>0</v>
      </c>
      <c r="F380" t="b">
        <v>0</v>
      </c>
      <c r="G380" t="b">
        <v>0</v>
      </c>
      <c r="H380" t="b">
        <v>0</v>
      </c>
      <c r="I380" t="b">
        <v>0</v>
      </c>
      <c r="J380" t="b">
        <v>1</v>
      </c>
      <c r="K380" t="b">
        <v>0</v>
      </c>
      <c r="L380" t="b">
        <v>0</v>
      </c>
      <c r="M380" t="s">
        <v>1109</v>
      </c>
      <c r="O380" t="s">
        <v>2099</v>
      </c>
      <c r="P380" t="s">
        <v>2588</v>
      </c>
      <c r="Q380" s="6" t="s">
        <v>3077</v>
      </c>
      <c r="R380" t="s">
        <v>3543</v>
      </c>
    </row>
    <row r="381" spans="1:18">
      <c r="A381" t="s">
        <v>398</v>
      </c>
      <c r="B381" t="s">
        <v>720</v>
      </c>
      <c r="C381" t="s">
        <v>760</v>
      </c>
      <c r="D381" t="b">
        <v>1</v>
      </c>
      <c r="E381" t="b">
        <v>0</v>
      </c>
      <c r="F381" t="b">
        <v>0</v>
      </c>
      <c r="G381" t="b">
        <v>0</v>
      </c>
      <c r="H381" t="b">
        <v>0</v>
      </c>
      <c r="I381" t="b">
        <v>0</v>
      </c>
      <c r="J381" t="b">
        <v>0</v>
      </c>
      <c r="K381" t="b">
        <v>0</v>
      </c>
      <c r="L381" t="b">
        <v>0</v>
      </c>
      <c r="M381" t="s">
        <v>1110</v>
      </c>
      <c r="N381" t="s">
        <v>1605</v>
      </c>
      <c r="O381" t="s">
        <v>2100</v>
      </c>
      <c r="P381" t="s">
        <v>2589</v>
      </c>
      <c r="Q381" s="6" t="s">
        <v>3078</v>
      </c>
      <c r="R381" t="s">
        <v>3544</v>
      </c>
    </row>
    <row r="382" spans="1:18">
      <c r="A382" t="s">
        <v>399</v>
      </c>
      <c r="B382" t="s">
        <v>527</v>
      </c>
      <c r="C382" t="s">
        <v>760</v>
      </c>
      <c r="D382" t="b">
        <v>1</v>
      </c>
      <c r="E382" t="b">
        <v>0</v>
      </c>
      <c r="F382" t="b">
        <v>0</v>
      </c>
      <c r="G382" t="b">
        <v>0</v>
      </c>
      <c r="H382" t="b">
        <v>0</v>
      </c>
      <c r="I382" t="b">
        <v>0</v>
      </c>
      <c r="J382" t="b">
        <v>0</v>
      </c>
      <c r="K382" t="b">
        <v>0</v>
      </c>
      <c r="L382" t="b">
        <v>1</v>
      </c>
      <c r="M382" t="s">
        <v>1111</v>
      </c>
      <c r="N382" t="s">
        <v>1606</v>
      </c>
      <c r="O382" t="s">
        <v>2101</v>
      </c>
      <c r="P382" t="s">
        <v>2590</v>
      </c>
      <c r="Q382" s="6" t="s">
        <v>3079</v>
      </c>
      <c r="R382" t="s">
        <v>3545</v>
      </c>
    </row>
    <row r="383" spans="1:18">
      <c r="A383" t="s">
        <v>400</v>
      </c>
      <c r="B383" t="s">
        <v>721</v>
      </c>
      <c r="C383" t="s">
        <v>760</v>
      </c>
      <c r="D383" t="b">
        <v>1</v>
      </c>
      <c r="E383" t="b">
        <v>0</v>
      </c>
      <c r="F383" t="b">
        <v>0</v>
      </c>
      <c r="G383" t="b">
        <v>0</v>
      </c>
      <c r="H383" t="b">
        <v>0</v>
      </c>
      <c r="I383" t="b">
        <v>0</v>
      </c>
      <c r="J383" t="b">
        <v>0</v>
      </c>
      <c r="K383" t="b">
        <v>0</v>
      </c>
      <c r="L383" t="b">
        <v>0</v>
      </c>
      <c r="M383" t="s">
        <v>1112</v>
      </c>
      <c r="N383" t="s">
        <v>1607</v>
      </c>
      <c r="O383" t="s">
        <v>2102</v>
      </c>
      <c r="P383" t="s">
        <v>2591</v>
      </c>
      <c r="Q383" s="6" t="s">
        <v>3080</v>
      </c>
      <c r="R383" t="s">
        <v>3546</v>
      </c>
    </row>
    <row r="384" spans="1:18">
      <c r="A384" t="s">
        <v>401</v>
      </c>
      <c r="B384" t="s">
        <v>569</v>
      </c>
      <c r="C384" t="s">
        <v>760</v>
      </c>
      <c r="D384" t="b">
        <v>1</v>
      </c>
      <c r="E384" t="b">
        <v>0</v>
      </c>
      <c r="F384" t="b">
        <v>0</v>
      </c>
      <c r="G384" t="b">
        <v>0</v>
      </c>
      <c r="H384" t="b">
        <v>0</v>
      </c>
      <c r="I384" t="b">
        <v>0</v>
      </c>
      <c r="J384" t="b">
        <v>0</v>
      </c>
      <c r="K384" t="b">
        <v>0</v>
      </c>
      <c r="L384" t="b">
        <v>0</v>
      </c>
      <c r="M384" t="s">
        <v>1113</v>
      </c>
      <c r="N384" t="s">
        <v>1608</v>
      </c>
      <c r="O384" t="s">
        <v>2103</v>
      </c>
      <c r="P384" t="s">
        <v>2592</v>
      </c>
      <c r="Q384" s="6" t="s">
        <v>3081</v>
      </c>
      <c r="R384" t="s">
        <v>3547</v>
      </c>
    </row>
    <row r="385" spans="1:18">
      <c r="A385" t="s">
        <v>402</v>
      </c>
      <c r="B385" t="s">
        <v>584</v>
      </c>
      <c r="C385" t="s">
        <v>760</v>
      </c>
      <c r="D385" t="b">
        <v>1</v>
      </c>
      <c r="E385" t="b">
        <v>0</v>
      </c>
      <c r="F385" t="b">
        <v>0</v>
      </c>
      <c r="G385" t="b">
        <v>0</v>
      </c>
      <c r="H385" t="b">
        <v>0</v>
      </c>
      <c r="I385" t="b">
        <v>0</v>
      </c>
      <c r="J385" t="b">
        <v>0</v>
      </c>
      <c r="K385" t="b">
        <v>0</v>
      </c>
      <c r="L385" t="b">
        <v>0</v>
      </c>
      <c r="M385" t="s">
        <v>1114</v>
      </c>
      <c r="N385" t="s">
        <v>1609</v>
      </c>
      <c r="O385" t="s">
        <v>2104</v>
      </c>
      <c r="P385" t="s">
        <v>2593</v>
      </c>
      <c r="Q385" s="6" t="s">
        <v>3082</v>
      </c>
      <c r="R385" t="s">
        <v>3548</v>
      </c>
    </row>
    <row r="386" spans="1:18">
      <c r="A386" t="s">
        <v>403</v>
      </c>
      <c r="B386" t="s">
        <v>632</v>
      </c>
      <c r="C386" t="s">
        <v>760</v>
      </c>
      <c r="D386" t="b">
        <v>1</v>
      </c>
      <c r="E386" t="b">
        <v>0</v>
      </c>
      <c r="F386" t="b">
        <v>0</v>
      </c>
      <c r="G386" t="b">
        <v>0</v>
      </c>
      <c r="H386" t="b">
        <v>0</v>
      </c>
      <c r="I386" t="b">
        <v>0</v>
      </c>
      <c r="J386" t="b">
        <v>0</v>
      </c>
      <c r="K386" t="b">
        <v>0</v>
      </c>
      <c r="L386" t="b">
        <v>0</v>
      </c>
      <c r="M386" t="s">
        <v>1115</v>
      </c>
      <c r="N386" t="s">
        <v>1610</v>
      </c>
      <c r="O386" t="s">
        <v>2105</v>
      </c>
      <c r="P386" t="s">
        <v>2594</v>
      </c>
      <c r="Q386" s="6" t="s">
        <v>3083</v>
      </c>
      <c r="R386" t="s">
        <v>3549</v>
      </c>
    </row>
    <row r="387" spans="1:18">
      <c r="A387" t="s">
        <v>404</v>
      </c>
      <c r="B387" t="s">
        <v>670</v>
      </c>
      <c r="C387" t="s">
        <v>760</v>
      </c>
      <c r="D387" t="b">
        <v>1</v>
      </c>
      <c r="E387" t="b">
        <v>0</v>
      </c>
      <c r="F387" t="b">
        <v>0</v>
      </c>
      <c r="G387" t="b">
        <v>0</v>
      </c>
      <c r="H387" t="b">
        <v>0</v>
      </c>
      <c r="I387" t="b">
        <v>0</v>
      </c>
      <c r="J387" t="b">
        <v>0</v>
      </c>
      <c r="K387" t="b">
        <v>0</v>
      </c>
      <c r="L387" t="b">
        <v>0</v>
      </c>
      <c r="M387" t="s">
        <v>1116</v>
      </c>
      <c r="N387" t="s">
        <v>1611</v>
      </c>
      <c r="O387" t="s">
        <v>2106</v>
      </c>
      <c r="P387" t="s">
        <v>2595</v>
      </c>
      <c r="Q387" s="6" t="s">
        <v>3084</v>
      </c>
      <c r="R387" t="s">
        <v>3550</v>
      </c>
    </row>
    <row r="388" spans="1:18">
      <c r="A388" t="s">
        <v>405</v>
      </c>
      <c r="B388" t="s">
        <v>576</v>
      </c>
      <c r="C388" t="s">
        <v>760</v>
      </c>
      <c r="D388" t="b">
        <v>1</v>
      </c>
      <c r="E388" t="b">
        <v>0</v>
      </c>
      <c r="F388" t="b">
        <v>0</v>
      </c>
      <c r="G388" t="b">
        <v>0</v>
      </c>
      <c r="H388" t="b">
        <v>0</v>
      </c>
      <c r="I388" t="b">
        <v>0</v>
      </c>
      <c r="J388" t="b">
        <v>0</v>
      </c>
      <c r="K388" t="b">
        <v>0</v>
      </c>
      <c r="L388" t="b">
        <v>0</v>
      </c>
      <c r="M388" t="s">
        <v>1117</v>
      </c>
      <c r="N388" t="s">
        <v>1612</v>
      </c>
      <c r="O388" t="s">
        <v>2107</v>
      </c>
      <c r="P388" t="s">
        <v>2364</v>
      </c>
      <c r="Q388" s="6" t="s">
        <v>3085</v>
      </c>
      <c r="R388" t="s">
        <v>3551</v>
      </c>
    </row>
    <row r="389" spans="1:18">
      <c r="A389" t="s">
        <v>406</v>
      </c>
      <c r="B389" t="s">
        <v>677</v>
      </c>
      <c r="C389" t="s">
        <v>760</v>
      </c>
      <c r="D389" t="b">
        <v>1</v>
      </c>
      <c r="E389" t="b">
        <v>0</v>
      </c>
      <c r="F389" t="b">
        <v>0</v>
      </c>
      <c r="G389" t="b">
        <v>0</v>
      </c>
      <c r="H389" t="b">
        <v>0</v>
      </c>
      <c r="I389" t="b">
        <v>0</v>
      </c>
      <c r="J389" t="b">
        <v>0</v>
      </c>
      <c r="K389" t="b">
        <v>0</v>
      </c>
      <c r="L389" t="b">
        <v>0</v>
      </c>
      <c r="M389" t="s">
        <v>1118</v>
      </c>
      <c r="N389" t="s">
        <v>1613</v>
      </c>
      <c r="O389" t="s">
        <v>2108</v>
      </c>
      <c r="P389" t="s">
        <v>2537</v>
      </c>
      <c r="Q389" s="6" t="s">
        <v>3086</v>
      </c>
      <c r="R389" t="s">
        <v>3552</v>
      </c>
    </row>
    <row r="390" spans="1:18">
      <c r="A390" t="s">
        <v>407</v>
      </c>
      <c r="B390" t="s">
        <v>710</v>
      </c>
      <c r="C390" t="s">
        <v>760</v>
      </c>
      <c r="D390" t="b">
        <v>1</v>
      </c>
      <c r="E390" t="b">
        <v>0</v>
      </c>
      <c r="F390" t="b">
        <v>0</v>
      </c>
      <c r="G390" t="b">
        <v>0</v>
      </c>
      <c r="H390" t="b">
        <v>0</v>
      </c>
      <c r="I390" t="b">
        <v>0</v>
      </c>
      <c r="J390" t="b">
        <v>0</v>
      </c>
      <c r="K390" t="b">
        <v>0</v>
      </c>
      <c r="L390" t="b">
        <v>0</v>
      </c>
      <c r="M390" t="s">
        <v>1119</v>
      </c>
      <c r="N390" t="s">
        <v>1614</v>
      </c>
      <c r="O390" t="s">
        <v>2109</v>
      </c>
      <c r="P390" t="s">
        <v>2596</v>
      </c>
      <c r="Q390" s="6" t="s">
        <v>3087</v>
      </c>
      <c r="R390" t="s">
        <v>3553</v>
      </c>
    </row>
    <row r="391" spans="1:18">
      <c r="A391" t="s">
        <v>408</v>
      </c>
      <c r="B391" t="s">
        <v>722</v>
      </c>
      <c r="C391" t="s">
        <v>760</v>
      </c>
      <c r="D391" t="b">
        <v>1</v>
      </c>
      <c r="E391" t="b">
        <v>0</v>
      </c>
      <c r="F391" t="b">
        <v>0</v>
      </c>
      <c r="G391" t="b">
        <v>0</v>
      </c>
      <c r="H391" t="b">
        <v>0</v>
      </c>
      <c r="I391" t="b">
        <v>0</v>
      </c>
      <c r="J391" t="b">
        <v>0</v>
      </c>
      <c r="K391" t="b">
        <v>0</v>
      </c>
      <c r="L391" t="b">
        <v>0</v>
      </c>
      <c r="M391" t="s">
        <v>1120</v>
      </c>
      <c r="N391" t="s">
        <v>1615</v>
      </c>
      <c r="O391" t="s">
        <v>2110</v>
      </c>
      <c r="P391" t="s">
        <v>2597</v>
      </c>
      <c r="Q391" s="6" t="s">
        <v>3088</v>
      </c>
      <c r="R391" t="s">
        <v>3554</v>
      </c>
    </row>
    <row r="392" spans="1:18">
      <c r="A392" t="s">
        <v>409</v>
      </c>
      <c r="B392" t="s">
        <v>616</v>
      </c>
      <c r="C392" t="s">
        <v>760</v>
      </c>
      <c r="D392" t="b">
        <v>1</v>
      </c>
      <c r="E392" t="b">
        <v>0</v>
      </c>
      <c r="F392" t="b">
        <v>0</v>
      </c>
      <c r="G392" t="b">
        <v>0</v>
      </c>
      <c r="H392" t="b">
        <v>0</v>
      </c>
      <c r="I392" t="b">
        <v>0</v>
      </c>
      <c r="J392" t="b">
        <v>1</v>
      </c>
      <c r="K392" t="b">
        <v>0</v>
      </c>
      <c r="L392" t="b">
        <v>0</v>
      </c>
      <c r="M392" t="s">
        <v>1121</v>
      </c>
      <c r="N392" t="s">
        <v>1616</v>
      </c>
      <c r="O392" t="s">
        <v>2111</v>
      </c>
      <c r="P392" t="s">
        <v>2598</v>
      </c>
      <c r="Q392" s="6" t="s">
        <v>3089</v>
      </c>
      <c r="R392" t="s">
        <v>3555</v>
      </c>
    </row>
    <row r="393" spans="1:18">
      <c r="A393" t="s">
        <v>410</v>
      </c>
      <c r="B393" t="s">
        <v>625</v>
      </c>
      <c r="C393" t="s">
        <v>760</v>
      </c>
      <c r="D393" t="b">
        <v>1</v>
      </c>
      <c r="E393" t="b">
        <v>0</v>
      </c>
      <c r="F393" t="b">
        <v>0</v>
      </c>
      <c r="G393" t="b">
        <v>0</v>
      </c>
      <c r="H393" t="b">
        <v>0</v>
      </c>
      <c r="I393" t="b">
        <v>0</v>
      </c>
      <c r="J393" t="b">
        <v>0</v>
      </c>
      <c r="K393" t="b">
        <v>0</v>
      </c>
      <c r="L393" t="b">
        <v>1</v>
      </c>
      <c r="M393" t="s">
        <v>1122</v>
      </c>
      <c r="N393" t="s">
        <v>1617</v>
      </c>
      <c r="O393" t="s">
        <v>2112</v>
      </c>
      <c r="P393" t="s">
        <v>2599</v>
      </c>
      <c r="Q393" s="6" t="s">
        <v>3090</v>
      </c>
      <c r="R393" t="s">
        <v>3556</v>
      </c>
    </row>
    <row r="394" spans="1:18">
      <c r="A394" t="s">
        <v>411</v>
      </c>
      <c r="B394" t="s">
        <v>692</v>
      </c>
      <c r="C394" t="s">
        <v>760</v>
      </c>
      <c r="D394" t="b">
        <v>1</v>
      </c>
      <c r="E394" t="b">
        <v>0</v>
      </c>
      <c r="F394" t="b">
        <v>0</v>
      </c>
      <c r="G394" t="b">
        <v>0</v>
      </c>
      <c r="H394" t="b">
        <v>0</v>
      </c>
      <c r="I394" t="b">
        <v>0</v>
      </c>
      <c r="J394" t="b">
        <v>0</v>
      </c>
      <c r="K394" t="b">
        <v>0</v>
      </c>
      <c r="L394" t="b">
        <v>1</v>
      </c>
      <c r="M394" t="s">
        <v>1123</v>
      </c>
      <c r="N394" t="s">
        <v>1618</v>
      </c>
      <c r="O394" t="s">
        <v>2113</v>
      </c>
      <c r="P394" t="s">
        <v>2600</v>
      </c>
      <c r="Q394" s="6" t="s">
        <v>3091</v>
      </c>
      <c r="R394" t="s">
        <v>3557</v>
      </c>
    </row>
    <row r="395" spans="1:18">
      <c r="A395" t="s">
        <v>412</v>
      </c>
      <c r="B395" t="s">
        <v>569</v>
      </c>
      <c r="C395" t="s">
        <v>760</v>
      </c>
      <c r="D395" t="b">
        <v>1</v>
      </c>
      <c r="E395" t="b">
        <v>0</v>
      </c>
      <c r="F395" t="b">
        <v>0</v>
      </c>
      <c r="G395" t="b">
        <v>1</v>
      </c>
      <c r="H395" t="b">
        <v>0</v>
      </c>
      <c r="I395" t="b">
        <v>0</v>
      </c>
      <c r="J395" t="b">
        <v>0</v>
      </c>
      <c r="K395" t="b">
        <v>0</v>
      </c>
      <c r="L395" t="b">
        <v>0</v>
      </c>
      <c r="M395" t="s">
        <v>1124</v>
      </c>
      <c r="N395" t="s">
        <v>1619</v>
      </c>
      <c r="O395" t="s">
        <v>2114</v>
      </c>
      <c r="P395" t="s">
        <v>2433</v>
      </c>
      <c r="Q395" s="6" t="s">
        <v>3092</v>
      </c>
      <c r="R395" t="s">
        <v>3558</v>
      </c>
    </row>
    <row r="396" spans="1:18">
      <c r="A396" t="s">
        <v>413</v>
      </c>
      <c r="B396" t="s">
        <v>723</v>
      </c>
      <c r="C396" t="s">
        <v>760</v>
      </c>
      <c r="D396" t="b">
        <v>1</v>
      </c>
      <c r="E396" t="b">
        <v>0</v>
      </c>
      <c r="F396" t="b">
        <v>0</v>
      </c>
      <c r="G396" t="b">
        <v>1</v>
      </c>
      <c r="H396" t="b">
        <v>0</v>
      </c>
      <c r="I396" t="b">
        <v>0</v>
      </c>
      <c r="J396" t="b">
        <v>0</v>
      </c>
      <c r="K396" t="b">
        <v>0</v>
      </c>
      <c r="L396" t="b">
        <v>0</v>
      </c>
      <c r="M396" t="s">
        <v>1125</v>
      </c>
      <c r="N396" t="s">
        <v>1620</v>
      </c>
      <c r="O396" t="s">
        <v>2115</v>
      </c>
      <c r="P396" t="s">
        <v>2601</v>
      </c>
      <c r="Q396" s="6" t="s">
        <v>3093</v>
      </c>
      <c r="R396" t="s">
        <v>3559</v>
      </c>
    </row>
    <row r="397" spans="1:18">
      <c r="A397" t="s">
        <v>414</v>
      </c>
      <c r="B397" t="s">
        <v>677</v>
      </c>
      <c r="C397" t="s">
        <v>760</v>
      </c>
      <c r="D397" t="b">
        <v>1</v>
      </c>
      <c r="E397" t="b">
        <v>0</v>
      </c>
      <c r="F397" t="b">
        <v>0</v>
      </c>
      <c r="G397" t="b">
        <v>0</v>
      </c>
      <c r="H397" t="b">
        <v>0</v>
      </c>
      <c r="I397" t="b">
        <v>0</v>
      </c>
      <c r="J397" t="b">
        <v>0</v>
      </c>
      <c r="K397" t="b">
        <v>0</v>
      </c>
      <c r="L397" t="b">
        <v>0</v>
      </c>
      <c r="M397" t="s">
        <v>1126</v>
      </c>
      <c r="N397" t="s">
        <v>1621</v>
      </c>
      <c r="O397" t="s">
        <v>2116</v>
      </c>
      <c r="P397" t="s">
        <v>2602</v>
      </c>
      <c r="Q397" s="6" t="s">
        <v>3094</v>
      </c>
      <c r="R397" t="s">
        <v>3560</v>
      </c>
    </row>
    <row r="398" spans="1:18">
      <c r="A398" t="s">
        <v>415</v>
      </c>
      <c r="B398" t="s">
        <v>724</v>
      </c>
      <c r="C398" t="s">
        <v>760</v>
      </c>
      <c r="D398" t="b">
        <v>1</v>
      </c>
      <c r="E398" t="b">
        <v>0</v>
      </c>
      <c r="F398" t="b">
        <v>0</v>
      </c>
      <c r="G398" t="b">
        <v>0</v>
      </c>
      <c r="H398" t="b">
        <v>0</v>
      </c>
      <c r="I398" t="b">
        <v>0</v>
      </c>
      <c r="J398" t="b">
        <v>0</v>
      </c>
      <c r="K398" t="b">
        <v>0</v>
      </c>
      <c r="L398" t="b">
        <v>0</v>
      </c>
      <c r="M398" t="s">
        <v>1127</v>
      </c>
      <c r="N398" t="s">
        <v>1622</v>
      </c>
      <c r="O398" t="s">
        <v>2117</v>
      </c>
      <c r="P398" t="s">
        <v>2603</v>
      </c>
      <c r="Q398" s="6" t="s">
        <v>3095</v>
      </c>
      <c r="R398" t="s">
        <v>3561</v>
      </c>
    </row>
    <row r="399" spans="1:18">
      <c r="A399" t="s">
        <v>416</v>
      </c>
      <c r="B399" t="s">
        <v>535</v>
      </c>
      <c r="C399" t="s">
        <v>760</v>
      </c>
      <c r="D399" t="b">
        <v>1</v>
      </c>
      <c r="E399" t="b">
        <v>0</v>
      </c>
      <c r="F399" t="b">
        <v>0</v>
      </c>
      <c r="G399" t="b">
        <v>0</v>
      </c>
      <c r="H399" t="b">
        <v>0</v>
      </c>
      <c r="I399" t="b">
        <v>0</v>
      </c>
      <c r="J399" t="b">
        <v>0</v>
      </c>
      <c r="K399" t="b">
        <v>0</v>
      </c>
      <c r="L399" t="b">
        <v>0</v>
      </c>
      <c r="M399" t="s">
        <v>1128</v>
      </c>
      <c r="N399" t="s">
        <v>1623</v>
      </c>
      <c r="O399" t="s">
        <v>2118</v>
      </c>
      <c r="P399" t="s">
        <v>2604</v>
      </c>
      <c r="Q399" s="6" t="s">
        <v>3096</v>
      </c>
      <c r="R399" t="s">
        <v>3562</v>
      </c>
    </row>
    <row r="400" spans="1:18">
      <c r="A400" t="s">
        <v>417</v>
      </c>
      <c r="B400" t="s">
        <v>619</v>
      </c>
      <c r="C400" t="s">
        <v>760</v>
      </c>
      <c r="D400" t="b">
        <v>1</v>
      </c>
      <c r="E400" t="b">
        <v>0</v>
      </c>
      <c r="F400" t="b">
        <v>0</v>
      </c>
      <c r="G400" t="b">
        <v>0</v>
      </c>
      <c r="H400" t="b">
        <v>0</v>
      </c>
      <c r="I400" t="b">
        <v>0</v>
      </c>
      <c r="J400" t="b">
        <v>0</v>
      </c>
      <c r="K400" t="b">
        <v>0</v>
      </c>
      <c r="L400" t="b">
        <v>1</v>
      </c>
      <c r="M400" t="s">
        <v>1129</v>
      </c>
      <c r="N400" t="s">
        <v>1624</v>
      </c>
      <c r="O400" t="s">
        <v>2119</v>
      </c>
      <c r="P400" t="s">
        <v>2605</v>
      </c>
      <c r="Q400" s="6" t="s">
        <v>3097</v>
      </c>
      <c r="R400" t="s">
        <v>3563</v>
      </c>
    </row>
    <row r="401" spans="1:18">
      <c r="A401" t="s">
        <v>418</v>
      </c>
      <c r="B401" t="s">
        <v>614</v>
      </c>
      <c r="C401" t="s">
        <v>760</v>
      </c>
      <c r="D401" t="b">
        <v>1</v>
      </c>
      <c r="E401" t="b">
        <v>0</v>
      </c>
      <c r="F401" t="b">
        <v>0</v>
      </c>
      <c r="G401" t="b">
        <v>0</v>
      </c>
      <c r="H401" t="b">
        <v>0</v>
      </c>
      <c r="I401" t="b">
        <v>0</v>
      </c>
      <c r="J401" t="b">
        <v>0</v>
      </c>
      <c r="K401" t="b">
        <v>0</v>
      </c>
      <c r="L401" t="b">
        <v>0</v>
      </c>
      <c r="M401" t="s">
        <v>1130</v>
      </c>
      <c r="N401" t="s">
        <v>1625</v>
      </c>
      <c r="O401" t="s">
        <v>2120</v>
      </c>
      <c r="P401" t="s">
        <v>2586</v>
      </c>
      <c r="Q401" s="6" t="s">
        <v>3098</v>
      </c>
      <c r="R401" t="s">
        <v>3564</v>
      </c>
    </row>
    <row r="402" spans="1:18">
      <c r="A402" t="s">
        <v>419</v>
      </c>
      <c r="B402" t="s">
        <v>535</v>
      </c>
      <c r="C402" t="s">
        <v>761</v>
      </c>
      <c r="D402" t="b">
        <v>1</v>
      </c>
      <c r="E402" t="b">
        <v>0</v>
      </c>
      <c r="F402" t="b">
        <v>0</v>
      </c>
      <c r="G402" t="b">
        <v>0</v>
      </c>
      <c r="H402" t="b">
        <v>0</v>
      </c>
      <c r="I402" t="b">
        <v>0</v>
      </c>
      <c r="J402" t="b">
        <v>0</v>
      </c>
      <c r="K402" t="b">
        <v>0</v>
      </c>
      <c r="L402" t="b">
        <v>0</v>
      </c>
      <c r="M402" t="s">
        <v>1131</v>
      </c>
      <c r="N402" t="s">
        <v>1626</v>
      </c>
      <c r="O402" t="s">
        <v>2121</v>
      </c>
      <c r="P402" t="s">
        <v>2606</v>
      </c>
      <c r="Q402" s="6" t="s">
        <v>3099</v>
      </c>
      <c r="R402" t="s">
        <v>3565</v>
      </c>
    </row>
    <row r="403" spans="1:18">
      <c r="A403" t="s">
        <v>420</v>
      </c>
      <c r="B403" t="s">
        <v>569</v>
      </c>
      <c r="C403" t="s">
        <v>761</v>
      </c>
      <c r="D403" t="b">
        <v>1</v>
      </c>
      <c r="E403" t="b">
        <v>0</v>
      </c>
      <c r="F403" t="b">
        <v>0</v>
      </c>
      <c r="G403" t="b">
        <v>0</v>
      </c>
      <c r="H403" t="b">
        <v>0</v>
      </c>
      <c r="I403" t="b">
        <v>0</v>
      </c>
      <c r="J403" t="b">
        <v>0</v>
      </c>
      <c r="K403" t="b">
        <v>0</v>
      </c>
      <c r="L403" t="b">
        <v>0</v>
      </c>
      <c r="M403" t="s">
        <v>1132</v>
      </c>
      <c r="N403" t="s">
        <v>1627</v>
      </c>
      <c r="O403" t="s">
        <v>2122</v>
      </c>
      <c r="P403" t="s">
        <v>2425</v>
      </c>
      <c r="Q403" s="6" t="s">
        <v>3100</v>
      </c>
      <c r="R403" t="s">
        <v>3566</v>
      </c>
    </row>
    <row r="404" spans="1:18">
      <c r="A404" t="s">
        <v>421</v>
      </c>
      <c r="B404" t="s">
        <v>725</v>
      </c>
      <c r="C404" t="s">
        <v>761</v>
      </c>
      <c r="D404" t="b">
        <v>1</v>
      </c>
      <c r="E404" t="b">
        <v>0</v>
      </c>
      <c r="F404" t="b">
        <v>0</v>
      </c>
      <c r="G404" t="b">
        <v>1</v>
      </c>
      <c r="H404" t="b">
        <v>0</v>
      </c>
      <c r="I404" t="b">
        <v>0</v>
      </c>
      <c r="J404" t="b">
        <v>0</v>
      </c>
      <c r="K404" t="b">
        <v>0</v>
      </c>
      <c r="L404" t="b">
        <v>0</v>
      </c>
      <c r="M404" t="s">
        <v>1133</v>
      </c>
      <c r="N404" t="s">
        <v>1628</v>
      </c>
      <c r="O404" t="s">
        <v>2123</v>
      </c>
      <c r="P404" t="s">
        <v>2607</v>
      </c>
      <c r="Q404" s="6" t="s">
        <v>3101</v>
      </c>
      <c r="R404" t="s">
        <v>3567</v>
      </c>
    </row>
    <row r="405" spans="1:18">
      <c r="A405" t="s">
        <v>422</v>
      </c>
      <c r="B405" t="s">
        <v>639</v>
      </c>
      <c r="C405" t="s">
        <v>761</v>
      </c>
      <c r="D405" t="b">
        <v>1</v>
      </c>
      <c r="E405" t="b">
        <v>0</v>
      </c>
      <c r="F405" t="b">
        <v>0</v>
      </c>
      <c r="G405" t="b">
        <v>1</v>
      </c>
      <c r="H405" t="b">
        <v>0</v>
      </c>
      <c r="I405" t="b">
        <v>0</v>
      </c>
      <c r="J405" t="b">
        <v>0</v>
      </c>
      <c r="K405" t="b">
        <v>0</v>
      </c>
      <c r="L405" t="b">
        <v>1</v>
      </c>
      <c r="M405" t="s">
        <v>1134</v>
      </c>
      <c r="N405" t="s">
        <v>1629</v>
      </c>
      <c r="O405" t="s">
        <v>2124</v>
      </c>
      <c r="P405" t="s">
        <v>2608</v>
      </c>
      <c r="Q405" s="6" t="s">
        <v>3102</v>
      </c>
      <c r="R405" t="s">
        <v>3568</v>
      </c>
    </row>
    <row r="406" spans="1:18">
      <c r="A406" t="s">
        <v>423</v>
      </c>
      <c r="B406" t="s">
        <v>677</v>
      </c>
      <c r="C406" t="s">
        <v>761</v>
      </c>
      <c r="D406" t="b">
        <v>1</v>
      </c>
      <c r="E406" t="b">
        <v>0</v>
      </c>
      <c r="F406" t="b">
        <v>0</v>
      </c>
      <c r="G406" t="b">
        <v>0</v>
      </c>
      <c r="H406" t="b">
        <v>0</v>
      </c>
      <c r="I406" t="b">
        <v>0</v>
      </c>
      <c r="J406" t="b">
        <v>0</v>
      </c>
      <c r="K406" t="b">
        <v>0</v>
      </c>
      <c r="L406" t="b">
        <v>0</v>
      </c>
      <c r="M406" t="s">
        <v>1135</v>
      </c>
      <c r="N406" t="s">
        <v>1630</v>
      </c>
      <c r="O406" t="s">
        <v>2125</v>
      </c>
      <c r="P406" t="s">
        <v>2609</v>
      </c>
      <c r="Q406" s="6" t="s">
        <v>3103</v>
      </c>
      <c r="R406" t="s">
        <v>3569</v>
      </c>
    </row>
    <row r="407" spans="1:18">
      <c r="A407" t="s">
        <v>424</v>
      </c>
      <c r="B407" t="s">
        <v>614</v>
      </c>
      <c r="C407" t="s">
        <v>761</v>
      </c>
      <c r="D407" t="b">
        <v>1</v>
      </c>
      <c r="E407" t="b">
        <v>0</v>
      </c>
      <c r="F407" t="b">
        <v>0</v>
      </c>
      <c r="G407" t="b">
        <v>0</v>
      </c>
      <c r="H407" t="b">
        <v>0</v>
      </c>
      <c r="I407" t="b">
        <v>0</v>
      </c>
      <c r="J407" t="b">
        <v>0</v>
      </c>
      <c r="K407" t="b">
        <v>0</v>
      </c>
      <c r="L407" t="b">
        <v>0</v>
      </c>
      <c r="M407" t="s">
        <v>1136</v>
      </c>
      <c r="N407" t="s">
        <v>1631</v>
      </c>
      <c r="O407" t="s">
        <v>2126</v>
      </c>
      <c r="P407" t="s">
        <v>2610</v>
      </c>
      <c r="Q407" s="6" t="s">
        <v>3104</v>
      </c>
      <c r="R407" t="s">
        <v>3570</v>
      </c>
    </row>
    <row r="408" spans="1:18">
      <c r="A408" t="s">
        <v>425</v>
      </c>
      <c r="B408" t="s">
        <v>651</v>
      </c>
      <c r="C408" t="s">
        <v>761</v>
      </c>
      <c r="D408" t="b">
        <v>1</v>
      </c>
      <c r="E408" t="b">
        <v>0</v>
      </c>
      <c r="F408" t="b">
        <v>0</v>
      </c>
      <c r="G408" t="b">
        <v>0</v>
      </c>
      <c r="H408" t="b">
        <v>0</v>
      </c>
      <c r="I408" t="b">
        <v>0</v>
      </c>
      <c r="J408" t="b">
        <v>0</v>
      </c>
      <c r="K408" t="b">
        <v>0</v>
      </c>
      <c r="L408" t="b">
        <v>1</v>
      </c>
      <c r="M408" t="s">
        <v>1137</v>
      </c>
      <c r="N408" t="s">
        <v>1632</v>
      </c>
      <c r="O408" t="s">
        <v>2127</v>
      </c>
      <c r="P408" t="s">
        <v>2611</v>
      </c>
      <c r="Q408" s="6" t="s">
        <v>3105</v>
      </c>
      <c r="R408" t="s">
        <v>3571</v>
      </c>
    </row>
    <row r="409" spans="1:18">
      <c r="A409" t="s">
        <v>426</v>
      </c>
      <c r="B409" t="s">
        <v>614</v>
      </c>
      <c r="C409" t="s">
        <v>761</v>
      </c>
      <c r="D409" t="b">
        <v>1</v>
      </c>
      <c r="E409" t="b">
        <v>1</v>
      </c>
      <c r="F409" t="b">
        <v>0</v>
      </c>
      <c r="G409" t="b">
        <v>0</v>
      </c>
      <c r="H409" t="b">
        <v>0</v>
      </c>
      <c r="I409" t="b">
        <v>0</v>
      </c>
      <c r="J409" t="b">
        <v>0</v>
      </c>
      <c r="K409" t="b">
        <v>0</v>
      </c>
      <c r="L409" t="b">
        <v>0</v>
      </c>
      <c r="M409" t="s">
        <v>1138</v>
      </c>
      <c r="N409" t="s">
        <v>1633</v>
      </c>
      <c r="O409" t="s">
        <v>2128</v>
      </c>
      <c r="P409" t="s">
        <v>2612</v>
      </c>
      <c r="Q409" s="6" t="s">
        <v>3106</v>
      </c>
      <c r="R409" t="s">
        <v>3572</v>
      </c>
    </row>
    <row r="410" spans="1:18">
      <c r="A410" t="s">
        <v>427</v>
      </c>
      <c r="B410" t="s">
        <v>614</v>
      </c>
      <c r="C410" t="s">
        <v>761</v>
      </c>
      <c r="D410" t="b">
        <v>1</v>
      </c>
      <c r="E410" t="b">
        <v>0</v>
      </c>
      <c r="F410" t="b">
        <v>0</v>
      </c>
      <c r="G410" t="b">
        <v>0</v>
      </c>
      <c r="H410" t="b">
        <v>0</v>
      </c>
      <c r="I410" t="b">
        <v>0</v>
      </c>
      <c r="J410" t="b">
        <v>0</v>
      </c>
      <c r="K410" t="b">
        <v>0</v>
      </c>
      <c r="L410" t="b">
        <v>0</v>
      </c>
      <c r="M410" t="s">
        <v>1139</v>
      </c>
      <c r="N410" t="s">
        <v>1634</v>
      </c>
      <c r="O410" t="s">
        <v>2129</v>
      </c>
      <c r="P410" t="s">
        <v>2613</v>
      </c>
      <c r="Q410" s="6" t="s">
        <v>3107</v>
      </c>
      <c r="R410" t="s">
        <v>3573</v>
      </c>
    </row>
    <row r="411" spans="1:18">
      <c r="A411" t="s">
        <v>428</v>
      </c>
      <c r="B411" t="s">
        <v>632</v>
      </c>
      <c r="C411" t="s">
        <v>761</v>
      </c>
      <c r="D411" t="b">
        <v>1</v>
      </c>
      <c r="E411" t="b">
        <v>0</v>
      </c>
      <c r="F411" t="b">
        <v>0</v>
      </c>
      <c r="G411" t="b">
        <v>1</v>
      </c>
      <c r="H411" t="b">
        <v>0</v>
      </c>
      <c r="I411" t="b">
        <v>0</v>
      </c>
      <c r="J411" t="b">
        <v>0</v>
      </c>
      <c r="K411" t="b">
        <v>0</v>
      </c>
      <c r="L411" t="b">
        <v>1</v>
      </c>
      <c r="M411" t="s">
        <v>1140</v>
      </c>
      <c r="N411" t="s">
        <v>1635</v>
      </c>
      <c r="O411" t="s">
        <v>2130</v>
      </c>
      <c r="P411" t="s">
        <v>2614</v>
      </c>
      <c r="Q411" s="6" t="s">
        <v>3108</v>
      </c>
      <c r="R411" t="s">
        <v>3574</v>
      </c>
    </row>
    <row r="412" spans="1:18">
      <c r="A412" t="s">
        <v>429</v>
      </c>
      <c r="B412" t="s">
        <v>705</v>
      </c>
      <c r="C412" t="s">
        <v>761</v>
      </c>
      <c r="D412" t="b">
        <v>1</v>
      </c>
      <c r="E412" t="b">
        <v>0</v>
      </c>
      <c r="F412" t="b">
        <v>0</v>
      </c>
      <c r="G412" t="b">
        <v>0</v>
      </c>
      <c r="H412" t="b">
        <v>0</v>
      </c>
      <c r="I412" t="b">
        <v>0</v>
      </c>
      <c r="J412" t="b">
        <v>0</v>
      </c>
      <c r="K412" t="b">
        <v>0</v>
      </c>
      <c r="L412" t="b">
        <v>0</v>
      </c>
      <c r="M412" t="s">
        <v>1141</v>
      </c>
      <c r="N412" t="s">
        <v>1636</v>
      </c>
      <c r="O412" t="s">
        <v>2131</v>
      </c>
      <c r="P412" t="s">
        <v>2615</v>
      </c>
      <c r="Q412" s="6" t="s">
        <v>3109</v>
      </c>
      <c r="R412" t="s">
        <v>3575</v>
      </c>
    </row>
    <row r="413" spans="1:18">
      <c r="A413" t="s">
        <v>430</v>
      </c>
      <c r="B413" t="s">
        <v>695</v>
      </c>
      <c r="C413" t="s">
        <v>761</v>
      </c>
      <c r="D413" t="b">
        <v>1</v>
      </c>
      <c r="E413" t="b">
        <v>0</v>
      </c>
      <c r="F413" t="b">
        <v>0</v>
      </c>
      <c r="G413" t="b">
        <v>0</v>
      </c>
      <c r="H413" t="b">
        <v>0</v>
      </c>
      <c r="I413" t="b">
        <v>0</v>
      </c>
      <c r="J413" t="b">
        <v>0</v>
      </c>
      <c r="K413" t="b">
        <v>0</v>
      </c>
      <c r="L413" t="b">
        <v>0</v>
      </c>
      <c r="M413" t="s">
        <v>1142</v>
      </c>
      <c r="N413" t="s">
        <v>1637</v>
      </c>
      <c r="O413" t="s">
        <v>2132</v>
      </c>
      <c r="P413" t="s">
        <v>2616</v>
      </c>
      <c r="Q413" s="6" t="s">
        <v>3110</v>
      </c>
      <c r="R413" t="s">
        <v>3576</v>
      </c>
    </row>
    <row r="414" spans="1:18">
      <c r="A414" t="s">
        <v>431</v>
      </c>
      <c r="B414" t="s">
        <v>632</v>
      </c>
      <c r="C414" t="s">
        <v>761</v>
      </c>
      <c r="D414" t="b">
        <v>1</v>
      </c>
      <c r="E414" t="b">
        <v>0</v>
      </c>
      <c r="F414" t="b">
        <v>0</v>
      </c>
      <c r="G414" t="b">
        <v>0</v>
      </c>
      <c r="H414" t="b">
        <v>0</v>
      </c>
      <c r="I414" t="b">
        <v>0</v>
      </c>
      <c r="J414" t="b">
        <v>0</v>
      </c>
      <c r="K414" t="b">
        <v>0</v>
      </c>
      <c r="L414" t="b">
        <v>0</v>
      </c>
      <c r="M414" t="s">
        <v>1143</v>
      </c>
      <c r="N414" t="s">
        <v>1638</v>
      </c>
      <c r="O414" t="s">
        <v>2133</v>
      </c>
      <c r="P414" t="s">
        <v>2617</v>
      </c>
      <c r="Q414" s="6" t="s">
        <v>3111</v>
      </c>
      <c r="R414" t="s">
        <v>3577</v>
      </c>
    </row>
    <row r="415" spans="1:18">
      <c r="A415" t="s">
        <v>432</v>
      </c>
      <c r="B415" t="s">
        <v>588</v>
      </c>
      <c r="C415" t="s">
        <v>761</v>
      </c>
      <c r="D415" t="b">
        <v>1</v>
      </c>
      <c r="E415" t="b">
        <v>0</v>
      </c>
      <c r="F415" t="b">
        <v>0</v>
      </c>
      <c r="G415" t="b">
        <v>0</v>
      </c>
      <c r="H415" t="b">
        <v>0</v>
      </c>
      <c r="I415" t="b">
        <v>0</v>
      </c>
      <c r="J415" t="b">
        <v>0</v>
      </c>
      <c r="K415" t="b">
        <v>0</v>
      </c>
      <c r="L415" t="b">
        <v>1</v>
      </c>
      <c r="M415" t="s">
        <v>1144</v>
      </c>
      <c r="N415" t="s">
        <v>1639</v>
      </c>
      <c r="O415" t="s">
        <v>2134</v>
      </c>
      <c r="P415" t="s">
        <v>2618</v>
      </c>
      <c r="Q415" s="6" t="s">
        <v>3112</v>
      </c>
      <c r="R415" t="s">
        <v>3578</v>
      </c>
    </row>
    <row r="416" spans="1:18">
      <c r="A416" t="s">
        <v>433</v>
      </c>
      <c r="B416" t="s">
        <v>670</v>
      </c>
      <c r="C416" t="s">
        <v>761</v>
      </c>
      <c r="D416" t="b">
        <v>1</v>
      </c>
      <c r="E416" t="b">
        <v>0</v>
      </c>
      <c r="F416" t="b">
        <v>0</v>
      </c>
      <c r="G416" t="b">
        <v>0</v>
      </c>
      <c r="H416" t="b">
        <v>0</v>
      </c>
      <c r="I416" t="b">
        <v>0</v>
      </c>
      <c r="J416" t="b">
        <v>0</v>
      </c>
      <c r="K416" t="b">
        <v>0</v>
      </c>
      <c r="L416" t="b">
        <v>0</v>
      </c>
      <c r="M416" t="s">
        <v>1145</v>
      </c>
      <c r="N416" t="s">
        <v>1640</v>
      </c>
      <c r="O416" t="s">
        <v>2135</v>
      </c>
      <c r="P416" t="s">
        <v>2619</v>
      </c>
      <c r="Q416" s="6" t="s">
        <v>3113</v>
      </c>
      <c r="R416" t="s">
        <v>3579</v>
      </c>
    </row>
    <row r="417" spans="1:18">
      <c r="A417" t="s">
        <v>434</v>
      </c>
      <c r="B417" t="s">
        <v>674</v>
      </c>
      <c r="C417" t="s">
        <v>761</v>
      </c>
      <c r="D417" t="b">
        <v>1</v>
      </c>
      <c r="E417" t="b">
        <v>0</v>
      </c>
      <c r="F417" t="b">
        <v>0</v>
      </c>
      <c r="G417" t="b">
        <v>0</v>
      </c>
      <c r="H417" t="b">
        <v>0</v>
      </c>
      <c r="I417" t="b">
        <v>0</v>
      </c>
      <c r="J417" t="b">
        <v>0</v>
      </c>
      <c r="K417" t="b">
        <v>0</v>
      </c>
      <c r="L417" t="b">
        <v>0</v>
      </c>
      <c r="M417" t="s">
        <v>1146</v>
      </c>
      <c r="N417" t="s">
        <v>1641</v>
      </c>
      <c r="O417" t="s">
        <v>2136</v>
      </c>
      <c r="P417" t="s">
        <v>2620</v>
      </c>
      <c r="Q417" s="6" t="s">
        <v>3114</v>
      </c>
      <c r="R417" t="s">
        <v>3580</v>
      </c>
    </row>
    <row r="418" spans="1:18">
      <c r="A418" t="s">
        <v>435</v>
      </c>
      <c r="B418" t="s">
        <v>613</v>
      </c>
      <c r="C418" t="s">
        <v>761</v>
      </c>
      <c r="D418" t="b">
        <v>1</v>
      </c>
      <c r="E418" t="b">
        <v>0</v>
      </c>
      <c r="F418" t="b">
        <v>0</v>
      </c>
      <c r="G418" t="b">
        <v>0</v>
      </c>
      <c r="H418" t="b">
        <v>0</v>
      </c>
      <c r="I418" t="b">
        <v>0</v>
      </c>
      <c r="J418" t="b">
        <v>0</v>
      </c>
      <c r="K418" t="b">
        <v>0</v>
      </c>
      <c r="L418" t="b">
        <v>1</v>
      </c>
      <c r="M418" t="s">
        <v>1147</v>
      </c>
      <c r="N418" t="s">
        <v>1642</v>
      </c>
      <c r="O418" t="s">
        <v>2137</v>
      </c>
      <c r="P418" t="s">
        <v>2621</v>
      </c>
      <c r="Q418" s="6" t="s">
        <v>3115</v>
      </c>
      <c r="R418" t="s">
        <v>3581</v>
      </c>
    </row>
    <row r="419" spans="1:18">
      <c r="A419" t="s">
        <v>436</v>
      </c>
      <c r="B419" t="s">
        <v>726</v>
      </c>
      <c r="C419" t="s">
        <v>761</v>
      </c>
      <c r="D419" t="b">
        <v>1</v>
      </c>
      <c r="E419" t="b">
        <v>0</v>
      </c>
      <c r="F419" t="b">
        <v>0</v>
      </c>
      <c r="G419" t="b">
        <v>0</v>
      </c>
      <c r="H419" t="b">
        <v>0</v>
      </c>
      <c r="I419" t="b">
        <v>0</v>
      </c>
      <c r="J419" t="b">
        <v>0</v>
      </c>
      <c r="K419" t="b">
        <v>0</v>
      </c>
      <c r="L419" t="b">
        <v>0</v>
      </c>
      <c r="M419" t="s">
        <v>1148</v>
      </c>
      <c r="N419" t="s">
        <v>1643</v>
      </c>
      <c r="O419" t="s">
        <v>2138</v>
      </c>
      <c r="P419" t="s">
        <v>2622</v>
      </c>
      <c r="Q419" s="6" t="s">
        <v>3116</v>
      </c>
      <c r="R419" t="s">
        <v>3582</v>
      </c>
    </row>
    <row r="420" spans="1:18">
      <c r="A420" t="s">
        <v>437</v>
      </c>
      <c r="B420" t="s">
        <v>632</v>
      </c>
      <c r="C420" t="s">
        <v>761</v>
      </c>
      <c r="D420" t="b">
        <v>1</v>
      </c>
      <c r="E420" t="b">
        <v>0</v>
      </c>
      <c r="F420" t="b">
        <v>0</v>
      </c>
      <c r="G420" t="b">
        <v>0</v>
      </c>
      <c r="H420" t="b">
        <v>0</v>
      </c>
      <c r="I420" t="b">
        <v>0</v>
      </c>
      <c r="J420" t="b">
        <v>0</v>
      </c>
      <c r="K420" t="b">
        <v>0</v>
      </c>
      <c r="L420" t="b">
        <v>1</v>
      </c>
      <c r="M420" t="s">
        <v>1149</v>
      </c>
      <c r="N420" t="s">
        <v>1644</v>
      </c>
      <c r="O420" t="s">
        <v>2139</v>
      </c>
      <c r="P420" t="s">
        <v>2623</v>
      </c>
      <c r="Q420" s="6" t="s">
        <v>3117</v>
      </c>
      <c r="R420" t="s">
        <v>3583</v>
      </c>
    </row>
    <row r="421" spans="1:18">
      <c r="A421" t="s">
        <v>438</v>
      </c>
      <c r="B421" t="s">
        <v>703</v>
      </c>
      <c r="C421" t="s">
        <v>761</v>
      </c>
      <c r="D421" t="b">
        <v>1</v>
      </c>
      <c r="E421" t="b">
        <v>0</v>
      </c>
      <c r="F421" t="b">
        <v>0</v>
      </c>
      <c r="G421" t="b">
        <v>0</v>
      </c>
      <c r="H421" t="b">
        <v>0</v>
      </c>
      <c r="I421" t="b">
        <v>0</v>
      </c>
      <c r="J421" t="b">
        <v>0</v>
      </c>
      <c r="K421" t="b">
        <v>0</v>
      </c>
      <c r="L421" t="b">
        <v>0</v>
      </c>
      <c r="M421" t="s">
        <v>1150</v>
      </c>
      <c r="N421" t="s">
        <v>1645</v>
      </c>
      <c r="O421" t="s">
        <v>2140</v>
      </c>
      <c r="P421" t="s">
        <v>2624</v>
      </c>
      <c r="Q421" s="6" t="s">
        <v>3118</v>
      </c>
      <c r="R421" t="s">
        <v>3584</v>
      </c>
    </row>
    <row r="422" spans="1:18">
      <c r="A422" t="s">
        <v>439</v>
      </c>
      <c r="B422" t="s">
        <v>584</v>
      </c>
      <c r="C422" t="s">
        <v>761</v>
      </c>
      <c r="D422" t="b">
        <v>1</v>
      </c>
      <c r="E422" t="b">
        <v>0</v>
      </c>
      <c r="F422" t="b">
        <v>0</v>
      </c>
      <c r="G422" t="b">
        <v>0</v>
      </c>
      <c r="H422" t="b">
        <v>0</v>
      </c>
      <c r="I422" t="b">
        <v>0</v>
      </c>
      <c r="J422" t="b">
        <v>0</v>
      </c>
      <c r="K422" t="b">
        <v>0</v>
      </c>
      <c r="L422" t="b">
        <v>0</v>
      </c>
      <c r="M422" t="s">
        <v>1151</v>
      </c>
      <c r="N422" t="s">
        <v>1646</v>
      </c>
      <c r="O422" t="s">
        <v>2141</v>
      </c>
      <c r="P422" t="s">
        <v>2625</v>
      </c>
      <c r="Q422" s="6" t="s">
        <v>3119</v>
      </c>
      <c r="R422" t="s">
        <v>3585</v>
      </c>
    </row>
    <row r="423" spans="1:18">
      <c r="A423" t="s">
        <v>440</v>
      </c>
      <c r="B423" t="s">
        <v>677</v>
      </c>
      <c r="C423" t="s">
        <v>761</v>
      </c>
      <c r="D423" t="b">
        <v>1</v>
      </c>
      <c r="E423" t="b">
        <v>0</v>
      </c>
      <c r="F423" t="b">
        <v>0</v>
      </c>
      <c r="G423" t="b">
        <v>0</v>
      </c>
      <c r="H423" t="b">
        <v>0</v>
      </c>
      <c r="I423" t="b">
        <v>0</v>
      </c>
      <c r="J423" t="b">
        <v>0</v>
      </c>
      <c r="K423" t="b">
        <v>0</v>
      </c>
      <c r="L423" t="b">
        <v>0</v>
      </c>
      <c r="M423" t="s">
        <v>1152</v>
      </c>
      <c r="N423" t="s">
        <v>1647</v>
      </c>
      <c r="O423" t="s">
        <v>2142</v>
      </c>
      <c r="P423" t="s">
        <v>2364</v>
      </c>
      <c r="Q423" s="6" t="s">
        <v>3120</v>
      </c>
      <c r="R423" t="s">
        <v>3586</v>
      </c>
    </row>
    <row r="424" spans="1:18">
      <c r="A424" t="s">
        <v>441</v>
      </c>
      <c r="B424" t="s">
        <v>614</v>
      </c>
      <c r="C424" t="s">
        <v>761</v>
      </c>
      <c r="D424" t="b">
        <v>1</v>
      </c>
      <c r="E424" t="b">
        <v>0</v>
      </c>
      <c r="F424" t="b">
        <v>0</v>
      </c>
      <c r="G424" t="b">
        <v>0</v>
      </c>
      <c r="H424" t="b">
        <v>0</v>
      </c>
      <c r="I424" t="b">
        <v>0</v>
      </c>
      <c r="J424" t="b">
        <v>1</v>
      </c>
      <c r="K424" t="b">
        <v>0</v>
      </c>
      <c r="L424" t="b">
        <v>0</v>
      </c>
      <c r="M424" t="s">
        <v>1153</v>
      </c>
      <c r="N424" t="s">
        <v>1648</v>
      </c>
      <c r="O424" t="s">
        <v>2143</v>
      </c>
      <c r="P424" t="s">
        <v>2626</v>
      </c>
      <c r="Q424" s="6" t="s">
        <v>3121</v>
      </c>
      <c r="R424" t="s">
        <v>3587</v>
      </c>
    </row>
    <row r="425" spans="1:18">
      <c r="A425" t="s">
        <v>442</v>
      </c>
      <c r="B425" t="s">
        <v>727</v>
      </c>
      <c r="C425" t="s">
        <v>761</v>
      </c>
      <c r="D425" t="b">
        <v>1</v>
      </c>
      <c r="E425" t="b">
        <v>0</v>
      </c>
      <c r="F425" t="b">
        <v>0</v>
      </c>
      <c r="G425" t="b">
        <v>0</v>
      </c>
      <c r="H425" t="b">
        <v>0</v>
      </c>
      <c r="I425" t="b">
        <v>0</v>
      </c>
      <c r="J425" t="b">
        <v>1</v>
      </c>
      <c r="K425" t="b">
        <v>0</v>
      </c>
      <c r="L425" t="b">
        <v>0</v>
      </c>
      <c r="M425" t="s">
        <v>1154</v>
      </c>
      <c r="N425" t="s">
        <v>1649</v>
      </c>
      <c r="O425" t="s">
        <v>2144</v>
      </c>
      <c r="P425" t="s">
        <v>2627</v>
      </c>
      <c r="Q425" s="6" t="s">
        <v>3122</v>
      </c>
      <c r="R425" t="s">
        <v>3588</v>
      </c>
    </row>
    <row r="426" spans="1:18">
      <c r="A426" t="s">
        <v>443</v>
      </c>
      <c r="B426" t="s">
        <v>728</v>
      </c>
      <c r="C426" t="s">
        <v>761</v>
      </c>
      <c r="D426" t="b">
        <v>1</v>
      </c>
      <c r="E426" t="b">
        <v>0</v>
      </c>
      <c r="F426" t="b">
        <v>0</v>
      </c>
      <c r="G426" t="b">
        <v>0</v>
      </c>
      <c r="H426" t="b">
        <v>0</v>
      </c>
      <c r="I426" t="b">
        <v>0</v>
      </c>
      <c r="J426" t="b">
        <v>0</v>
      </c>
      <c r="K426" t="b">
        <v>0</v>
      </c>
      <c r="L426" t="b">
        <v>1</v>
      </c>
      <c r="M426" t="s">
        <v>1155</v>
      </c>
      <c r="N426" t="s">
        <v>1650</v>
      </c>
      <c r="O426" t="s">
        <v>2145</v>
      </c>
      <c r="P426" t="s">
        <v>2628</v>
      </c>
      <c r="Q426" s="6" t="s">
        <v>3123</v>
      </c>
      <c r="R426" t="s">
        <v>3589</v>
      </c>
    </row>
    <row r="427" spans="1:18">
      <c r="A427" t="s">
        <v>444</v>
      </c>
      <c r="B427" t="s">
        <v>616</v>
      </c>
      <c r="C427" t="s">
        <v>761</v>
      </c>
      <c r="D427" t="b">
        <v>1</v>
      </c>
      <c r="E427" t="b">
        <v>0</v>
      </c>
      <c r="F427" t="b">
        <v>0</v>
      </c>
      <c r="G427" t="b">
        <v>0</v>
      </c>
      <c r="H427" t="b">
        <v>0</v>
      </c>
      <c r="I427" t="b">
        <v>0</v>
      </c>
      <c r="J427" t="b">
        <v>0</v>
      </c>
      <c r="K427" t="b">
        <v>0</v>
      </c>
      <c r="L427" t="b">
        <v>0</v>
      </c>
      <c r="M427" t="s">
        <v>1156</v>
      </c>
      <c r="N427" t="s">
        <v>1651</v>
      </c>
      <c r="O427" t="s">
        <v>2146</v>
      </c>
      <c r="P427" t="s">
        <v>2629</v>
      </c>
      <c r="Q427" s="6" t="s">
        <v>3124</v>
      </c>
      <c r="R427" t="s">
        <v>3590</v>
      </c>
    </row>
    <row r="428" spans="1:18">
      <c r="A428" t="s">
        <v>445</v>
      </c>
      <c r="B428" t="s">
        <v>572</v>
      </c>
      <c r="C428" t="s">
        <v>761</v>
      </c>
      <c r="D428" t="b">
        <v>1</v>
      </c>
      <c r="E428" t="b">
        <v>0</v>
      </c>
      <c r="F428" t="b">
        <v>0</v>
      </c>
      <c r="G428" t="b">
        <v>0</v>
      </c>
      <c r="H428" t="b">
        <v>0</v>
      </c>
      <c r="I428" t="b">
        <v>0</v>
      </c>
      <c r="J428" t="b">
        <v>0</v>
      </c>
      <c r="K428" t="b">
        <v>0</v>
      </c>
      <c r="L428" t="b">
        <v>0</v>
      </c>
      <c r="M428" t="s">
        <v>1157</v>
      </c>
      <c r="N428" t="s">
        <v>1652</v>
      </c>
      <c r="O428" t="s">
        <v>2147</v>
      </c>
      <c r="P428" t="s">
        <v>2630</v>
      </c>
      <c r="Q428" s="6" t="s">
        <v>3125</v>
      </c>
      <c r="R428" t="s">
        <v>3591</v>
      </c>
    </row>
    <row r="429" spans="1:18">
      <c r="A429" t="s">
        <v>446</v>
      </c>
      <c r="B429" t="s">
        <v>572</v>
      </c>
      <c r="C429" t="s">
        <v>761</v>
      </c>
      <c r="D429" t="b">
        <v>1</v>
      </c>
      <c r="E429" t="b">
        <v>0</v>
      </c>
      <c r="F429" t="b">
        <v>0</v>
      </c>
      <c r="G429" t="b">
        <v>0</v>
      </c>
      <c r="H429" t="b">
        <v>0</v>
      </c>
      <c r="I429" t="b">
        <v>0</v>
      </c>
      <c r="J429" t="b">
        <v>1</v>
      </c>
      <c r="K429" t="b">
        <v>0</v>
      </c>
      <c r="L429" t="b">
        <v>0</v>
      </c>
      <c r="M429" t="s">
        <v>1158</v>
      </c>
      <c r="N429" t="s">
        <v>1653</v>
      </c>
      <c r="O429" t="s">
        <v>2148</v>
      </c>
      <c r="P429" t="s">
        <v>2631</v>
      </c>
      <c r="Q429" s="6" t="s">
        <v>3126</v>
      </c>
      <c r="R429" t="s">
        <v>3592</v>
      </c>
    </row>
    <row r="430" spans="1:18">
      <c r="A430" t="s">
        <v>447</v>
      </c>
      <c r="B430" t="s">
        <v>542</v>
      </c>
      <c r="C430" t="s">
        <v>761</v>
      </c>
      <c r="D430" t="b">
        <v>1</v>
      </c>
      <c r="E430" t="b">
        <v>0</v>
      </c>
      <c r="F430" t="b">
        <v>0</v>
      </c>
      <c r="G430" t="b">
        <v>0</v>
      </c>
      <c r="H430" t="b">
        <v>0</v>
      </c>
      <c r="I430" t="b">
        <v>0</v>
      </c>
      <c r="J430" t="b">
        <v>0</v>
      </c>
      <c r="K430" t="b">
        <v>0</v>
      </c>
      <c r="L430" t="b">
        <v>0</v>
      </c>
      <c r="M430" t="s">
        <v>1159</v>
      </c>
      <c r="N430" t="s">
        <v>1654</v>
      </c>
      <c r="O430" t="s">
        <v>2149</v>
      </c>
      <c r="P430" t="s">
        <v>2632</v>
      </c>
      <c r="Q430" s="6" t="s">
        <v>3127</v>
      </c>
      <c r="R430" t="s">
        <v>3593</v>
      </c>
    </row>
    <row r="431" spans="1:18">
      <c r="A431" t="s">
        <v>448</v>
      </c>
      <c r="B431" t="s">
        <v>588</v>
      </c>
      <c r="C431" t="s">
        <v>761</v>
      </c>
      <c r="D431" t="b">
        <v>1</v>
      </c>
      <c r="E431" t="b">
        <v>0</v>
      </c>
      <c r="F431" t="b">
        <v>0</v>
      </c>
      <c r="G431" t="b">
        <v>0</v>
      </c>
      <c r="H431" t="b">
        <v>0</v>
      </c>
      <c r="I431" t="b">
        <v>0</v>
      </c>
      <c r="J431" t="b">
        <v>0</v>
      </c>
      <c r="K431" t="b">
        <v>0</v>
      </c>
      <c r="L431" t="b">
        <v>1</v>
      </c>
      <c r="M431" t="s">
        <v>1160</v>
      </c>
      <c r="N431" t="s">
        <v>1655</v>
      </c>
      <c r="O431" t="s">
        <v>2150</v>
      </c>
      <c r="P431" t="s">
        <v>2633</v>
      </c>
      <c r="Q431" s="6" t="s">
        <v>3128</v>
      </c>
      <c r="R431" t="s">
        <v>3594</v>
      </c>
    </row>
    <row r="432" spans="1:18">
      <c r="A432" t="s">
        <v>449</v>
      </c>
      <c r="B432" t="s">
        <v>674</v>
      </c>
      <c r="C432" t="s">
        <v>761</v>
      </c>
      <c r="D432" t="b">
        <v>1</v>
      </c>
      <c r="E432" t="b">
        <v>0</v>
      </c>
      <c r="F432" t="b">
        <v>0</v>
      </c>
      <c r="G432" t="b">
        <v>0</v>
      </c>
      <c r="H432" t="b">
        <v>0</v>
      </c>
      <c r="I432" t="b">
        <v>0</v>
      </c>
      <c r="J432" t="b">
        <v>0</v>
      </c>
      <c r="K432" t="b">
        <v>0</v>
      </c>
      <c r="L432" t="b">
        <v>0</v>
      </c>
      <c r="M432" t="s">
        <v>1161</v>
      </c>
      <c r="N432" t="s">
        <v>1656</v>
      </c>
      <c r="O432" t="s">
        <v>2151</v>
      </c>
      <c r="P432" t="s">
        <v>2634</v>
      </c>
      <c r="Q432" s="6" t="s">
        <v>3129</v>
      </c>
      <c r="R432" t="s">
        <v>3595</v>
      </c>
    </row>
    <row r="433" spans="1:18">
      <c r="A433" t="s">
        <v>450</v>
      </c>
      <c r="B433" t="s">
        <v>674</v>
      </c>
      <c r="C433" t="s">
        <v>761</v>
      </c>
      <c r="D433" t="b">
        <v>1</v>
      </c>
      <c r="E433" t="b">
        <v>0</v>
      </c>
      <c r="F433" t="b">
        <v>0</v>
      </c>
      <c r="G433" t="b">
        <v>0</v>
      </c>
      <c r="H433" t="b">
        <v>0</v>
      </c>
      <c r="I433" t="b">
        <v>0</v>
      </c>
      <c r="J433" t="b">
        <v>0</v>
      </c>
      <c r="K433" t="b">
        <v>0</v>
      </c>
      <c r="L433" t="b">
        <v>0</v>
      </c>
      <c r="M433" t="s">
        <v>1162</v>
      </c>
      <c r="N433" t="s">
        <v>1657</v>
      </c>
      <c r="O433" t="s">
        <v>2152</v>
      </c>
      <c r="P433" t="s">
        <v>2635</v>
      </c>
      <c r="Q433" s="6" t="s">
        <v>3130</v>
      </c>
      <c r="R433" t="s">
        <v>3596</v>
      </c>
    </row>
    <row r="434" spans="1:18">
      <c r="A434" t="s">
        <v>451</v>
      </c>
      <c r="B434" t="s">
        <v>728</v>
      </c>
      <c r="C434" t="s">
        <v>761</v>
      </c>
      <c r="D434" t="b">
        <v>1</v>
      </c>
      <c r="E434" t="b">
        <v>0</v>
      </c>
      <c r="F434" t="b">
        <v>0</v>
      </c>
      <c r="G434" t="b">
        <v>0</v>
      </c>
      <c r="H434" t="b">
        <v>0</v>
      </c>
      <c r="I434" t="b">
        <v>0</v>
      </c>
      <c r="J434" t="b">
        <v>0</v>
      </c>
      <c r="K434" t="b">
        <v>0</v>
      </c>
      <c r="L434" t="b">
        <v>1</v>
      </c>
      <c r="M434" t="s">
        <v>1163</v>
      </c>
      <c r="N434" t="s">
        <v>1658</v>
      </c>
      <c r="O434" t="s">
        <v>2153</v>
      </c>
      <c r="P434" t="s">
        <v>2636</v>
      </c>
      <c r="Q434" s="6" t="s">
        <v>3131</v>
      </c>
      <c r="R434" t="s">
        <v>3597</v>
      </c>
    </row>
    <row r="435" spans="1:18">
      <c r="A435" t="s">
        <v>452</v>
      </c>
      <c r="B435" t="s">
        <v>636</v>
      </c>
      <c r="C435" t="s">
        <v>761</v>
      </c>
      <c r="D435" t="b">
        <v>1</v>
      </c>
      <c r="E435" t="b">
        <v>0</v>
      </c>
      <c r="F435" t="b">
        <v>0</v>
      </c>
      <c r="G435" t="b">
        <v>0</v>
      </c>
      <c r="H435" t="b">
        <v>0</v>
      </c>
      <c r="I435" t="b">
        <v>0</v>
      </c>
      <c r="J435" t="b">
        <v>0</v>
      </c>
      <c r="K435" t="b">
        <v>0</v>
      </c>
      <c r="L435" t="b">
        <v>0</v>
      </c>
      <c r="M435" t="s">
        <v>1164</v>
      </c>
      <c r="N435" t="s">
        <v>1659</v>
      </c>
      <c r="O435" t="s">
        <v>2154</v>
      </c>
      <c r="P435" t="s">
        <v>2637</v>
      </c>
      <c r="Q435" s="6" t="s">
        <v>3132</v>
      </c>
      <c r="R435" t="s">
        <v>3598</v>
      </c>
    </row>
    <row r="436" spans="1:18">
      <c r="A436" t="s">
        <v>453</v>
      </c>
      <c r="B436" t="s">
        <v>729</v>
      </c>
      <c r="C436" t="s">
        <v>761</v>
      </c>
      <c r="D436" t="b">
        <v>1</v>
      </c>
      <c r="E436" t="b">
        <v>0</v>
      </c>
      <c r="F436" t="b">
        <v>0</v>
      </c>
      <c r="G436" t="b">
        <v>0</v>
      </c>
      <c r="H436" t="b">
        <v>0</v>
      </c>
      <c r="I436" t="b">
        <v>0</v>
      </c>
      <c r="J436" t="b">
        <v>0</v>
      </c>
      <c r="K436" t="b">
        <v>0</v>
      </c>
      <c r="L436" t="b">
        <v>0</v>
      </c>
      <c r="M436" t="s">
        <v>1165</v>
      </c>
      <c r="N436" t="s">
        <v>1660</v>
      </c>
      <c r="O436" t="s">
        <v>2155</v>
      </c>
      <c r="P436" t="s">
        <v>2638</v>
      </c>
      <c r="Q436" s="6" t="s">
        <v>3133</v>
      </c>
      <c r="R436" t="s">
        <v>3599</v>
      </c>
    </row>
    <row r="437" spans="1:18">
      <c r="A437" t="s">
        <v>454</v>
      </c>
      <c r="B437" t="s">
        <v>639</v>
      </c>
      <c r="C437" t="s">
        <v>761</v>
      </c>
      <c r="D437" t="b">
        <v>1</v>
      </c>
      <c r="E437" t="b">
        <v>0</v>
      </c>
      <c r="F437" t="b">
        <v>0</v>
      </c>
      <c r="G437" t="b">
        <v>0</v>
      </c>
      <c r="H437" t="b">
        <v>0</v>
      </c>
      <c r="I437" t="b">
        <v>0</v>
      </c>
      <c r="J437" t="b">
        <v>0</v>
      </c>
      <c r="K437" t="b">
        <v>0</v>
      </c>
      <c r="L437" t="b">
        <v>0</v>
      </c>
      <c r="M437" t="s">
        <v>1166</v>
      </c>
      <c r="N437" t="s">
        <v>1661</v>
      </c>
      <c r="O437" t="s">
        <v>2156</v>
      </c>
      <c r="P437" t="s">
        <v>2639</v>
      </c>
      <c r="Q437" s="6" t="s">
        <v>3134</v>
      </c>
      <c r="R437" t="s">
        <v>3600</v>
      </c>
    </row>
    <row r="438" spans="1:18">
      <c r="A438" t="s">
        <v>455</v>
      </c>
      <c r="B438" t="s">
        <v>677</v>
      </c>
      <c r="C438" t="s">
        <v>761</v>
      </c>
      <c r="D438" t="b">
        <v>1</v>
      </c>
      <c r="E438" t="b">
        <v>0</v>
      </c>
      <c r="F438" t="b">
        <v>0</v>
      </c>
      <c r="G438" t="b">
        <v>0</v>
      </c>
      <c r="H438" t="b">
        <v>0</v>
      </c>
      <c r="I438" t="b">
        <v>0</v>
      </c>
      <c r="J438" t="b">
        <v>0</v>
      </c>
      <c r="K438" t="b">
        <v>0</v>
      </c>
      <c r="L438" t="b">
        <v>0</v>
      </c>
      <c r="M438" t="s">
        <v>1167</v>
      </c>
      <c r="N438" t="s">
        <v>1662</v>
      </c>
      <c r="O438" t="s">
        <v>2157</v>
      </c>
      <c r="P438" t="s">
        <v>2640</v>
      </c>
      <c r="Q438" s="6" t="s">
        <v>3135</v>
      </c>
      <c r="R438" t="s">
        <v>3601</v>
      </c>
    </row>
    <row r="439" spans="1:18">
      <c r="A439" t="s">
        <v>456</v>
      </c>
      <c r="B439" t="s">
        <v>632</v>
      </c>
      <c r="C439" t="s">
        <v>761</v>
      </c>
      <c r="D439" t="b">
        <v>1</v>
      </c>
      <c r="E439" t="b">
        <v>0</v>
      </c>
      <c r="F439" t="b">
        <v>0</v>
      </c>
      <c r="G439" t="b">
        <v>0</v>
      </c>
      <c r="H439" t="b">
        <v>0</v>
      </c>
      <c r="I439" t="b">
        <v>0</v>
      </c>
      <c r="J439" t="b">
        <v>0</v>
      </c>
      <c r="K439" t="b">
        <v>0</v>
      </c>
      <c r="L439" t="b">
        <v>1</v>
      </c>
      <c r="M439" t="s">
        <v>1168</v>
      </c>
      <c r="N439" t="s">
        <v>1663</v>
      </c>
      <c r="O439" t="s">
        <v>2158</v>
      </c>
      <c r="P439" t="s">
        <v>2641</v>
      </c>
      <c r="Q439" s="6" t="s">
        <v>3136</v>
      </c>
      <c r="R439" t="s">
        <v>3602</v>
      </c>
    </row>
    <row r="440" spans="1:18">
      <c r="A440" t="s">
        <v>457</v>
      </c>
      <c r="B440" t="s">
        <v>730</v>
      </c>
      <c r="C440" t="s">
        <v>761</v>
      </c>
      <c r="D440" t="b">
        <v>1</v>
      </c>
      <c r="E440" t="b">
        <v>0</v>
      </c>
      <c r="F440" t="b">
        <v>0</v>
      </c>
      <c r="G440" t="b">
        <v>0</v>
      </c>
      <c r="H440" t="b">
        <v>0</v>
      </c>
      <c r="I440" t="b">
        <v>0</v>
      </c>
      <c r="J440" t="b">
        <v>0</v>
      </c>
      <c r="K440" t="b">
        <v>0</v>
      </c>
      <c r="L440" t="b">
        <v>0</v>
      </c>
      <c r="M440" t="s">
        <v>1169</v>
      </c>
      <c r="N440" t="s">
        <v>1664</v>
      </c>
      <c r="O440" t="s">
        <v>2159</v>
      </c>
      <c r="P440" t="s">
        <v>2642</v>
      </c>
      <c r="Q440" s="6" t="s">
        <v>3137</v>
      </c>
      <c r="R440" t="s">
        <v>3603</v>
      </c>
    </row>
    <row r="441" spans="1:18">
      <c r="A441" t="s">
        <v>458</v>
      </c>
      <c r="B441" t="s">
        <v>572</v>
      </c>
      <c r="C441" t="s">
        <v>761</v>
      </c>
      <c r="D441" t="b">
        <v>1</v>
      </c>
      <c r="E441" t="b">
        <v>0</v>
      </c>
      <c r="F441" t="b">
        <v>0</v>
      </c>
      <c r="G441" t="b">
        <v>0</v>
      </c>
      <c r="H441" t="b">
        <v>0</v>
      </c>
      <c r="I441" t="b">
        <v>0</v>
      </c>
      <c r="J441" t="b">
        <v>0</v>
      </c>
      <c r="K441" t="b">
        <v>0</v>
      </c>
      <c r="L441" t="b">
        <v>0</v>
      </c>
      <c r="M441" t="s">
        <v>1170</v>
      </c>
      <c r="N441" t="s">
        <v>1665</v>
      </c>
      <c r="O441" t="s">
        <v>2160</v>
      </c>
      <c r="P441" t="s">
        <v>2643</v>
      </c>
      <c r="Q441" s="6" t="s">
        <v>3138</v>
      </c>
      <c r="R441" t="s">
        <v>3604</v>
      </c>
    </row>
    <row r="442" spans="1:18">
      <c r="A442" t="s">
        <v>459</v>
      </c>
      <c r="B442" t="s">
        <v>731</v>
      </c>
      <c r="C442" t="s">
        <v>761</v>
      </c>
      <c r="D442" t="b">
        <v>1</v>
      </c>
      <c r="E442" t="b">
        <v>0</v>
      </c>
      <c r="F442" t="b">
        <v>0</v>
      </c>
      <c r="G442" t="b">
        <v>0</v>
      </c>
      <c r="H442" t="b">
        <v>0</v>
      </c>
      <c r="I442" t="b">
        <v>0</v>
      </c>
      <c r="J442" t="b">
        <v>0</v>
      </c>
      <c r="K442" t="b">
        <v>0</v>
      </c>
      <c r="L442" t="b">
        <v>0</v>
      </c>
      <c r="M442" t="s">
        <v>1171</v>
      </c>
      <c r="N442" t="s">
        <v>1666</v>
      </c>
      <c r="O442" t="s">
        <v>2161</v>
      </c>
      <c r="P442" t="s">
        <v>2644</v>
      </c>
      <c r="Q442" s="6" t="s">
        <v>3139</v>
      </c>
      <c r="R442" t="s">
        <v>3605</v>
      </c>
    </row>
    <row r="443" spans="1:18">
      <c r="A443" t="s">
        <v>460</v>
      </c>
      <c r="B443" t="s">
        <v>713</v>
      </c>
      <c r="C443" t="s">
        <v>761</v>
      </c>
      <c r="D443" t="b">
        <v>1</v>
      </c>
      <c r="E443" t="b">
        <v>0</v>
      </c>
      <c r="F443" t="b">
        <v>0</v>
      </c>
      <c r="G443" t="b">
        <v>0</v>
      </c>
      <c r="H443" t="b">
        <v>0</v>
      </c>
      <c r="I443" t="b">
        <v>0</v>
      </c>
      <c r="J443" t="b">
        <v>0</v>
      </c>
      <c r="K443" t="b">
        <v>0</v>
      </c>
      <c r="L443" t="b">
        <v>0</v>
      </c>
      <c r="M443" t="s">
        <v>1172</v>
      </c>
      <c r="N443" t="s">
        <v>1667</v>
      </c>
      <c r="O443" t="s">
        <v>2162</v>
      </c>
      <c r="P443" t="s">
        <v>2645</v>
      </c>
      <c r="Q443" s="6" t="s">
        <v>3140</v>
      </c>
      <c r="R443" t="s">
        <v>3606</v>
      </c>
    </row>
    <row r="444" spans="1:18">
      <c r="A444" t="s">
        <v>461</v>
      </c>
      <c r="B444" t="s">
        <v>684</v>
      </c>
      <c r="C444" t="s">
        <v>761</v>
      </c>
      <c r="D444" t="b">
        <v>1</v>
      </c>
      <c r="E444" t="b">
        <v>0</v>
      </c>
      <c r="F444" t="b">
        <v>0</v>
      </c>
      <c r="G444" t="b">
        <v>0</v>
      </c>
      <c r="H444" t="b">
        <v>0</v>
      </c>
      <c r="I444" t="b">
        <v>0</v>
      </c>
      <c r="J444" t="b">
        <v>0</v>
      </c>
      <c r="K444" t="b">
        <v>0</v>
      </c>
      <c r="L444" t="b">
        <v>0</v>
      </c>
      <c r="M444" t="s">
        <v>1173</v>
      </c>
      <c r="N444" t="s">
        <v>1668</v>
      </c>
      <c r="O444" t="s">
        <v>2163</v>
      </c>
      <c r="P444" t="s">
        <v>2646</v>
      </c>
      <c r="Q444" s="6" t="s">
        <v>3141</v>
      </c>
      <c r="R444" t="s">
        <v>3607</v>
      </c>
    </row>
    <row r="445" spans="1:18">
      <c r="A445" t="s">
        <v>462</v>
      </c>
      <c r="B445" t="s">
        <v>614</v>
      </c>
      <c r="C445" t="s">
        <v>761</v>
      </c>
      <c r="D445" t="b">
        <v>1</v>
      </c>
      <c r="E445" t="b">
        <v>0</v>
      </c>
      <c r="F445" t="b">
        <v>0</v>
      </c>
      <c r="G445" t="b">
        <v>0</v>
      </c>
      <c r="H445" t="b">
        <v>0</v>
      </c>
      <c r="I445" t="b">
        <v>0</v>
      </c>
      <c r="J445" t="b">
        <v>0</v>
      </c>
      <c r="K445" t="b">
        <v>0</v>
      </c>
      <c r="L445" t="b">
        <v>0</v>
      </c>
      <c r="M445" t="s">
        <v>1174</v>
      </c>
      <c r="N445" t="s">
        <v>1669</v>
      </c>
      <c r="O445" t="s">
        <v>2164</v>
      </c>
      <c r="P445" t="s">
        <v>2647</v>
      </c>
      <c r="Q445" s="6" t="s">
        <v>3142</v>
      </c>
      <c r="R445" t="s">
        <v>3608</v>
      </c>
    </row>
    <row r="446" spans="1:18">
      <c r="A446" t="s">
        <v>463</v>
      </c>
      <c r="B446" t="s">
        <v>677</v>
      </c>
      <c r="C446" t="s">
        <v>761</v>
      </c>
      <c r="D446" t="b">
        <v>1</v>
      </c>
      <c r="E446" t="b">
        <v>0</v>
      </c>
      <c r="F446" t="b">
        <v>0</v>
      </c>
      <c r="G446" t="b">
        <v>0</v>
      </c>
      <c r="H446" t="b">
        <v>0</v>
      </c>
      <c r="I446" t="b">
        <v>0</v>
      </c>
      <c r="J446" t="b">
        <v>0</v>
      </c>
      <c r="K446" t="b">
        <v>0</v>
      </c>
      <c r="L446" t="b">
        <v>0</v>
      </c>
      <c r="M446" t="s">
        <v>1175</v>
      </c>
      <c r="N446" t="s">
        <v>1670</v>
      </c>
      <c r="O446" t="s">
        <v>2165</v>
      </c>
      <c r="P446" t="s">
        <v>2648</v>
      </c>
      <c r="Q446" s="6" t="s">
        <v>3143</v>
      </c>
      <c r="R446" t="s">
        <v>3609</v>
      </c>
    </row>
    <row r="447" spans="1:18">
      <c r="A447" t="s">
        <v>464</v>
      </c>
      <c r="B447" t="s">
        <v>732</v>
      </c>
      <c r="C447" t="s">
        <v>761</v>
      </c>
      <c r="D447" t="b">
        <v>1</v>
      </c>
      <c r="E447" t="b">
        <v>0</v>
      </c>
      <c r="F447" t="b">
        <v>0</v>
      </c>
      <c r="G447" t="b">
        <v>1</v>
      </c>
      <c r="H447" t="b">
        <v>0</v>
      </c>
      <c r="I447" t="b">
        <v>0</v>
      </c>
      <c r="J447" t="b">
        <v>0</v>
      </c>
      <c r="K447" t="b">
        <v>0</v>
      </c>
      <c r="L447" t="b">
        <v>0</v>
      </c>
      <c r="M447" t="s">
        <v>1176</v>
      </c>
      <c r="N447" t="s">
        <v>1671</v>
      </c>
      <c r="O447" t="s">
        <v>2166</v>
      </c>
      <c r="P447" t="s">
        <v>2508</v>
      </c>
      <c r="Q447" s="6" t="s">
        <v>3144</v>
      </c>
      <c r="R447" t="s">
        <v>3610</v>
      </c>
    </row>
    <row r="448" spans="1:18">
      <c r="A448" t="s">
        <v>465</v>
      </c>
      <c r="B448" t="s">
        <v>733</v>
      </c>
      <c r="C448" t="s">
        <v>761</v>
      </c>
      <c r="D448" t="b">
        <v>1</v>
      </c>
      <c r="E448" t="b">
        <v>0</v>
      </c>
      <c r="F448" t="b">
        <v>0</v>
      </c>
      <c r="G448" t="b">
        <v>0</v>
      </c>
      <c r="H448" t="b">
        <v>0</v>
      </c>
      <c r="I448" t="b">
        <v>0</v>
      </c>
      <c r="J448" t="b">
        <v>0</v>
      </c>
      <c r="K448" t="b">
        <v>0</v>
      </c>
      <c r="L448" t="b">
        <v>0</v>
      </c>
      <c r="M448" t="s">
        <v>1177</v>
      </c>
      <c r="N448" t="s">
        <v>1672</v>
      </c>
      <c r="O448" t="s">
        <v>2167</v>
      </c>
      <c r="P448" t="s">
        <v>2649</v>
      </c>
      <c r="Q448" s="6" t="s">
        <v>3145</v>
      </c>
      <c r="R448" t="s">
        <v>3611</v>
      </c>
    </row>
    <row r="449" spans="1:18">
      <c r="A449" t="s">
        <v>466</v>
      </c>
      <c r="B449" t="s">
        <v>576</v>
      </c>
      <c r="C449" t="s">
        <v>761</v>
      </c>
      <c r="D449" t="b">
        <v>1</v>
      </c>
      <c r="E449" t="b">
        <v>0</v>
      </c>
      <c r="F449" t="b">
        <v>0</v>
      </c>
      <c r="G449" t="b">
        <v>0</v>
      </c>
      <c r="H449" t="b">
        <v>0</v>
      </c>
      <c r="I449" t="b">
        <v>0</v>
      </c>
      <c r="J449" t="b">
        <v>0</v>
      </c>
      <c r="K449" t="b">
        <v>0</v>
      </c>
      <c r="L449" t="b">
        <v>0</v>
      </c>
      <c r="M449" t="s">
        <v>1178</v>
      </c>
      <c r="N449" t="s">
        <v>1673</v>
      </c>
      <c r="O449" t="s">
        <v>2168</v>
      </c>
      <c r="P449" t="s">
        <v>2650</v>
      </c>
      <c r="Q449" s="6" t="s">
        <v>3146</v>
      </c>
      <c r="R449" t="s">
        <v>3612</v>
      </c>
    </row>
    <row r="450" spans="1:18">
      <c r="A450" t="s">
        <v>467</v>
      </c>
      <c r="B450" t="s">
        <v>576</v>
      </c>
      <c r="C450" t="s">
        <v>761</v>
      </c>
      <c r="D450" t="b">
        <v>1</v>
      </c>
      <c r="E450" t="b">
        <v>0</v>
      </c>
      <c r="F450" t="b">
        <v>0</v>
      </c>
      <c r="G450" t="b">
        <v>0</v>
      </c>
      <c r="H450" t="b">
        <v>0</v>
      </c>
      <c r="I450" t="b">
        <v>0</v>
      </c>
      <c r="J450" t="b">
        <v>0</v>
      </c>
      <c r="K450" t="b">
        <v>0</v>
      </c>
      <c r="L450" t="b">
        <v>0</v>
      </c>
      <c r="M450" t="s">
        <v>1179</v>
      </c>
      <c r="N450" t="s">
        <v>1674</v>
      </c>
      <c r="O450" t="s">
        <v>2169</v>
      </c>
      <c r="P450" t="s">
        <v>2651</v>
      </c>
      <c r="Q450" s="6" t="s">
        <v>3147</v>
      </c>
      <c r="R450" t="s">
        <v>3613</v>
      </c>
    </row>
    <row r="451" spans="1:18">
      <c r="A451" t="s">
        <v>468</v>
      </c>
      <c r="B451" t="s">
        <v>641</v>
      </c>
      <c r="C451" t="s">
        <v>761</v>
      </c>
      <c r="D451" t="b">
        <v>1</v>
      </c>
      <c r="E451" t="b">
        <v>0</v>
      </c>
      <c r="F451" t="b">
        <v>0</v>
      </c>
      <c r="G451" t="b">
        <v>0</v>
      </c>
      <c r="H451" t="b">
        <v>0</v>
      </c>
      <c r="I451" t="b">
        <v>0</v>
      </c>
      <c r="J451" t="b">
        <v>0</v>
      </c>
      <c r="K451" t="b">
        <v>0</v>
      </c>
      <c r="L451" t="b">
        <v>0</v>
      </c>
      <c r="M451" t="s">
        <v>1180</v>
      </c>
      <c r="N451" t="s">
        <v>1675</v>
      </c>
      <c r="O451" t="s">
        <v>2170</v>
      </c>
      <c r="P451" t="s">
        <v>2652</v>
      </c>
      <c r="Q451" s="6" t="s">
        <v>3148</v>
      </c>
      <c r="R451" t="s">
        <v>3614</v>
      </c>
    </row>
    <row r="452" spans="1:18">
      <c r="A452" t="s">
        <v>469</v>
      </c>
      <c r="B452" t="s">
        <v>576</v>
      </c>
      <c r="C452" t="s">
        <v>762</v>
      </c>
      <c r="D452" t="b">
        <v>1</v>
      </c>
      <c r="E452" t="b">
        <v>0</v>
      </c>
      <c r="F452" t="b">
        <v>0</v>
      </c>
      <c r="G452" t="b">
        <v>0</v>
      </c>
      <c r="H452" t="b">
        <v>0</v>
      </c>
      <c r="I452" t="b">
        <v>0</v>
      </c>
      <c r="J452" t="b">
        <v>0</v>
      </c>
      <c r="K452" t="b">
        <v>0</v>
      </c>
      <c r="L452" t="b">
        <v>0</v>
      </c>
      <c r="M452" t="s">
        <v>1181</v>
      </c>
      <c r="N452" t="s">
        <v>1676</v>
      </c>
      <c r="O452" t="s">
        <v>2171</v>
      </c>
      <c r="P452" t="s">
        <v>2653</v>
      </c>
      <c r="Q452" s="6" t="s">
        <v>3149</v>
      </c>
      <c r="R452" t="s">
        <v>3615</v>
      </c>
    </row>
    <row r="453" spans="1:18">
      <c r="A453" t="s">
        <v>470</v>
      </c>
      <c r="B453" t="s">
        <v>584</v>
      </c>
      <c r="C453" t="s">
        <v>762</v>
      </c>
      <c r="D453" t="b">
        <v>1</v>
      </c>
      <c r="E453" t="b">
        <v>0</v>
      </c>
      <c r="F453" t="b">
        <v>0</v>
      </c>
      <c r="G453" t="b">
        <v>0</v>
      </c>
      <c r="H453" t="b">
        <v>0</v>
      </c>
      <c r="I453" t="b">
        <v>0</v>
      </c>
      <c r="J453" t="b">
        <v>0</v>
      </c>
      <c r="K453" t="b">
        <v>0</v>
      </c>
      <c r="L453" t="b">
        <v>0</v>
      </c>
      <c r="M453" t="s">
        <v>1182</v>
      </c>
      <c r="N453" t="s">
        <v>1677</v>
      </c>
      <c r="O453" t="s">
        <v>2172</v>
      </c>
      <c r="P453" t="s">
        <v>2654</v>
      </c>
      <c r="Q453" s="6" t="s">
        <v>3150</v>
      </c>
      <c r="R453" t="s">
        <v>3616</v>
      </c>
    </row>
    <row r="454" spans="1:18">
      <c r="A454" t="s">
        <v>471</v>
      </c>
      <c r="B454" t="s">
        <v>692</v>
      </c>
      <c r="C454" t="s">
        <v>762</v>
      </c>
      <c r="D454" t="b">
        <v>1</v>
      </c>
      <c r="E454" t="b">
        <v>0</v>
      </c>
      <c r="F454" t="b">
        <v>0</v>
      </c>
      <c r="G454" t="b">
        <v>0</v>
      </c>
      <c r="H454" t="b">
        <v>0</v>
      </c>
      <c r="I454" t="b">
        <v>0</v>
      </c>
      <c r="J454" t="b">
        <v>0</v>
      </c>
      <c r="K454" t="b">
        <v>0</v>
      </c>
      <c r="L454" t="b">
        <v>1</v>
      </c>
      <c r="M454" t="s">
        <v>1183</v>
      </c>
      <c r="N454" t="s">
        <v>1678</v>
      </c>
      <c r="O454" t="s">
        <v>2173</v>
      </c>
      <c r="P454" t="s">
        <v>2655</v>
      </c>
      <c r="Q454" s="6" t="s">
        <v>3151</v>
      </c>
      <c r="R454" t="s">
        <v>3617</v>
      </c>
    </row>
    <row r="455" spans="1:18">
      <c r="A455" t="s">
        <v>472</v>
      </c>
      <c r="B455" t="s">
        <v>692</v>
      </c>
      <c r="C455" t="s">
        <v>762</v>
      </c>
      <c r="D455" t="b">
        <v>1</v>
      </c>
      <c r="E455" t="b">
        <v>0</v>
      </c>
      <c r="F455" t="b">
        <v>0</v>
      </c>
      <c r="G455" t="b">
        <v>1</v>
      </c>
      <c r="H455" t="b">
        <v>0</v>
      </c>
      <c r="I455" t="b">
        <v>0</v>
      </c>
      <c r="J455" t="b">
        <v>0</v>
      </c>
      <c r="K455" t="b">
        <v>0</v>
      </c>
      <c r="L455" t="b">
        <v>0</v>
      </c>
      <c r="M455" t="s">
        <v>1184</v>
      </c>
      <c r="N455" t="s">
        <v>1679</v>
      </c>
      <c r="O455" t="s">
        <v>2174</v>
      </c>
      <c r="P455" t="s">
        <v>2656</v>
      </c>
      <c r="Q455" s="6" t="s">
        <v>3152</v>
      </c>
      <c r="R455" t="s">
        <v>3618</v>
      </c>
    </row>
    <row r="456" spans="1:18">
      <c r="A456" t="s">
        <v>473</v>
      </c>
      <c r="B456" t="s">
        <v>660</v>
      </c>
      <c r="C456" t="s">
        <v>762</v>
      </c>
      <c r="D456" t="b">
        <v>1</v>
      </c>
      <c r="E456" t="b">
        <v>0</v>
      </c>
      <c r="F456" t="b">
        <v>0</v>
      </c>
      <c r="G456" t="b">
        <v>0</v>
      </c>
      <c r="H456" t="b">
        <v>0</v>
      </c>
      <c r="I456" t="b">
        <v>0</v>
      </c>
      <c r="J456" t="b">
        <v>0</v>
      </c>
      <c r="K456" t="b">
        <v>0</v>
      </c>
      <c r="L456" t="b">
        <v>0</v>
      </c>
      <c r="M456" t="s">
        <v>1185</v>
      </c>
      <c r="N456" t="s">
        <v>1680</v>
      </c>
      <c r="O456" t="s">
        <v>2175</v>
      </c>
      <c r="P456" t="s">
        <v>2657</v>
      </c>
      <c r="Q456" s="6" t="s">
        <v>3153</v>
      </c>
      <c r="R456" t="s">
        <v>3619</v>
      </c>
    </row>
    <row r="457" spans="1:18">
      <c r="A457" t="s">
        <v>474</v>
      </c>
      <c r="B457" t="s">
        <v>617</v>
      </c>
      <c r="C457" t="s">
        <v>762</v>
      </c>
      <c r="D457" t="b">
        <v>1</v>
      </c>
      <c r="E457" t="b">
        <v>0</v>
      </c>
      <c r="F457" t="b">
        <v>0</v>
      </c>
      <c r="G457" t="b">
        <v>1</v>
      </c>
      <c r="H457" t="b">
        <v>0</v>
      </c>
      <c r="I457" t="b">
        <v>0</v>
      </c>
      <c r="J457" t="b">
        <v>0</v>
      </c>
      <c r="K457" t="b">
        <v>0</v>
      </c>
      <c r="L457" t="b">
        <v>0</v>
      </c>
      <c r="M457" t="s">
        <v>1186</v>
      </c>
      <c r="N457" t="s">
        <v>1681</v>
      </c>
      <c r="O457" t="s">
        <v>2176</v>
      </c>
      <c r="P457" t="s">
        <v>2658</v>
      </c>
      <c r="Q457" s="6" t="s">
        <v>3154</v>
      </c>
      <c r="R457" t="s">
        <v>3620</v>
      </c>
    </row>
    <row r="458" spans="1:18">
      <c r="A458" t="s">
        <v>475</v>
      </c>
      <c r="B458" t="s">
        <v>614</v>
      </c>
      <c r="C458" t="s">
        <v>762</v>
      </c>
      <c r="D458" t="b">
        <v>1</v>
      </c>
      <c r="E458" t="b">
        <v>0</v>
      </c>
      <c r="F458" t="b">
        <v>0</v>
      </c>
      <c r="G458" t="b">
        <v>0</v>
      </c>
      <c r="H458" t="b">
        <v>0</v>
      </c>
      <c r="I458" t="b">
        <v>0</v>
      </c>
      <c r="J458" t="b">
        <v>0</v>
      </c>
      <c r="K458" t="b">
        <v>0</v>
      </c>
      <c r="L458" t="b">
        <v>0</v>
      </c>
      <c r="M458" t="s">
        <v>1187</v>
      </c>
      <c r="N458" t="s">
        <v>1682</v>
      </c>
      <c r="O458" t="s">
        <v>2177</v>
      </c>
      <c r="P458" t="s">
        <v>2364</v>
      </c>
      <c r="Q458" s="6" t="s">
        <v>3155</v>
      </c>
      <c r="R458" t="s">
        <v>3621</v>
      </c>
    </row>
    <row r="459" spans="1:18">
      <c r="A459" t="s">
        <v>476</v>
      </c>
      <c r="B459" t="s">
        <v>584</v>
      </c>
      <c r="C459" t="s">
        <v>762</v>
      </c>
      <c r="D459" t="b">
        <v>1</v>
      </c>
      <c r="E459" t="b">
        <v>0</v>
      </c>
      <c r="F459" t="b">
        <v>0</v>
      </c>
      <c r="G459" t="b">
        <v>0</v>
      </c>
      <c r="H459" t="b">
        <v>0</v>
      </c>
      <c r="I459" t="b">
        <v>0</v>
      </c>
      <c r="J459" t="b">
        <v>0</v>
      </c>
      <c r="K459" t="b">
        <v>0</v>
      </c>
      <c r="L459" t="b">
        <v>0</v>
      </c>
      <c r="M459" t="s">
        <v>1188</v>
      </c>
      <c r="N459" t="s">
        <v>1683</v>
      </c>
      <c r="O459" t="s">
        <v>2178</v>
      </c>
      <c r="P459" t="s">
        <v>2659</v>
      </c>
      <c r="Q459" s="6" t="s">
        <v>3156</v>
      </c>
      <c r="R459" t="s">
        <v>3622</v>
      </c>
    </row>
    <row r="460" spans="1:18">
      <c r="A460" t="s">
        <v>477</v>
      </c>
      <c r="B460" t="s">
        <v>734</v>
      </c>
      <c r="C460" t="s">
        <v>762</v>
      </c>
      <c r="D460" t="b">
        <v>1</v>
      </c>
      <c r="E460" t="b">
        <v>0</v>
      </c>
      <c r="F460" t="b">
        <v>0</v>
      </c>
      <c r="G460" t="b">
        <v>0</v>
      </c>
      <c r="H460" t="b">
        <v>0</v>
      </c>
      <c r="I460" t="b">
        <v>0</v>
      </c>
      <c r="J460" t="b">
        <v>0</v>
      </c>
      <c r="K460" t="b">
        <v>0</v>
      </c>
      <c r="L460" t="b">
        <v>0</v>
      </c>
      <c r="M460" t="s">
        <v>1189</v>
      </c>
      <c r="N460" t="s">
        <v>1684</v>
      </c>
      <c r="O460" t="s">
        <v>2179</v>
      </c>
      <c r="P460" t="s">
        <v>2660</v>
      </c>
      <c r="Q460" s="6" t="s">
        <v>3157</v>
      </c>
      <c r="R460" t="s">
        <v>3623</v>
      </c>
    </row>
    <row r="461" spans="1:18">
      <c r="A461" t="s">
        <v>478</v>
      </c>
      <c r="B461" t="s">
        <v>614</v>
      </c>
      <c r="C461" t="s">
        <v>762</v>
      </c>
      <c r="D461" t="b">
        <v>1</v>
      </c>
      <c r="E461" t="b">
        <v>0</v>
      </c>
      <c r="F461" t="b">
        <v>0</v>
      </c>
      <c r="G461" t="b">
        <v>0</v>
      </c>
      <c r="H461" t="b">
        <v>0</v>
      </c>
      <c r="I461" t="b">
        <v>0</v>
      </c>
      <c r="J461" t="b">
        <v>0</v>
      </c>
      <c r="K461" t="b">
        <v>0</v>
      </c>
      <c r="L461" t="b">
        <v>0</v>
      </c>
      <c r="M461" t="s">
        <v>1190</v>
      </c>
      <c r="N461" t="s">
        <v>1685</v>
      </c>
      <c r="O461" t="s">
        <v>2180</v>
      </c>
      <c r="P461" t="s">
        <v>2661</v>
      </c>
      <c r="Q461" s="6" t="s">
        <v>3158</v>
      </c>
      <c r="R461" t="s">
        <v>3624</v>
      </c>
    </row>
    <row r="462" spans="1:18">
      <c r="A462" t="s">
        <v>479</v>
      </c>
      <c r="B462" t="s">
        <v>735</v>
      </c>
      <c r="C462" t="s">
        <v>762</v>
      </c>
      <c r="D462" t="b">
        <v>1</v>
      </c>
      <c r="E462" t="b">
        <v>0</v>
      </c>
      <c r="F462" t="b">
        <v>0</v>
      </c>
      <c r="G462" t="b">
        <v>0</v>
      </c>
      <c r="H462" t="b">
        <v>0</v>
      </c>
      <c r="I462" t="b">
        <v>0</v>
      </c>
      <c r="J462" t="b">
        <v>1</v>
      </c>
      <c r="K462" t="b">
        <v>0</v>
      </c>
      <c r="L462" t="b">
        <v>0</v>
      </c>
      <c r="M462" t="s">
        <v>1191</v>
      </c>
      <c r="O462" t="s">
        <v>2181</v>
      </c>
      <c r="Q462" s="6" t="s">
        <v>3159</v>
      </c>
      <c r="R462" t="s">
        <v>3625</v>
      </c>
    </row>
    <row r="463" spans="1:18">
      <c r="A463" t="s">
        <v>480</v>
      </c>
      <c r="B463" t="s">
        <v>614</v>
      </c>
      <c r="C463" t="s">
        <v>762</v>
      </c>
      <c r="D463" t="b">
        <v>1</v>
      </c>
      <c r="E463" t="b">
        <v>0</v>
      </c>
      <c r="F463" t="b">
        <v>0</v>
      </c>
      <c r="G463" t="b">
        <v>0</v>
      </c>
      <c r="H463" t="b">
        <v>0</v>
      </c>
      <c r="I463" t="b">
        <v>0</v>
      </c>
      <c r="J463" t="b">
        <v>0</v>
      </c>
      <c r="K463" t="b">
        <v>0</v>
      </c>
      <c r="L463" t="b">
        <v>0</v>
      </c>
      <c r="M463" t="s">
        <v>1192</v>
      </c>
      <c r="N463" t="s">
        <v>1686</v>
      </c>
      <c r="O463" t="s">
        <v>2182</v>
      </c>
      <c r="P463" t="s">
        <v>2662</v>
      </c>
      <c r="Q463" s="6" t="s">
        <v>3160</v>
      </c>
      <c r="R463" t="s">
        <v>3626</v>
      </c>
    </row>
    <row r="464" spans="1:18">
      <c r="A464" t="s">
        <v>481</v>
      </c>
      <c r="B464" t="s">
        <v>736</v>
      </c>
      <c r="C464" t="s">
        <v>762</v>
      </c>
      <c r="D464" t="b">
        <v>0</v>
      </c>
      <c r="E464" t="b">
        <v>0</v>
      </c>
      <c r="F464" t="b">
        <v>0</v>
      </c>
      <c r="G464" t="b">
        <v>0</v>
      </c>
      <c r="H464" t="b">
        <v>0</v>
      </c>
      <c r="I464" t="b">
        <v>0</v>
      </c>
      <c r="J464" t="b">
        <v>1</v>
      </c>
      <c r="K464" t="b">
        <v>0</v>
      </c>
      <c r="L464" t="b">
        <v>0</v>
      </c>
      <c r="M464" t="s">
        <v>1193</v>
      </c>
      <c r="O464" t="s">
        <v>2183</v>
      </c>
      <c r="Q464" s="6" t="s">
        <v>3161</v>
      </c>
      <c r="R464" t="s">
        <v>3627</v>
      </c>
    </row>
    <row r="465" spans="1:18">
      <c r="A465" t="s">
        <v>482</v>
      </c>
      <c r="B465" t="s">
        <v>677</v>
      </c>
      <c r="C465" t="s">
        <v>762</v>
      </c>
      <c r="D465" t="b">
        <v>1</v>
      </c>
      <c r="E465" t="b">
        <v>0</v>
      </c>
      <c r="F465" t="b">
        <v>0</v>
      </c>
      <c r="G465" t="b">
        <v>1</v>
      </c>
      <c r="H465" t="b">
        <v>0</v>
      </c>
      <c r="I465" t="b">
        <v>0</v>
      </c>
      <c r="J465" t="b">
        <v>0</v>
      </c>
      <c r="K465" t="b">
        <v>0</v>
      </c>
      <c r="L465" t="b">
        <v>0</v>
      </c>
      <c r="M465" t="s">
        <v>1194</v>
      </c>
      <c r="N465" t="s">
        <v>1687</v>
      </c>
      <c r="O465" t="s">
        <v>2184</v>
      </c>
      <c r="P465" t="s">
        <v>2663</v>
      </c>
      <c r="Q465" s="6" t="s">
        <v>3162</v>
      </c>
      <c r="R465" t="s">
        <v>3628</v>
      </c>
    </row>
    <row r="466" spans="1:18">
      <c r="A466" t="s">
        <v>483</v>
      </c>
      <c r="B466" t="s">
        <v>616</v>
      </c>
      <c r="C466" t="s">
        <v>762</v>
      </c>
      <c r="D466" t="b">
        <v>1</v>
      </c>
      <c r="E466" t="b">
        <v>0</v>
      </c>
      <c r="F466" t="b">
        <v>0</v>
      </c>
      <c r="G466" t="b">
        <v>0</v>
      </c>
      <c r="H466" t="b">
        <v>0</v>
      </c>
      <c r="I466" t="b">
        <v>0</v>
      </c>
      <c r="J466" t="b">
        <v>1</v>
      </c>
      <c r="K466" t="b">
        <v>0</v>
      </c>
      <c r="L466" t="b">
        <v>0</v>
      </c>
      <c r="M466" t="s">
        <v>1195</v>
      </c>
      <c r="N466" t="s">
        <v>1688</v>
      </c>
      <c r="O466" t="s">
        <v>2185</v>
      </c>
      <c r="P466" t="s">
        <v>2664</v>
      </c>
      <c r="Q466" s="6" t="s">
        <v>3163</v>
      </c>
      <c r="R466" t="s">
        <v>3629</v>
      </c>
    </row>
    <row r="467" spans="1:18">
      <c r="A467" t="s">
        <v>484</v>
      </c>
      <c r="B467" t="s">
        <v>614</v>
      </c>
      <c r="C467" t="s">
        <v>762</v>
      </c>
      <c r="D467" t="b">
        <v>1</v>
      </c>
      <c r="E467" t="b">
        <v>0</v>
      </c>
      <c r="F467" t="b">
        <v>0</v>
      </c>
      <c r="G467" t="b">
        <v>0</v>
      </c>
      <c r="H467" t="b">
        <v>0</v>
      </c>
      <c r="I467" t="b">
        <v>0</v>
      </c>
      <c r="J467" t="b">
        <v>0</v>
      </c>
      <c r="K467" t="b">
        <v>0</v>
      </c>
      <c r="L467" t="b">
        <v>0</v>
      </c>
      <c r="M467" t="s">
        <v>1196</v>
      </c>
      <c r="N467" t="s">
        <v>1689</v>
      </c>
      <c r="O467" t="s">
        <v>2186</v>
      </c>
      <c r="P467" t="s">
        <v>2665</v>
      </c>
      <c r="Q467" s="6" t="s">
        <v>3164</v>
      </c>
      <c r="R467" t="s">
        <v>3630</v>
      </c>
    </row>
    <row r="468" spans="1:18">
      <c r="A468" t="s">
        <v>485</v>
      </c>
      <c r="B468" t="s">
        <v>703</v>
      </c>
      <c r="C468" t="s">
        <v>762</v>
      </c>
      <c r="D468" t="b">
        <v>1</v>
      </c>
      <c r="E468" t="b">
        <v>0</v>
      </c>
      <c r="F468" t="b">
        <v>0</v>
      </c>
      <c r="G468" t="b">
        <v>0</v>
      </c>
      <c r="H468" t="b">
        <v>0</v>
      </c>
      <c r="I468" t="b">
        <v>0</v>
      </c>
      <c r="J468" t="b">
        <v>0</v>
      </c>
      <c r="K468" t="b">
        <v>0</v>
      </c>
      <c r="L468" t="b">
        <v>0</v>
      </c>
      <c r="M468" t="s">
        <v>1197</v>
      </c>
      <c r="N468" t="s">
        <v>1690</v>
      </c>
      <c r="O468" t="s">
        <v>2187</v>
      </c>
      <c r="P468" t="s">
        <v>2666</v>
      </c>
      <c r="Q468" s="6" t="s">
        <v>3165</v>
      </c>
      <c r="R468" t="s">
        <v>3631</v>
      </c>
    </row>
    <row r="469" spans="1:18">
      <c r="A469" t="s">
        <v>486</v>
      </c>
      <c r="B469" t="s">
        <v>656</v>
      </c>
      <c r="C469" t="s">
        <v>762</v>
      </c>
      <c r="D469" t="b">
        <v>1</v>
      </c>
      <c r="E469" t="b">
        <v>0</v>
      </c>
      <c r="F469" t="b">
        <v>0</v>
      </c>
      <c r="G469" t="b">
        <v>1</v>
      </c>
      <c r="H469" t="b">
        <v>0</v>
      </c>
      <c r="I469" t="b">
        <v>0</v>
      </c>
      <c r="J469" t="b">
        <v>0</v>
      </c>
      <c r="K469" t="b">
        <v>0</v>
      </c>
      <c r="L469" t="b">
        <v>0</v>
      </c>
      <c r="M469" t="s">
        <v>1198</v>
      </c>
      <c r="N469" t="s">
        <v>1691</v>
      </c>
      <c r="O469" t="s">
        <v>2188</v>
      </c>
      <c r="P469" t="s">
        <v>2667</v>
      </c>
      <c r="Q469" s="6" t="s">
        <v>3166</v>
      </c>
      <c r="R469" t="s">
        <v>3632</v>
      </c>
    </row>
    <row r="470" spans="1:18">
      <c r="A470" t="s">
        <v>487</v>
      </c>
      <c r="B470" t="s">
        <v>614</v>
      </c>
      <c r="C470" t="s">
        <v>762</v>
      </c>
      <c r="D470" t="b">
        <v>1</v>
      </c>
      <c r="E470" t="b">
        <v>0</v>
      </c>
      <c r="F470" t="b">
        <v>0</v>
      </c>
      <c r="G470" t="b">
        <v>0</v>
      </c>
      <c r="H470" t="b">
        <v>0</v>
      </c>
      <c r="I470" t="b">
        <v>0</v>
      </c>
      <c r="J470" t="b">
        <v>0</v>
      </c>
      <c r="K470" t="b">
        <v>0</v>
      </c>
      <c r="L470" t="b">
        <v>0</v>
      </c>
      <c r="M470" t="s">
        <v>1199</v>
      </c>
      <c r="N470" t="s">
        <v>1692</v>
      </c>
      <c r="O470" t="s">
        <v>2189</v>
      </c>
      <c r="P470" t="s">
        <v>2668</v>
      </c>
      <c r="Q470" s="6" t="s">
        <v>3167</v>
      </c>
      <c r="R470" t="s">
        <v>3633</v>
      </c>
    </row>
    <row r="471" spans="1:18">
      <c r="A471" t="s">
        <v>488</v>
      </c>
      <c r="B471" t="s">
        <v>614</v>
      </c>
      <c r="C471" t="s">
        <v>762</v>
      </c>
      <c r="D471" t="b">
        <v>1</v>
      </c>
      <c r="E471" t="b">
        <v>0</v>
      </c>
      <c r="F471" t="b">
        <v>0</v>
      </c>
      <c r="G471" t="b">
        <v>0</v>
      </c>
      <c r="H471" t="b">
        <v>0</v>
      </c>
      <c r="I471" t="b">
        <v>0</v>
      </c>
      <c r="J471" t="b">
        <v>0</v>
      </c>
      <c r="K471" t="b">
        <v>0</v>
      </c>
      <c r="L471" t="b">
        <v>0</v>
      </c>
      <c r="M471" t="s">
        <v>1200</v>
      </c>
      <c r="N471" t="s">
        <v>1693</v>
      </c>
      <c r="O471" t="s">
        <v>2190</v>
      </c>
      <c r="P471" t="s">
        <v>2669</v>
      </c>
      <c r="Q471" s="6" t="s">
        <v>3168</v>
      </c>
      <c r="R471" t="s">
        <v>3634</v>
      </c>
    </row>
    <row r="472" spans="1:18">
      <c r="A472" t="s">
        <v>489</v>
      </c>
      <c r="B472" t="s">
        <v>674</v>
      </c>
      <c r="C472" t="s">
        <v>762</v>
      </c>
      <c r="D472" t="b">
        <v>1</v>
      </c>
      <c r="E472" t="b">
        <v>0</v>
      </c>
      <c r="F472" t="b">
        <v>0</v>
      </c>
      <c r="G472" t="b">
        <v>0</v>
      </c>
      <c r="H472" t="b">
        <v>0</v>
      </c>
      <c r="I472" t="b">
        <v>0</v>
      </c>
      <c r="J472" t="b">
        <v>0</v>
      </c>
      <c r="K472" t="b">
        <v>0</v>
      </c>
      <c r="L472" t="b">
        <v>0</v>
      </c>
      <c r="M472" t="s">
        <v>1201</v>
      </c>
      <c r="N472" t="s">
        <v>1694</v>
      </c>
      <c r="O472" t="s">
        <v>2191</v>
      </c>
      <c r="P472" t="s">
        <v>2670</v>
      </c>
      <c r="Q472" s="6" t="s">
        <v>3169</v>
      </c>
      <c r="R472" t="s">
        <v>3635</v>
      </c>
    </row>
    <row r="473" spans="1:18">
      <c r="A473" t="s">
        <v>490</v>
      </c>
      <c r="B473" t="s">
        <v>614</v>
      </c>
      <c r="C473" t="s">
        <v>762</v>
      </c>
      <c r="D473" t="b">
        <v>1</v>
      </c>
      <c r="E473" t="b">
        <v>0</v>
      </c>
      <c r="F473" t="b">
        <v>0</v>
      </c>
      <c r="G473" t="b">
        <v>0</v>
      </c>
      <c r="H473" t="b">
        <v>0</v>
      </c>
      <c r="I473" t="b">
        <v>0</v>
      </c>
      <c r="J473" t="b">
        <v>0</v>
      </c>
      <c r="K473" t="b">
        <v>0</v>
      </c>
      <c r="L473" t="b">
        <v>0</v>
      </c>
      <c r="M473" t="s">
        <v>1202</v>
      </c>
      <c r="N473" t="s">
        <v>1695</v>
      </c>
      <c r="O473" t="s">
        <v>2192</v>
      </c>
      <c r="P473" t="s">
        <v>2671</v>
      </c>
      <c r="Q473" s="6" t="s">
        <v>3170</v>
      </c>
      <c r="R473" t="s">
        <v>3636</v>
      </c>
    </row>
    <row r="474" spans="1:18">
      <c r="A474" t="s">
        <v>491</v>
      </c>
      <c r="B474" t="s">
        <v>632</v>
      </c>
      <c r="C474" t="s">
        <v>762</v>
      </c>
      <c r="D474" t="b">
        <v>1</v>
      </c>
      <c r="E474" t="b">
        <v>0</v>
      </c>
      <c r="F474" t="b">
        <v>0</v>
      </c>
      <c r="G474" t="b">
        <v>0</v>
      </c>
      <c r="H474" t="b">
        <v>0</v>
      </c>
      <c r="I474" t="b">
        <v>0</v>
      </c>
      <c r="J474" t="b">
        <v>0</v>
      </c>
      <c r="K474" t="b">
        <v>0</v>
      </c>
      <c r="L474" t="b">
        <v>0</v>
      </c>
      <c r="M474" t="s">
        <v>1203</v>
      </c>
      <c r="N474" t="s">
        <v>1696</v>
      </c>
      <c r="O474" t="s">
        <v>2193</v>
      </c>
      <c r="P474" t="s">
        <v>2672</v>
      </c>
      <c r="Q474" s="6" t="s">
        <v>3171</v>
      </c>
      <c r="R474" t="s">
        <v>3637</v>
      </c>
    </row>
    <row r="475" spans="1:18">
      <c r="A475" t="s">
        <v>492</v>
      </c>
      <c r="B475" t="s">
        <v>588</v>
      </c>
      <c r="C475" t="s">
        <v>762</v>
      </c>
      <c r="D475" t="b">
        <v>1</v>
      </c>
      <c r="E475" t="b">
        <v>0</v>
      </c>
      <c r="F475" t="b">
        <v>0</v>
      </c>
      <c r="G475" t="b">
        <v>0</v>
      </c>
      <c r="H475" t="b">
        <v>0</v>
      </c>
      <c r="I475" t="b">
        <v>0</v>
      </c>
      <c r="J475" t="b">
        <v>0</v>
      </c>
      <c r="K475" t="b">
        <v>0</v>
      </c>
      <c r="L475" t="b">
        <v>1</v>
      </c>
      <c r="M475" t="s">
        <v>1204</v>
      </c>
      <c r="N475" t="s">
        <v>1697</v>
      </c>
      <c r="O475" t="s">
        <v>2194</v>
      </c>
      <c r="P475" t="s">
        <v>2673</v>
      </c>
      <c r="Q475" s="6" t="s">
        <v>3172</v>
      </c>
      <c r="R475" t="s">
        <v>3638</v>
      </c>
    </row>
    <row r="476" spans="1:18">
      <c r="A476" t="s">
        <v>493</v>
      </c>
      <c r="B476" t="s">
        <v>632</v>
      </c>
      <c r="C476" t="s">
        <v>762</v>
      </c>
      <c r="D476" t="b">
        <v>1</v>
      </c>
      <c r="E476" t="b">
        <v>0</v>
      </c>
      <c r="F476" t="b">
        <v>0</v>
      </c>
      <c r="G476" t="b">
        <v>0</v>
      </c>
      <c r="H476" t="b">
        <v>0</v>
      </c>
      <c r="I476" t="b">
        <v>0</v>
      </c>
      <c r="J476" t="b">
        <v>0</v>
      </c>
      <c r="K476" t="b">
        <v>0</v>
      </c>
      <c r="L476" t="b">
        <v>0</v>
      </c>
      <c r="M476" t="s">
        <v>1205</v>
      </c>
      <c r="N476" t="s">
        <v>1698</v>
      </c>
      <c r="O476" t="s">
        <v>2195</v>
      </c>
      <c r="P476" t="s">
        <v>2460</v>
      </c>
      <c r="Q476" s="6" t="s">
        <v>3173</v>
      </c>
      <c r="R476" t="s">
        <v>3639</v>
      </c>
    </row>
    <row r="477" spans="1:18">
      <c r="A477" t="s">
        <v>494</v>
      </c>
      <c r="B477" t="s">
        <v>632</v>
      </c>
      <c r="C477" t="s">
        <v>762</v>
      </c>
      <c r="D477" t="b">
        <v>1</v>
      </c>
      <c r="E477" t="b">
        <v>0</v>
      </c>
      <c r="F477" t="b">
        <v>0</v>
      </c>
      <c r="G477" t="b">
        <v>0</v>
      </c>
      <c r="H477" t="b">
        <v>0</v>
      </c>
      <c r="I477" t="b">
        <v>0</v>
      </c>
      <c r="J477" t="b">
        <v>0</v>
      </c>
      <c r="K477" t="b">
        <v>0</v>
      </c>
      <c r="L477" t="b">
        <v>0</v>
      </c>
      <c r="M477" t="s">
        <v>1206</v>
      </c>
      <c r="N477" t="s">
        <v>1699</v>
      </c>
      <c r="O477" t="s">
        <v>2196</v>
      </c>
      <c r="P477" t="s">
        <v>2674</v>
      </c>
      <c r="Q477" s="6" t="s">
        <v>3174</v>
      </c>
      <c r="R477" t="s">
        <v>3640</v>
      </c>
    </row>
    <row r="478" spans="1:18">
      <c r="A478" t="s">
        <v>495</v>
      </c>
      <c r="B478" t="s">
        <v>737</v>
      </c>
      <c r="C478" t="s">
        <v>762</v>
      </c>
      <c r="D478" t="b">
        <v>1</v>
      </c>
      <c r="E478" t="b">
        <v>0</v>
      </c>
      <c r="F478" t="b">
        <v>0</v>
      </c>
      <c r="G478" t="b">
        <v>0</v>
      </c>
      <c r="H478" t="b">
        <v>0</v>
      </c>
      <c r="I478" t="b">
        <v>0</v>
      </c>
      <c r="J478" t="b">
        <v>0</v>
      </c>
      <c r="K478" t="b">
        <v>0</v>
      </c>
      <c r="L478" t="b">
        <v>0</v>
      </c>
      <c r="M478" t="s">
        <v>1207</v>
      </c>
      <c r="N478" t="s">
        <v>1700</v>
      </c>
      <c r="O478" t="s">
        <v>2197</v>
      </c>
      <c r="P478" t="s">
        <v>2675</v>
      </c>
      <c r="Q478" s="6" t="s">
        <v>3175</v>
      </c>
      <c r="R478" t="s">
        <v>3641</v>
      </c>
    </row>
    <row r="479" spans="1:18">
      <c r="A479" t="s">
        <v>496</v>
      </c>
      <c r="B479" t="s">
        <v>584</v>
      </c>
      <c r="C479" t="s">
        <v>762</v>
      </c>
      <c r="D479" t="b">
        <v>1</v>
      </c>
      <c r="E479" t="b">
        <v>0</v>
      </c>
      <c r="F479" t="b">
        <v>0</v>
      </c>
      <c r="G479" t="b">
        <v>0</v>
      </c>
      <c r="H479" t="b">
        <v>0</v>
      </c>
      <c r="I479" t="b">
        <v>0</v>
      </c>
      <c r="J479" t="b">
        <v>0</v>
      </c>
      <c r="K479" t="b">
        <v>0</v>
      </c>
      <c r="L479" t="b">
        <v>0</v>
      </c>
      <c r="M479" t="s">
        <v>1208</v>
      </c>
      <c r="N479" t="s">
        <v>1701</v>
      </c>
      <c r="O479" t="s">
        <v>2198</v>
      </c>
      <c r="P479" t="s">
        <v>2676</v>
      </c>
      <c r="Q479" s="6" t="s">
        <v>3176</v>
      </c>
      <c r="R479" t="s">
        <v>3642</v>
      </c>
    </row>
    <row r="480" spans="1:18">
      <c r="A480" t="s">
        <v>497</v>
      </c>
      <c r="B480" t="s">
        <v>738</v>
      </c>
      <c r="C480" t="s">
        <v>762</v>
      </c>
      <c r="D480" t="b">
        <v>1</v>
      </c>
      <c r="E480" t="b">
        <v>0</v>
      </c>
      <c r="F480" t="b">
        <v>0</v>
      </c>
      <c r="G480" t="b">
        <v>1</v>
      </c>
      <c r="H480" t="b">
        <v>0</v>
      </c>
      <c r="I480" t="b">
        <v>0</v>
      </c>
      <c r="J480" t="b">
        <v>0</v>
      </c>
      <c r="K480" t="b">
        <v>0</v>
      </c>
      <c r="L480" t="b">
        <v>0</v>
      </c>
      <c r="M480" t="s">
        <v>1209</v>
      </c>
      <c r="N480" t="s">
        <v>1702</v>
      </c>
      <c r="O480" t="s">
        <v>2199</v>
      </c>
      <c r="P480" t="s">
        <v>2677</v>
      </c>
      <c r="Q480" s="6" t="s">
        <v>3177</v>
      </c>
      <c r="R480" t="s">
        <v>3643</v>
      </c>
    </row>
    <row r="481" spans="1:19">
      <c r="A481" t="s">
        <v>498</v>
      </c>
      <c r="B481" t="s">
        <v>572</v>
      </c>
      <c r="C481" t="s">
        <v>762</v>
      </c>
      <c r="D481" t="b">
        <v>1</v>
      </c>
      <c r="E481" t="b">
        <v>0</v>
      </c>
      <c r="F481" t="b">
        <v>0</v>
      </c>
      <c r="G481" t="b">
        <v>0</v>
      </c>
      <c r="H481" t="b">
        <v>0</v>
      </c>
      <c r="I481" t="b">
        <v>0</v>
      </c>
      <c r="J481" t="b">
        <v>0</v>
      </c>
      <c r="K481" t="b">
        <v>0</v>
      </c>
      <c r="L481" t="b">
        <v>0</v>
      </c>
      <c r="M481" t="s">
        <v>1210</v>
      </c>
      <c r="N481" t="s">
        <v>1703</v>
      </c>
      <c r="O481" t="s">
        <v>2200</v>
      </c>
      <c r="P481" t="s">
        <v>2678</v>
      </c>
      <c r="Q481" s="6" t="s">
        <v>3178</v>
      </c>
      <c r="R481" t="s">
        <v>3644</v>
      </c>
    </row>
    <row r="482" spans="1:19">
      <c r="A482" t="s">
        <v>499</v>
      </c>
      <c r="B482" t="s">
        <v>739</v>
      </c>
      <c r="C482" t="s">
        <v>762</v>
      </c>
      <c r="D482" t="b">
        <v>1</v>
      </c>
      <c r="E482" t="b">
        <v>0</v>
      </c>
      <c r="F482" t="b">
        <v>0</v>
      </c>
      <c r="G482" t="b">
        <v>0</v>
      </c>
      <c r="H482" t="b">
        <v>0</v>
      </c>
      <c r="I482" t="b">
        <v>0</v>
      </c>
      <c r="J482" t="b">
        <v>1</v>
      </c>
      <c r="K482" t="b">
        <v>0</v>
      </c>
      <c r="L482" t="b">
        <v>0</v>
      </c>
      <c r="M482" t="s">
        <v>1211</v>
      </c>
      <c r="N482" t="s">
        <v>1704</v>
      </c>
      <c r="O482" t="s">
        <v>2201</v>
      </c>
      <c r="P482" t="s">
        <v>2679</v>
      </c>
      <c r="Q482" s="6" t="s">
        <v>3179</v>
      </c>
      <c r="R482" t="s">
        <v>3645</v>
      </c>
    </row>
    <row r="483" spans="1:19">
      <c r="A483" t="s">
        <v>500</v>
      </c>
      <c r="B483" t="s">
        <v>572</v>
      </c>
      <c r="C483" t="s">
        <v>762</v>
      </c>
      <c r="D483" t="b">
        <v>1</v>
      </c>
      <c r="E483" t="b">
        <v>0</v>
      </c>
      <c r="F483" t="b">
        <v>0</v>
      </c>
      <c r="G483" t="b">
        <v>0</v>
      </c>
      <c r="H483" t="b">
        <v>0</v>
      </c>
      <c r="I483" t="b">
        <v>0</v>
      </c>
      <c r="J483" t="b">
        <v>1</v>
      </c>
      <c r="K483" t="b">
        <v>0</v>
      </c>
      <c r="L483" t="b">
        <v>0</v>
      </c>
      <c r="M483" t="s">
        <v>1212</v>
      </c>
      <c r="N483" t="s">
        <v>1705</v>
      </c>
      <c r="O483" t="s">
        <v>2202</v>
      </c>
      <c r="P483" t="s">
        <v>2680</v>
      </c>
      <c r="Q483" s="6" t="s">
        <v>3180</v>
      </c>
      <c r="R483" t="s">
        <v>3646</v>
      </c>
    </row>
    <row r="484" spans="1:19">
      <c r="A484" t="s">
        <v>501</v>
      </c>
      <c r="B484" t="s">
        <v>740</v>
      </c>
      <c r="C484" t="s">
        <v>762</v>
      </c>
      <c r="D484" t="b">
        <v>1</v>
      </c>
      <c r="E484" t="b">
        <v>0</v>
      </c>
      <c r="F484" t="b">
        <v>0</v>
      </c>
      <c r="G484" t="b">
        <v>0</v>
      </c>
      <c r="H484" t="b">
        <v>0</v>
      </c>
      <c r="I484" t="b">
        <v>0</v>
      </c>
      <c r="J484" t="b">
        <v>0</v>
      </c>
      <c r="K484" t="b">
        <v>0</v>
      </c>
      <c r="L484" t="b">
        <v>0</v>
      </c>
      <c r="M484" t="s">
        <v>1213</v>
      </c>
      <c r="N484" t="s">
        <v>1706</v>
      </c>
      <c r="O484" t="s">
        <v>2203</v>
      </c>
      <c r="P484" t="s">
        <v>2681</v>
      </c>
      <c r="Q484" s="6" t="s">
        <v>3181</v>
      </c>
      <c r="R484" t="s">
        <v>3647</v>
      </c>
    </row>
    <row r="485" spans="1:19">
      <c r="A485" t="s">
        <v>502</v>
      </c>
      <c r="B485" t="s">
        <v>741</v>
      </c>
      <c r="C485" t="s">
        <v>762</v>
      </c>
      <c r="D485" t="b">
        <v>1</v>
      </c>
      <c r="E485" t="b">
        <v>0</v>
      </c>
      <c r="F485" t="b">
        <v>0</v>
      </c>
      <c r="G485" t="b">
        <v>0</v>
      </c>
      <c r="H485" t="b">
        <v>0</v>
      </c>
      <c r="I485" t="b">
        <v>0</v>
      </c>
      <c r="J485" t="b">
        <v>0</v>
      </c>
      <c r="K485" t="b">
        <v>0</v>
      </c>
      <c r="L485" t="b">
        <v>1</v>
      </c>
      <c r="M485" t="s">
        <v>1214</v>
      </c>
      <c r="N485" t="s">
        <v>1707</v>
      </c>
      <c r="O485" t="s">
        <v>2204</v>
      </c>
      <c r="P485" t="s">
        <v>2682</v>
      </c>
      <c r="Q485" s="6" t="s">
        <v>3182</v>
      </c>
      <c r="R485" t="s">
        <v>3648</v>
      </c>
    </row>
    <row r="486" spans="1:19">
      <c r="A486" t="s">
        <v>503</v>
      </c>
      <c r="B486" t="s">
        <v>710</v>
      </c>
      <c r="C486" t="s">
        <v>762</v>
      </c>
      <c r="D486" t="b">
        <v>1</v>
      </c>
      <c r="E486" t="b">
        <v>0</v>
      </c>
      <c r="F486" t="b">
        <v>0</v>
      </c>
      <c r="G486" t="b">
        <v>0</v>
      </c>
      <c r="H486" t="b">
        <v>0</v>
      </c>
      <c r="I486" t="b">
        <v>0</v>
      </c>
      <c r="J486" t="b">
        <v>0</v>
      </c>
      <c r="K486" t="b">
        <v>0</v>
      </c>
      <c r="L486" t="b">
        <v>1</v>
      </c>
      <c r="M486" t="s">
        <v>1215</v>
      </c>
      <c r="N486" t="s">
        <v>1708</v>
      </c>
      <c r="O486" t="s">
        <v>2205</v>
      </c>
      <c r="P486" t="s">
        <v>2683</v>
      </c>
      <c r="Q486" s="6" t="s">
        <v>3183</v>
      </c>
      <c r="R486" t="s">
        <v>3649</v>
      </c>
    </row>
    <row r="487" spans="1:19">
      <c r="A487" t="s">
        <v>504</v>
      </c>
      <c r="B487" t="s">
        <v>742</v>
      </c>
      <c r="C487" t="s">
        <v>762</v>
      </c>
      <c r="D487" t="b">
        <v>1</v>
      </c>
      <c r="E487" t="b">
        <v>0</v>
      </c>
      <c r="F487" t="b">
        <v>0</v>
      </c>
      <c r="G487" t="b">
        <v>0</v>
      </c>
      <c r="H487" t="b">
        <v>0</v>
      </c>
      <c r="I487" t="b">
        <v>0</v>
      </c>
      <c r="J487" t="b">
        <v>0</v>
      </c>
      <c r="K487" t="b">
        <v>0</v>
      </c>
      <c r="L487" t="b">
        <v>0</v>
      </c>
      <c r="M487" t="s">
        <v>1216</v>
      </c>
      <c r="N487" t="s">
        <v>1709</v>
      </c>
      <c r="O487" t="s">
        <v>2206</v>
      </c>
      <c r="P487" t="s">
        <v>2684</v>
      </c>
      <c r="Q487" s="6" t="s">
        <v>3184</v>
      </c>
      <c r="R487" t="s">
        <v>3650</v>
      </c>
    </row>
    <row r="488" spans="1:19">
      <c r="A488" t="s">
        <v>505</v>
      </c>
      <c r="B488" t="s">
        <v>632</v>
      </c>
      <c r="C488" t="s">
        <v>762</v>
      </c>
      <c r="D488" t="b">
        <v>1</v>
      </c>
      <c r="E488" t="b">
        <v>0</v>
      </c>
      <c r="F488" t="b">
        <v>0</v>
      </c>
      <c r="G488" t="b">
        <v>0</v>
      </c>
      <c r="H488" t="b">
        <v>0</v>
      </c>
      <c r="I488" t="b">
        <v>0</v>
      </c>
      <c r="J488" t="b">
        <v>0</v>
      </c>
      <c r="K488" t="b">
        <v>0</v>
      </c>
      <c r="L488" t="b">
        <v>1</v>
      </c>
      <c r="M488" t="s">
        <v>1217</v>
      </c>
      <c r="N488" t="s">
        <v>1710</v>
      </c>
      <c r="O488" t="s">
        <v>2207</v>
      </c>
      <c r="P488" t="s">
        <v>2685</v>
      </c>
      <c r="Q488" s="6" t="s">
        <v>3185</v>
      </c>
      <c r="R488" t="s">
        <v>3651</v>
      </c>
    </row>
    <row r="489" spans="1:19">
      <c r="A489" t="s">
        <v>506</v>
      </c>
      <c r="B489" t="s">
        <v>527</v>
      </c>
      <c r="C489" t="s">
        <v>762</v>
      </c>
      <c r="D489" t="b">
        <v>1</v>
      </c>
      <c r="E489" t="b">
        <v>0</v>
      </c>
      <c r="F489" t="b">
        <v>0</v>
      </c>
      <c r="G489" t="b">
        <v>0</v>
      </c>
      <c r="H489" t="b">
        <v>0</v>
      </c>
      <c r="I489" t="b">
        <v>0</v>
      </c>
      <c r="J489" t="b">
        <v>0</v>
      </c>
      <c r="K489" t="b">
        <v>0</v>
      </c>
      <c r="L489" t="b">
        <v>0</v>
      </c>
      <c r="M489" t="s">
        <v>1218</v>
      </c>
      <c r="N489" t="s">
        <v>1711</v>
      </c>
      <c r="O489" t="s">
        <v>2208</v>
      </c>
      <c r="P489" t="s">
        <v>2686</v>
      </c>
      <c r="Q489" s="6" t="s">
        <v>3186</v>
      </c>
      <c r="R489" t="s">
        <v>3652</v>
      </c>
    </row>
    <row r="490" spans="1:19">
      <c r="A490" t="s">
        <v>507</v>
      </c>
      <c r="B490" t="s">
        <v>527</v>
      </c>
      <c r="C490" t="s">
        <v>762</v>
      </c>
      <c r="D490" t="b">
        <v>1</v>
      </c>
      <c r="E490" t="b">
        <v>0</v>
      </c>
      <c r="F490" t="b">
        <v>0</v>
      </c>
      <c r="G490" t="b">
        <v>0</v>
      </c>
      <c r="H490" t="b">
        <v>0</v>
      </c>
      <c r="I490" t="b">
        <v>0</v>
      </c>
      <c r="J490" t="b">
        <v>0</v>
      </c>
      <c r="K490" t="b">
        <v>0</v>
      </c>
      <c r="L490" t="b">
        <v>0</v>
      </c>
      <c r="M490" t="s">
        <v>1219</v>
      </c>
      <c r="N490" t="s">
        <v>1712</v>
      </c>
      <c r="O490" t="s">
        <v>2209</v>
      </c>
      <c r="P490" t="s">
        <v>2687</v>
      </c>
      <c r="Q490" s="6" t="s">
        <v>3187</v>
      </c>
      <c r="R490" t="s">
        <v>3653</v>
      </c>
    </row>
    <row r="491" spans="1:19">
      <c r="A491" t="s">
        <v>508</v>
      </c>
      <c r="B491" t="s">
        <v>572</v>
      </c>
      <c r="C491" t="s">
        <v>762</v>
      </c>
      <c r="D491" t="b">
        <v>1</v>
      </c>
      <c r="E491" t="b">
        <v>0</v>
      </c>
      <c r="F491" t="b">
        <v>0</v>
      </c>
      <c r="G491" t="b">
        <v>0</v>
      </c>
      <c r="H491" t="b">
        <v>0</v>
      </c>
      <c r="I491" t="b">
        <v>0</v>
      </c>
      <c r="J491" t="b">
        <v>0</v>
      </c>
      <c r="K491" t="b">
        <v>0</v>
      </c>
      <c r="L491" t="b">
        <v>0</v>
      </c>
      <c r="M491" t="s">
        <v>1220</v>
      </c>
      <c r="N491" t="s">
        <v>1713</v>
      </c>
      <c r="O491" t="s">
        <v>2210</v>
      </c>
      <c r="P491" t="s">
        <v>2688</v>
      </c>
      <c r="Q491" s="6" t="s">
        <v>3188</v>
      </c>
      <c r="R491" t="s">
        <v>3654</v>
      </c>
    </row>
    <row r="492" spans="1:19">
      <c r="A492" t="s">
        <v>509</v>
      </c>
      <c r="B492" t="s">
        <v>614</v>
      </c>
      <c r="C492" t="s">
        <v>762</v>
      </c>
      <c r="D492" t="b">
        <v>1</v>
      </c>
      <c r="E492" t="b">
        <v>0</v>
      </c>
      <c r="F492" t="b">
        <v>0</v>
      </c>
      <c r="G492" t="b">
        <v>0</v>
      </c>
      <c r="H492" t="b">
        <v>0</v>
      </c>
      <c r="I492" t="b">
        <v>0</v>
      </c>
      <c r="J492" t="b">
        <v>0</v>
      </c>
      <c r="K492" t="b">
        <v>0</v>
      </c>
      <c r="L492" t="b">
        <v>0</v>
      </c>
      <c r="M492" t="s">
        <v>1221</v>
      </c>
      <c r="N492" t="s">
        <v>1714</v>
      </c>
      <c r="O492" t="s">
        <v>2211</v>
      </c>
      <c r="P492" t="s">
        <v>2689</v>
      </c>
      <c r="Q492" s="6" t="s">
        <v>3189</v>
      </c>
      <c r="R492" t="s">
        <v>3655</v>
      </c>
    </row>
    <row r="493" spans="1:19">
      <c r="A493" t="s">
        <v>510</v>
      </c>
      <c r="B493" t="s">
        <v>535</v>
      </c>
      <c r="C493" t="s">
        <v>762</v>
      </c>
      <c r="D493" t="b">
        <v>1</v>
      </c>
      <c r="E493" t="b">
        <v>0</v>
      </c>
      <c r="F493" t="b">
        <v>0</v>
      </c>
      <c r="G493" t="b">
        <v>0</v>
      </c>
      <c r="H493" t="b">
        <v>0</v>
      </c>
      <c r="I493" t="b">
        <v>0</v>
      </c>
      <c r="J493" t="b">
        <v>0</v>
      </c>
      <c r="K493" t="b">
        <v>0</v>
      </c>
      <c r="L493" t="b">
        <v>0</v>
      </c>
      <c r="M493" t="s">
        <v>1222</v>
      </c>
      <c r="N493" t="s">
        <v>1715</v>
      </c>
      <c r="O493" t="s">
        <v>2212</v>
      </c>
      <c r="P493" t="s">
        <v>2690</v>
      </c>
      <c r="Q493" s="6" t="s">
        <v>3190</v>
      </c>
      <c r="R493" t="s">
        <v>3656</v>
      </c>
      <c r="S493" t="s">
        <v>3765</v>
      </c>
    </row>
    <row r="494" spans="1:19">
      <c r="A494" t="s">
        <v>511</v>
      </c>
      <c r="B494" t="s">
        <v>613</v>
      </c>
      <c r="C494" t="s">
        <v>762</v>
      </c>
      <c r="D494" t="b">
        <v>1</v>
      </c>
      <c r="E494" t="b">
        <v>0</v>
      </c>
      <c r="F494" t="b">
        <v>0</v>
      </c>
      <c r="G494" t="b">
        <v>0</v>
      </c>
      <c r="H494" t="b">
        <v>0</v>
      </c>
      <c r="I494" t="b">
        <v>0</v>
      </c>
      <c r="J494" t="b">
        <v>0</v>
      </c>
      <c r="K494" t="b">
        <v>0</v>
      </c>
      <c r="L494" t="b">
        <v>1</v>
      </c>
      <c r="M494" t="s">
        <v>1223</v>
      </c>
      <c r="N494" t="s">
        <v>1716</v>
      </c>
      <c r="O494" t="s">
        <v>2213</v>
      </c>
      <c r="P494" t="s">
        <v>2691</v>
      </c>
      <c r="Q494" s="6" t="s">
        <v>3191</v>
      </c>
      <c r="R494" t="s">
        <v>3657</v>
      </c>
    </row>
    <row r="495" spans="1:19">
      <c r="A495" t="s">
        <v>512</v>
      </c>
      <c r="B495" t="s">
        <v>614</v>
      </c>
      <c r="C495" t="s">
        <v>762</v>
      </c>
      <c r="D495" t="b">
        <v>1</v>
      </c>
      <c r="E495" t="b">
        <v>0</v>
      </c>
      <c r="F495" t="b">
        <v>0</v>
      </c>
      <c r="G495" t="b">
        <v>0</v>
      </c>
      <c r="H495" t="b">
        <v>0</v>
      </c>
      <c r="I495" t="b">
        <v>0</v>
      </c>
      <c r="J495" t="b">
        <v>0</v>
      </c>
      <c r="K495" t="b">
        <v>0</v>
      </c>
      <c r="L495" t="b">
        <v>0</v>
      </c>
      <c r="M495" t="s">
        <v>1224</v>
      </c>
      <c r="N495" t="s">
        <v>1717</v>
      </c>
      <c r="O495" t="s">
        <v>2214</v>
      </c>
      <c r="P495" t="s">
        <v>2692</v>
      </c>
      <c r="Q495" s="6" t="s">
        <v>3192</v>
      </c>
      <c r="R495" t="s">
        <v>3658</v>
      </c>
    </row>
    <row r="496" spans="1:19">
      <c r="A496" t="s">
        <v>513</v>
      </c>
      <c r="B496" t="s">
        <v>614</v>
      </c>
      <c r="C496" t="s">
        <v>762</v>
      </c>
      <c r="D496" t="b">
        <v>1</v>
      </c>
      <c r="E496" t="b">
        <v>0</v>
      </c>
      <c r="F496" t="b">
        <v>0</v>
      </c>
      <c r="G496" t="b">
        <v>0</v>
      </c>
      <c r="H496" t="b">
        <v>0</v>
      </c>
      <c r="I496" t="b">
        <v>0</v>
      </c>
      <c r="J496" t="b">
        <v>0</v>
      </c>
      <c r="K496" t="b">
        <v>0</v>
      </c>
      <c r="L496" t="b">
        <v>0</v>
      </c>
      <c r="M496" t="s">
        <v>1225</v>
      </c>
      <c r="N496" t="s">
        <v>1718</v>
      </c>
      <c r="O496" t="s">
        <v>2215</v>
      </c>
      <c r="P496" t="s">
        <v>2693</v>
      </c>
      <c r="Q496" s="6" t="s">
        <v>3193</v>
      </c>
      <c r="R496" t="s">
        <v>3659</v>
      </c>
    </row>
    <row r="497" spans="1:18">
      <c r="A497" t="s">
        <v>514</v>
      </c>
      <c r="B497" t="s">
        <v>743</v>
      </c>
      <c r="C497" t="s">
        <v>762</v>
      </c>
      <c r="D497" t="b">
        <v>1</v>
      </c>
      <c r="E497" t="b">
        <v>0</v>
      </c>
      <c r="F497" t="b">
        <v>0</v>
      </c>
      <c r="G497" t="b">
        <v>0</v>
      </c>
      <c r="H497" t="b">
        <v>0</v>
      </c>
      <c r="I497" t="b">
        <v>0</v>
      </c>
      <c r="J497" t="b">
        <v>0</v>
      </c>
      <c r="K497" t="b">
        <v>0</v>
      </c>
      <c r="L497" t="b">
        <v>0</v>
      </c>
      <c r="M497" t="s">
        <v>1226</v>
      </c>
      <c r="N497" t="s">
        <v>1719</v>
      </c>
      <c r="O497" t="s">
        <v>2216</v>
      </c>
      <c r="P497" t="s">
        <v>2694</v>
      </c>
      <c r="Q497" s="6" t="s">
        <v>3194</v>
      </c>
      <c r="R497" t="s">
        <v>3660</v>
      </c>
    </row>
    <row r="498" spans="1:18">
      <c r="A498" t="s">
        <v>515</v>
      </c>
      <c r="B498" t="s">
        <v>637</v>
      </c>
      <c r="C498" t="s">
        <v>762</v>
      </c>
      <c r="D498" t="b">
        <v>1</v>
      </c>
      <c r="E498" t="b">
        <v>0</v>
      </c>
      <c r="F498" t="b">
        <v>0</v>
      </c>
      <c r="G498" t="b">
        <v>0</v>
      </c>
      <c r="H498" t="b">
        <v>0</v>
      </c>
      <c r="I498" t="b">
        <v>0</v>
      </c>
      <c r="J498" t="b">
        <v>0</v>
      </c>
      <c r="K498" t="b">
        <v>0</v>
      </c>
      <c r="L498" t="b">
        <v>0</v>
      </c>
      <c r="M498" t="s">
        <v>1227</v>
      </c>
      <c r="N498" t="s">
        <v>1720</v>
      </c>
      <c r="O498" t="s">
        <v>2217</v>
      </c>
      <c r="P498" t="s">
        <v>2695</v>
      </c>
      <c r="Q498" s="6" t="s">
        <v>3195</v>
      </c>
      <c r="R498" t="s">
        <v>3661</v>
      </c>
    </row>
    <row r="499" spans="1:18">
      <c r="A499" t="s">
        <v>516</v>
      </c>
      <c r="B499" t="s">
        <v>614</v>
      </c>
      <c r="C499" t="s">
        <v>762</v>
      </c>
      <c r="D499" t="b">
        <v>1</v>
      </c>
      <c r="E499" t="b">
        <v>0</v>
      </c>
      <c r="F499" t="b">
        <v>0</v>
      </c>
      <c r="G499" t="b">
        <v>0</v>
      </c>
      <c r="H499" t="b">
        <v>0</v>
      </c>
      <c r="I499" t="b">
        <v>0</v>
      </c>
      <c r="J499" t="b">
        <v>1</v>
      </c>
      <c r="K499" t="b">
        <v>0</v>
      </c>
      <c r="L499" t="b">
        <v>0</v>
      </c>
      <c r="M499" t="s">
        <v>1228</v>
      </c>
      <c r="N499" t="s">
        <v>1721</v>
      </c>
      <c r="O499" t="s">
        <v>2218</v>
      </c>
      <c r="P499" t="s">
        <v>2696</v>
      </c>
      <c r="Q499" s="6" t="s">
        <v>3196</v>
      </c>
      <c r="R499" t="s">
        <v>3662</v>
      </c>
    </row>
    <row r="500" spans="1:18">
      <c r="A500" t="s">
        <v>517</v>
      </c>
      <c r="B500" t="s">
        <v>614</v>
      </c>
      <c r="C500" t="s">
        <v>762</v>
      </c>
      <c r="D500" t="b">
        <v>1</v>
      </c>
      <c r="E500" t="b">
        <v>0</v>
      </c>
      <c r="F500" t="b">
        <v>0</v>
      </c>
      <c r="G500" t="b">
        <v>0</v>
      </c>
      <c r="H500" t="b">
        <v>0</v>
      </c>
      <c r="I500" t="b">
        <v>0</v>
      </c>
      <c r="J500" t="b">
        <v>0</v>
      </c>
      <c r="K500" t="b">
        <v>0</v>
      </c>
      <c r="L500" t="b">
        <v>0</v>
      </c>
      <c r="M500" t="s">
        <v>1229</v>
      </c>
      <c r="N500" t="s">
        <v>1722</v>
      </c>
      <c r="O500" t="s">
        <v>2219</v>
      </c>
      <c r="P500" t="s">
        <v>2697</v>
      </c>
      <c r="Q500" s="6" t="s">
        <v>3197</v>
      </c>
      <c r="R500" t="s">
        <v>3663</v>
      </c>
    </row>
    <row r="501" spans="1:18">
      <c r="A501" t="s">
        <v>518</v>
      </c>
      <c r="B501" t="s">
        <v>632</v>
      </c>
      <c r="C501" t="s">
        <v>762</v>
      </c>
      <c r="D501" t="b">
        <v>1</v>
      </c>
      <c r="E501" t="b">
        <v>0</v>
      </c>
      <c r="F501" t="b">
        <v>0</v>
      </c>
      <c r="G501" t="b">
        <v>0</v>
      </c>
      <c r="H501" t="b">
        <v>0</v>
      </c>
      <c r="I501" t="b">
        <v>0</v>
      </c>
      <c r="J501" t="b">
        <v>0</v>
      </c>
      <c r="K501" t="b">
        <v>0</v>
      </c>
      <c r="L501" t="b">
        <v>0</v>
      </c>
      <c r="M501" t="s">
        <v>1230</v>
      </c>
      <c r="N501" t="s">
        <v>1723</v>
      </c>
      <c r="O501" t="s">
        <v>2220</v>
      </c>
      <c r="P501" t="s">
        <v>2698</v>
      </c>
      <c r="Q501" s="6" t="s">
        <v>3198</v>
      </c>
      <c r="R501" t="s">
        <v>3664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0"/>
  <sheetViews>
    <sheetView workbookViewId="0"/>
  </sheetViews>
  <sheetFormatPr defaultRowHeight="15"/>
  <sheetData>
    <row r="1" spans="1:12">
      <c r="A1" s="1" t="s">
        <v>4173</v>
      </c>
      <c r="B1" s="1"/>
      <c r="C1" s="1"/>
      <c r="D1" s="1"/>
      <c r="E1" s="1"/>
      <c r="G1" s="1" t="s">
        <v>4174</v>
      </c>
      <c r="H1" s="1"/>
      <c r="I1" s="1"/>
      <c r="J1" s="1"/>
      <c r="K1" s="1"/>
      <c r="L1" s="1"/>
    </row>
    <row r="2" spans="1:12">
      <c r="A2" s="1" t="s">
        <v>4175</v>
      </c>
      <c r="B2" s="1" t="s">
        <v>4176</v>
      </c>
      <c r="C2" s="1" t="s">
        <v>4177</v>
      </c>
      <c r="D2" s="1" t="s">
        <v>4178</v>
      </c>
      <c r="E2" s="1" t="s">
        <v>4179</v>
      </c>
      <c r="G2" s="1" t="s">
        <v>3844</v>
      </c>
      <c r="H2" s="1" t="s">
        <v>4180</v>
      </c>
      <c r="I2" s="1" t="s">
        <v>4181</v>
      </c>
      <c r="J2" s="1" t="s">
        <v>4182</v>
      </c>
      <c r="K2" s="1" t="s">
        <v>4183</v>
      </c>
      <c r="L2" s="1" t="s">
        <v>4184</v>
      </c>
    </row>
    <row r="3" spans="1:12">
      <c r="A3" t="s">
        <v>4185</v>
      </c>
      <c r="B3">
        <v>23.7</v>
      </c>
      <c r="C3">
        <v>4.1</v>
      </c>
      <c r="D3">
        <v>4</v>
      </c>
      <c r="E3" t="s">
        <v>4186</v>
      </c>
      <c r="G3" t="s">
        <v>4288</v>
      </c>
      <c r="H3" t="s">
        <v>4289</v>
      </c>
      <c r="I3" t="s">
        <v>4290</v>
      </c>
      <c r="J3" t="s">
        <v>747</v>
      </c>
      <c r="K3">
        <v>3E-10</v>
      </c>
      <c r="L3" s="7" t="s">
        <v>4292</v>
      </c>
    </row>
    <row r="4" spans="1:12">
      <c r="A4" t="s">
        <v>4187</v>
      </c>
      <c r="B4">
        <v>17</v>
      </c>
      <c r="C4">
        <v>6.5</v>
      </c>
      <c r="D4">
        <v>4</v>
      </c>
      <c r="E4" t="s">
        <v>4186</v>
      </c>
      <c r="G4" t="s">
        <v>4293</v>
      </c>
      <c r="H4" t="s">
        <v>4289</v>
      </c>
      <c r="I4" t="s">
        <v>4294</v>
      </c>
      <c r="J4" t="s">
        <v>748</v>
      </c>
      <c r="K4">
        <v>3E-07</v>
      </c>
      <c r="L4" s="7" t="s">
        <v>4296</v>
      </c>
    </row>
    <row r="5" spans="1:12">
      <c r="A5" t="s">
        <v>4188</v>
      </c>
      <c r="B5">
        <v>11.8</v>
      </c>
      <c r="C5">
        <v>1.5</v>
      </c>
      <c r="D5">
        <v>3</v>
      </c>
      <c r="E5" t="s">
        <v>4186</v>
      </c>
      <c r="G5" t="s">
        <v>4297</v>
      </c>
      <c r="H5" t="s">
        <v>4289</v>
      </c>
      <c r="I5" t="s">
        <v>4298</v>
      </c>
      <c r="J5" t="s">
        <v>748</v>
      </c>
      <c r="K5">
        <v>5E-06</v>
      </c>
      <c r="L5" s="7" t="s">
        <v>4300</v>
      </c>
    </row>
    <row r="6" spans="1:12">
      <c r="A6" t="s">
        <v>3882</v>
      </c>
      <c r="B6">
        <v>10.3</v>
      </c>
      <c r="C6">
        <v>2.3</v>
      </c>
      <c r="D6">
        <v>4</v>
      </c>
      <c r="E6" t="s">
        <v>4186</v>
      </c>
      <c r="G6" t="s">
        <v>4297</v>
      </c>
      <c r="H6" t="s">
        <v>4289</v>
      </c>
      <c r="I6" t="s">
        <v>4294</v>
      </c>
      <c r="J6" t="s">
        <v>748</v>
      </c>
      <c r="K6">
        <v>1E-08</v>
      </c>
      <c r="L6" s="7" t="s">
        <v>4296</v>
      </c>
    </row>
    <row r="7" spans="1:12">
      <c r="A7" t="s">
        <v>4189</v>
      </c>
      <c r="B7">
        <v>9.9</v>
      </c>
      <c r="C7">
        <v>1</v>
      </c>
      <c r="D7">
        <v>4</v>
      </c>
      <c r="E7" t="s">
        <v>4186</v>
      </c>
      <c r="G7" t="s">
        <v>4301</v>
      </c>
      <c r="H7" t="s">
        <v>4289</v>
      </c>
      <c r="I7" t="s">
        <v>4302</v>
      </c>
      <c r="J7" t="s">
        <v>748</v>
      </c>
      <c r="K7">
        <v>1E-07</v>
      </c>
      <c r="L7" s="7" t="s">
        <v>4304</v>
      </c>
    </row>
    <row r="8" spans="1:12">
      <c r="A8" t="s">
        <v>4190</v>
      </c>
      <c r="B8">
        <v>9</v>
      </c>
      <c r="C8">
        <v>3.4</v>
      </c>
      <c r="D8">
        <v>4</v>
      </c>
      <c r="E8" t="s">
        <v>4186</v>
      </c>
      <c r="G8" t="s">
        <v>4305</v>
      </c>
      <c r="H8" t="s">
        <v>4289</v>
      </c>
      <c r="I8" t="s">
        <v>4306</v>
      </c>
      <c r="J8" t="s">
        <v>747</v>
      </c>
      <c r="K8">
        <v>1E-08</v>
      </c>
      <c r="L8" s="7" t="s">
        <v>4308</v>
      </c>
    </row>
    <row r="9" spans="1:12">
      <c r="A9" t="s">
        <v>4191</v>
      </c>
      <c r="B9">
        <v>8.5</v>
      </c>
      <c r="C9">
        <v>1.7</v>
      </c>
      <c r="D9">
        <v>3</v>
      </c>
      <c r="E9" t="s">
        <v>4186</v>
      </c>
      <c r="G9" t="s">
        <v>4309</v>
      </c>
      <c r="H9" t="s">
        <v>4289</v>
      </c>
      <c r="I9" t="s">
        <v>4310</v>
      </c>
      <c r="J9" t="s">
        <v>746</v>
      </c>
      <c r="K9">
        <v>7E-39</v>
      </c>
      <c r="L9" s="7" t="s">
        <v>4312</v>
      </c>
    </row>
    <row r="10" spans="1:12">
      <c r="A10" t="s">
        <v>4192</v>
      </c>
      <c r="B10">
        <v>7.7</v>
      </c>
      <c r="C10">
        <v>0.2</v>
      </c>
      <c r="D10">
        <v>3</v>
      </c>
      <c r="E10" t="s">
        <v>4186</v>
      </c>
      <c r="G10" t="s">
        <v>4309</v>
      </c>
      <c r="H10" t="s">
        <v>4289</v>
      </c>
      <c r="I10" t="s">
        <v>4310</v>
      </c>
      <c r="J10" t="s">
        <v>746</v>
      </c>
      <c r="K10">
        <v>6E-16</v>
      </c>
      <c r="L10" s="7" t="s">
        <v>4312</v>
      </c>
    </row>
    <row r="11" spans="1:12">
      <c r="A11" t="s">
        <v>4193</v>
      </c>
      <c r="B11">
        <v>7.4</v>
      </c>
      <c r="C11">
        <v>1.1</v>
      </c>
      <c r="D11">
        <v>4</v>
      </c>
      <c r="E11" t="s">
        <v>4186</v>
      </c>
      <c r="G11" t="s">
        <v>4313</v>
      </c>
      <c r="H11" t="s">
        <v>4289</v>
      </c>
      <c r="I11" t="s">
        <v>4314</v>
      </c>
      <c r="J11" t="s">
        <v>748</v>
      </c>
      <c r="K11">
        <v>9E-06</v>
      </c>
      <c r="L11" s="7" t="s">
        <v>4316</v>
      </c>
    </row>
    <row r="12" spans="1:12">
      <c r="A12" t="s">
        <v>3883</v>
      </c>
      <c r="B12">
        <v>7.4</v>
      </c>
      <c r="C12">
        <v>2.6</v>
      </c>
      <c r="D12">
        <v>4</v>
      </c>
      <c r="E12" t="s">
        <v>4186</v>
      </c>
      <c r="G12" t="s">
        <v>4317</v>
      </c>
      <c r="H12" t="s">
        <v>4289</v>
      </c>
      <c r="I12" t="s">
        <v>4314</v>
      </c>
      <c r="J12" t="s">
        <v>748</v>
      </c>
      <c r="K12">
        <v>2E-06</v>
      </c>
      <c r="L12" s="7" t="s">
        <v>4316</v>
      </c>
    </row>
    <row r="13" spans="1:12">
      <c r="A13" t="s">
        <v>4194</v>
      </c>
      <c r="B13">
        <v>7.2</v>
      </c>
      <c r="C13">
        <v>0.4</v>
      </c>
      <c r="D13">
        <v>4</v>
      </c>
      <c r="E13" t="s">
        <v>4186</v>
      </c>
      <c r="G13" t="s">
        <v>4317</v>
      </c>
      <c r="H13" t="s">
        <v>4289</v>
      </c>
      <c r="I13" t="s">
        <v>4314</v>
      </c>
      <c r="J13" t="s">
        <v>748</v>
      </c>
      <c r="K13">
        <v>4E-06</v>
      </c>
      <c r="L13" s="7" t="s">
        <v>4316</v>
      </c>
    </row>
    <row r="14" spans="1:12">
      <c r="A14" t="s">
        <v>4195</v>
      </c>
      <c r="B14">
        <v>6.7</v>
      </c>
      <c r="C14">
        <v>0.3</v>
      </c>
      <c r="D14">
        <v>4</v>
      </c>
      <c r="E14" t="s">
        <v>4186</v>
      </c>
      <c r="G14" t="s">
        <v>4318</v>
      </c>
      <c r="H14" t="s">
        <v>4289</v>
      </c>
      <c r="I14" t="s">
        <v>4314</v>
      </c>
      <c r="J14" t="s">
        <v>748</v>
      </c>
      <c r="K14">
        <v>4E-06</v>
      </c>
      <c r="L14" s="7" t="s">
        <v>4316</v>
      </c>
    </row>
    <row r="15" spans="1:12">
      <c r="A15" t="s">
        <v>4196</v>
      </c>
      <c r="B15">
        <v>6.5</v>
      </c>
      <c r="C15">
        <v>1.4</v>
      </c>
      <c r="D15">
        <v>4</v>
      </c>
      <c r="E15" t="s">
        <v>4186</v>
      </c>
      <c r="G15" t="s">
        <v>4318</v>
      </c>
      <c r="H15" t="s">
        <v>4289</v>
      </c>
      <c r="I15" t="s">
        <v>4314</v>
      </c>
      <c r="J15" t="s">
        <v>748</v>
      </c>
      <c r="K15">
        <v>6E-06</v>
      </c>
      <c r="L15" s="7" t="s">
        <v>4316</v>
      </c>
    </row>
    <row r="16" spans="1:12">
      <c r="A16" t="s">
        <v>4197</v>
      </c>
      <c r="B16">
        <v>5.7</v>
      </c>
      <c r="C16">
        <v>0.7</v>
      </c>
      <c r="D16">
        <v>4</v>
      </c>
      <c r="E16" t="s">
        <v>4186</v>
      </c>
      <c r="G16" t="s">
        <v>4319</v>
      </c>
      <c r="H16" t="s">
        <v>4289</v>
      </c>
      <c r="I16" t="s">
        <v>4320</v>
      </c>
      <c r="J16" t="s">
        <v>748</v>
      </c>
      <c r="K16">
        <v>7E-07</v>
      </c>
      <c r="L16" s="7" t="s">
        <v>4322</v>
      </c>
    </row>
    <row r="17" spans="1:12">
      <c r="A17" t="s">
        <v>4198</v>
      </c>
      <c r="B17">
        <v>5.4</v>
      </c>
      <c r="C17">
        <v>0</v>
      </c>
      <c r="D17">
        <v>1</v>
      </c>
      <c r="E17" t="s">
        <v>4186</v>
      </c>
      <c r="G17" t="s">
        <v>4323</v>
      </c>
      <c r="H17" t="s">
        <v>4289</v>
      </c>
      <c r="I17" t="s">
        <v>4320</v>
      </c>
      <c r="J17" t="s">
        <v>748</v>
      </c>
      <c r="K17">
        <v>2E-08</v>
      </c>
      <c r="L17" s="7" t="s">
        <v>4322</v>
      </c>
    </row>
    <row r="18" spans="1:12">
      <c r="A18" t="s">
        <v>4199</v>
      </c>
      <c r="B18">
        <v>5.1</v>
      </c>
      <c r="C18">
        <v>0.7</v>
      </c>
      <c r="D18">
        <v>4</v>
      </c>
      <c r="E18" t="s">
        <v>4186</v>
      </c>
    </row>
    <row r="19" spans="1:12">
      <c r="A19" t="s">
        <v>4200</v>
      </c>
      <c r="B19">
        <v>4.9</v>
      </c>
      <c r="C19">
        <v>0.4</v>
      </c>
      <c r="D19">
        <v>4</v>
      </c>
      <c r="E19" t="s">
        <v>4186</v>
      </c>
    </row>
    <row r="20" spans="1:12">
      <c r="A20" t="s">
        <v>4201</v>
      </c>
      <c r="B20">
        <v>4.9</v>
      </c>
      <c r="C20">
        <v>1</v>
      </c>
      <c r="D20">
        <v>4</v>
      </c>
      <c r="E20" t="s">
        <v>4186</v>
      </c>
    </row>
    <row r="21" spans="1:12">
      <c r="A21" t="s">
        <v>4202</v>
      </c>
      <c r="B21">
        <v>4.7</v>
      </c>
      <c r="C21">
        <v>0.8</v>
      </c>
      <c r="D21">
        <v>4</v>
      </c>
      <c r="E21" t="s">
        <v>4186</v>
      </c>
    </row>
    <row r="22" spans="1:12">
      <c r="A22" t="s">
        <v>4203</v>
      </c>
      <c r="B22">
        <v>4.6</v>
      </c>
      <c r="C22">
        <v>1.2</v>
      </c>
      <c r="D22">
        <v>4</v>
      </c>
      <c r="E22" t="s">
        <v>4186</v>
      </c>
    </row>
    <row r="23" spans="1:12">
      <c r="A23" t="s">
        <v>4204</v>
      </c>
      <c r="B23">
        <v>4.5</v>
      </c>
      <c r="C23">
        <v>1.2</v>
      </c>
      <c r="D23">
        <v>4</v>
      </c>
      <c r="E23" t="s">
        <v>4186</v>
      </c>
    </row>
    <row r="24" spans="1:12">
      <c r="A24" t="s">
        <v>4205</v>
      </c>
      <c r="B24">
        <v>4.5</v>
      </c>
      <c r="C24">
        <v>0.8</v>
      </c>
      <c r="D24">
        <v>3</v>
      </c>
      <c r="E24" t="s">
        <v>4186</v>
      </c>
    </row>
    <row r="25" spans="1:12">
      <c r="A25" t="s">
        <v>4206</v>
      </c>
      <c r="B25">
        <v>4.3</v>
      </c>
      <c r="C25">
        <v>1.8</v>
      </c>
      <c r="D25">
        <v>2</v>
      </c>
      <c r="E25" t="s">
        <v>4186</v>
      </c>
    </row>
    <row r="26" spans="1:12">
      <c r="A26" t="s">
        <v>4207</v>
      </c>
      <c r="B26">
        <v>4.2</v>
      </c>
      <c r="C26">
        <v>0</v>
      </c>
      <c r="D26">
        <v>1</v>
      </c>
      <c r="E26" t="s">
        <v>4186</v>
      </c>
    </row>
    <row r="27" spans="1:12">
      <c r="A27" t="s">
        <v>4208</v>
      </c>
      <c r="B27">
        <v>4.2</v>
      </c>
      <c r="C27">
        <v>0</v>
      </c>
      <c r="D27">
        <v>1</v>
      </c>
      <c r="E27" t="s">
        <v>4186</v>
      </c>
    </row>
    <row r="28" spans="1:12">
      <c r="A28" t="s">
        <v>4046</v>
      </c>
      <c r="B28">
        <v>4.1</v>
      </c>
      <c r="C28">
        <v>0</v>
      </c>
      <c r="D28">
        <v>1</v>
      </c>
      <c r="E28" t="s">
        <v>4186</v>
      </c>
    </row>
    <row r="29" spans="1:12">
      <c r="A29" t="s">
        <v>4209</v>
      </c>
      <c r="B29">
        <v>4</v>
      </c>
      <c r="C29">
        <v>0.9</v>
      </c>
      <c r="D29">
        <v>4</v>
      </c>
      <c r="E29" t="s">
        <v>4186</v>
      </c>
    </row>
    <row r="30" spans="1:12">
      <c r="A30" t="s">
        <v>4210</v>
      </c>
      <c r="B30">
        <v>4</v>
      </c>
      <c r="C30">
        <v>0.8</v>
      </c>
      <c r="D30">
        <v>4</v>
      </c>
      <c r="E30" t="s">
        <v>4186</v>
      </c>
    </row>
    <row r="31" spans="1:12">
      <c r="A31" t="s">
        <v>4211</v>
      </c>
      <c r="B31">
        <v>3.9</v>
      </c>
      <c r="C31">
        <v>0.2</v>
      </c>
      <c r="D31">
        <v>2</v>
      </c>
      <c r="E31" t="s">
        <v>4186</v>
      </c>
    </row>
    <row r="32" spans="1:12">
      <c r="A32" t="s">
        <v>4212</v>
      </c>
      <c r="B32">
        <v>3.9</v>
      </c>
      <c r="C32">
        <v>0.9</v>
      </c>
      <c r="D32">
        <v>2</v>
      </c>
      <c r="E32" t="s">
        <v>4186</v>
      </c>
    </row>
    <row r="33" spans="1:5">
      <c r="A33" t="s">
        <v>4213</v>
      </c>
      <c r="B33">
        <v>3.9</v>
      </c>
      <c r="C33">
        <v>1.1</v>
      </c>
      <c r="D33">
        <v>3</v>
      </c>
      <c r="E33" t="s">
        <v>4186</v>
      </c>
    </row>
    <row r="34" spans="1:5">
      <c r="A34" t="s">
        <v>4214</v>
      </c>
      <c r="B34">
        <v>3.7</v>
      </c>
      <c r="C34">
        <v>0.7</v>
      </c>
      <c r="D34">
        <v>4</v>
      </c>
      <c r="E34" t="s">
        <v>4186</v>
      </c>
    </row>
    <row r="35" spans="1:5">
      <c r="A35" t="s">
        <v>4215</v>
      </c>
      <c r="B35">
        <v>3.7</v>
      </c>
      <c r="C35">
        <v>0.7</v>
      </c>
      <c r="D35">
        <v>4</v>
      </c>
      <c r="E35" t="s">
        <v>4186</v>
      </c>
    </row>
    <row r="36" spans="1:5">
      <c r="A36" t="s">
        <v>4216</v>
      </c>
      <c r="B36">
        <v>3.7</v>
      </c>
      <c r="C36">
        <v>0.3</v>
      </c>
      <c r="D36">
        <v>4</v>
      </c>
      <c r="E36" t="s">
        <v>4186</v>
      </c>
    </row>
    <row r="37" spans="1:5">
      <c r="A37" t="s">
        <v>4217</v>
      </c>
      <c r="B37">
        <v>3.6</v>
      </c>
      <c r="C37">
        <v>0</v>
      </c>
      <c r="D37">
        <v>1</v>
      </c>
      <c r="E37" t="s">
        <v>4186</v>
      </c>
    </row>
    <row r="38" spans="1:5">
      <c r="A38" t="s">
        <v>4218</v>
      </c>
      <c r="B38">
        <v>3.6</v>
      </c>
      <c r="C38">
        <v>0.8</v>
      </c>
      <c r="D38">
        <v>4</v>
      </c>
      <c r="E38" t="s">
        <v>4186</v>
      </c>
    </row>
    <row r="39" spans="1:5">
      <c r="A39" t="s">
        <v>3902</v>
      </c>
      <c r="B39">
        <v>3.6</v>
      </c>
      <c r="C39">
        <v>1</v>
      </c>
      <c r="D39">
        <v>4</v>
      </c>
      <c r="E39" t="s">
        <v>4186</v>
      </c>
    </row>
    <row r="40" spans="1:5">
      <c r="A40" t="s">
        <v>4219</v>
      </c>
      <c r="B40">
        <v>3.4</v>
      </c>
      <c r="C40">
        <v>0.1</v>
      </c>
      <c r="D40">
        <v>2</v>
      </c>
      <c r="E40" t="s">
        <v>4186</v>
      </c>
    </row>
    <row r="41" spans="1:5">
      <c r="A41" t="s">
        <v>4220</v>
      </c>
      <c r="B41">
        <v>3.2</v>
      </c>
      <c r="C41">
        <v>0.7</v>
      </c>
      <c r="D41">
        <v>4</v>
      </c>
      <c r="E41" t="s">
        <v>4186</v>
      </c>
    </row>
    <row r="42" spans="1:5">
      <c r="A42" t="s">
        <v>4221</v>
      </c>
      <c r="B42">
        <v>3.2</v>
      </c>
      <c r="C42">
        <v>0.8</v>
      </c>
      <c r="D42">
        <v>3</v>
      </c>
      <c r="E42" t="s">
        <v>4186</v>
      </c>
    </row>
    <row r="43" spans="1:5">
      <c r="A43" t="s">
        <v>4222</v>
      </c>
      <c r="B43">
        <v>3.1</v>
      </c>
      <c r="C43">
        <v>0.1</v>
      </c>
      <c r="D43">
        <v>2</v>
      </c>
      <c r="E43" t="s">
        <v>4186</v>
      </c>
    </row>
    <row r="44" spans="1:5">
      <c r="A44" t="s">
        <v>4223</v>
      </c>
      <c r="B44">
        <v>3.1</v>
      </c>
      <c r="C44">
        <v>0</v>
      </c>
      <c r="D44">
        <v>1</v>
      </c>
      <c r="E44" t="s">
        <v>4186</v>
      </c>
    </row>
    <row r="45" spans="1:5">
      <c r="A45" t="s">
        <v>4224</v>
      </c>
      <c r="B45">
        <v>3.1</v>
      </c>
      <c r="C45">
        <v>0.1</v>
      </c>
      <c r="D45">
        <v>3</v>
      </c>
      <c r="E45" t="s">
        <v>4186</v>
      </c>
    </row>
    <row r="46" spans="1:5">
      <c r="A46" t="s">
        <v>3926</v>
      </c>
      <c r="B46">
        <v>3</v>
      </c>
      <c r="C46">
        <v>8.1</v>
      </c>
      <c r="D46">
        <v>4</v>
      </c>
      <c r="E46" t="s">
        <v>4186</v>
      </c>
    </row>
    <row r="47" spans="1:5">
      <c r="A47" t="s">
        <v>4225</v>
      </c>
      <c r="B47">
        <v>3</v>
      </c>
      <c r="C47">
        <v>0.2</v>
      </c>
      <c r="D47">
        <v>2</v>
      </c>
      <c r="E47" t="s">
        <v>4186</v>
      </c>
    </row>
    <row r="48" spans="1:5">
      <c r="A48" t="s">
        <v>4226</v>
      </c>
      <c r="B48">
        <v>3</v>
      </c>
      <c r="C48">
        <v>0.4</v>
      </c>
      <c r="D48">
        <v>2</v>
      </c>
      <c r="E48" t="s">
        <v>4186</v>
      </c>
    </row>
    <row r="49" spans="1:5">
      <c r="A49" t="s">
        <v>4227</v>
      </c>
      <c r="B49">
        <v>2.9</v>
      </c>
      <c r="C49">
        <v>0.4</v>
      </c>
      <c r="D49">
        <v>2</v>
      </c>
      <c r="E49" t="s">
        <v>4186</v>
      </c>
    </row>
    <row r="50" spans="1:5">
      <c r="A50" t="s">
        <v>4228</v>
      </c>
      <c r="B50">
        <v>2.8</v>
      </c>
      <c r="C50">
        <v>0.1</v>
      </c>
      <c r="D50">
        <v>2</v>
      </c>
      <c r="E50" t="s">
        <v>4186</v>
      </c>
    </row>
    <row r="51" spans="1:5">
      <c r="A51" t="s">
        <v>4229</v>
      </c>
      <c r="B51">
        <v>2.8</v>
      </c>
      <c r="C51">
        <v>0</v>
      </c>
      <c r="D51">
        <v>1</v>
      </c>
      <c r="E51" t="s">
        <v>4186</v>
      </c>
    </row>
    <row r="52" spans="1:5">
      <c r="A52" t="s">
        <v>4230</v>
      </c>
      <c r="B52">
        <v>2.8</v>
      </c>
      <c r="C52">
        <v>0.3</v>
      </c>
      <c r="D52">
        <v>3</v>
      </c>
      <c r="E52" t="s">
        <v>4186</v>
      </c>
    </row>
    <row r="53" spans="1:5">
      <c r="A53" t="s">
        <v>4231</v>
      </c>
      <c r="B53">
        <v>2.8</v>
      </c>
      <c r="C53">
        <v>0.2</v>
      </c>
      <c r="D53">
        <v>3</v>
      </c>
      <c r="E53" t="s">
        <v>4186</v>
      </c>
    </row>
    <row r="54" spans="1:5">
      <c r="A54" t="s">
        <v>4232</v>
      </c>
      <c r="B54">
        <v>2.7</v>
      </c>
      <c r="C54">
        <v>0</v>
      </c>
      <c r="D54">
        <v>1</v>
      </c>
      <c r="E54" t="s">
        <v>4186</v>
      </c>
    </row>
    <row r="55" spans="1:5">
      <c r="A55" t="s">
        <v>4233</v>
      </c>
      <c r="B55">
        <v>2.7</v>
      </c>
      <c r="C55">
        <v>0.2</v>
      </c>
      <c r="D55">
        <v>3</v>
      </c>
      <c r="E55" t="s">
        <v>4186</v>
      </c>
    </row>
    <row r="56" spans="1:5">
      <c r="A56" t="s">
        <v>4234</v>
      </c>
      <c r="B56">
        <v>2.7</v>
      </c>
      <c r="C56">
        <v>0.1</v>
      </c>
      <c r="D56">
        <v>2</v>
      </c>
      <c r="E56" t="s">
        <v>4186</v>
      </c>
    </row>
    <row r="57" spans="1:5">
      <c r="A57" t="s">
        <v>4235</v>
      </c>
      <c r="B57">
        <v>2.6</v>
      </c>
      <c r="C57">
        <v>0</v>
      </c>
      <c r="D57">
        <v>1</v>
      </c>
      <c r="E57" t="s">
        <v>4186</v>
      </c>
    </row>
    <row r="58" spans="1:5">
      <c r="A58" t="s">
        <v>4236</v>
      </c>
      <c r="B58">
        <v>2.6</v>
      </c>
      <c r="C58">
        <v>0</v>
      </c>
      <c r="D58">
        <v>1</v>
      </c>
      <c r="E58" t="s">
        <v>4186</v>
      </c>
    </row>
    <row r="59" spans="1:5">
      <c r="A59" t="s">
        <v>4237</v>
      </c>
      <c r="B59">
        <v>2.5</v>
      </c>
      <c r="C59">
        <v>0</v>
      </c>
      <c r="D59">
        <v>1</v>
      </c>
      <c r="E59" t="s">
        <v>4186</v>
      </c>
    </row>
    <row r="60" spans="1:5">
      <c r="A60" t="s">
        <v>4238</v>
      </c>
      <c r="B60">
        <v>2.5</v>
      </c>
      <c r="C60">
        <v>0</v>
      </c>
      <c r="D60">
        <v>1</v>
      </c>
      <c r="E60" t="s">
        <v>4186</v>
      </c>
    </row>
    <row r="61" spans="1:5">
      <c r="A61" t="s">
        <v>4239</v>
      </c>
      <c r="B61">
        <v>2.5</v>
      </c>
      <c r="C61">
        <v>0</v>
      </c>
      <c r="D61">
        <v>1</v>
      </c>
      <c r="E61" t="s">
        <v>4186</v>
      </c>
    </row>
    <row r="62" spans="1:5">
      <c r="A62" t="s">
        <v>4240</v>
      </c>
      <c r="B62">
        <v>2.5</v>
      </c>
      <c r="C62">
        <v>0</v>
      </c>
      <c r="D62">
        <v>1</v>
      </c>
      <c r="E62" t="s">
        <v>4186</v>
      </c>
    </row>
    <row r="63" spans="1:5">
      <c r="A63" t="s">
        <v>4241</v>
      </c>
      <c r="B63">
        <v>2.5</v>
      </c>
      <c r="C63">
        <v>0</v>
      </c>
      <c r="D63">
        <v>1</v>
      </c>
      <c r="E63" t="s">
        <v>4186</v>
      </c>
    </row>
    <row r="64" spans="1:5">
      <c r="A64" t="s">
        <v>3931</v>
      </c>
      <c r="B64">
        <v>2.4</v>
      </c>
      <c r="C64">
        <v>3.6</v>
      </c>
      <c r="D64">
        <v>4</v>
      </c>
      <c r="E64" t="s">
        <v>4186</v>
      </c>
    </row>
    <row r="65" spans="1:5">
      <c r="A65" t="s">
        <v>4242</v>
      </c>
      <c r="B65">
        <v>1.3</v>
      </c>
      <c r="C65">
        <v>6.4</v>
      </c>
      <c r="D65">
        <v>2</v>
      </c>
      <c r="E65" t="s">
        <v>4186</v>
      </c>
    </row>
    <row r="66" spans="1:5">
      <c r="A66" t="s">
        <v>3890</v>
      </c>
      <c r="B66">
        <v>-1.6</v>
      </c>
      <c r="C66">
        <v>4.3</v>
      </c>
      <c r="D66">
        <v>4</v>
      </c>
      <c r="E66" t="s">
        <v>4186</v>
      </c>
    </row>
    <row r="67" spans="1:5">
      <c r="A67" t="s">
        <v>4243</v>
      </c>
      <c r="B67">
        <v>-2.5</v>
      </c>
      <c r="C67">
        <v>0</v>
      </c>
      <c r="D67">
        <v>1</v>
      </c>
      <c r="E67" t="s">
        <v>4244</v>
      </c>
    </row>
    <row r="68" spans="1:5">
      <c r="A68" t="s">
        <v>4245</v>
      </c>
      <c r="B68">
        <v>-2.5</v>
      </c>
      <c r="C68">
        <v>0</v>
      </c>
      <c r="D68">
        <v>1</v>
      </c>
      <c r="E68" t="s">
        <v>4244</v>
      </c>
    </row>
    <row r="69" spans="1:5">
      <c r="A69" t="s">
        <v>4246</v>
      </c>
      <c r="B69">
        <v>-2.5</v>
      </c>
      <c r="C69">
        <v>0</v>
      </c>
      <c r="D69">
        <v>1</v>
      </c>
      <c r="E69" t="s">
        <v>4244</v>
      </c>
    </row>
    <row r="70" spans="1:5">
      <c r="A70" t="s">
        <v>4247</v>
      </c>
      <c r="B70">
        <v>-2.5</v>
      </c>
      <c r="C70">
        <v>0</v>
      </c>
      <c r="D70">
        <v>2</v>
      </c>
      <c r="E70" t="s">
        <v>4244</v>
      </c>
    </row>
    <row r="71" spans="1:5">
      <c r="A71" t="s">
        <v>4248</v>
      </c>
      <c r="B71">
        <v>-2.5</v>
      </c>
      <c r="C71">
        <v>0</v>
      </c>
      <c r="D71">
        <v>1</v>
      </c>
      <c r="E71" t="s">
        <v>4244</v>
      </c>
    </row>
    <row r="72" spans="1:5">
      <c r="A72" t="s">
        <v>4249</v>
      </c>
      <c r="B72">
        <v>-2.6</v>
      </c>
      <c r="C72">
        <v>0.1</v>
      </c>
      <c r="D72">
        <v>2</v>
      </c>
      <c r="E72" t="s">
        <v>4244</v>
      </c>
    </row>
    <row r="73" spans="1:5">
      <c r="A73" t="s">
        <v>4250</v>
      </c>
      <c r="B73">
        <v>-2.6</v>
      </c>
      <c r="C73">
        <v>0</v>
      </c>
      <c r="D73">
        <v>1</v>
      </c>
      <c r="E73" t="s">
        <v>4244</v>
      </c>
    </row>
    <row r="74" spans="1:5">
      <c r="A74" t="s">
        <v>4251</v>
      </c>
      <c r="B74">
        <v>-2.6</v>
      </c>
      <c r="C74">
        <v>0</v>
      </c>
      <c r="D74">
        <v>1</v>
      </c>
      <c r="E74" t="s">
        <v>4244</v>
      </c>
    </row>
    <row r="75" spans="1:5">
      <c r="A75" t="s">
        <v>4252</v>
      </c>
      <c r="B75">
        <v>-2.6</v>
      </c>
      <c r="C75">
        <v>0.1</v>
      </c>
      <c r="D75">
        <v>3</v>
      </c>
      <c r="E75" t="s">
        <v>4244</v>
      </c>
    </row>
    <row r="76" spans="1:5">
      <c r="A76" t="s">
        <v>4253</v>
      </c>
      <c r="B76">
        <v>-2.6</v>
      </c>
      <c r="C76">
        <v>0</v>
      </c>
      <c r="D76">
        <v>1</v>
      </c>
      <c r="E76" t="s">
        <v>4244</v>
      </c>
    </row>
    <row r="77" spans="1:5">
      <c r="A77" t="s">
        <v>4254</v>
      </c>
      <c r="B77">
        <v>-2.7</v>
      </c>
      <c r="C77">
        <v>0</v>
      </c>
      <c r="D77">
        <v>1</v>
      </c>
      <c r="E77" t="s">
        <v>4244</v>
      </c>
    </row>
    <row r="78" spans="1:5">
      <c r="A78" t="s">
        <v>4255</v>
      </c>
      <c r="B78">
        <v>-2.9</v>
      </c>
      <c r="C78">
        <v>0</v>
      </c>
      <c r="D78">
        <v>1</v>
      </c>
      <c r="E78" t="s">
        <v>4244</v>
      </c>
    </row>
    <row r="79" spans="1:5">
      <c r="A79" t="s">
        <v>4256</v>
      </c>
      <c r="B79">
        <v>-2.9</v>
      </c>
      <c r="C79">
        <v>0</v>
      </c>
      <c r="D79">
        <v>1</v>
      </c>
      <c r="E79" t="s">
        <v>4244</v>
      </c>
    </row>
    <row r="80" spans="1:5">
      <c r="A80" t="s">
        <v>4257</v>
      </c>
      <c r="B80">
        <v>-2.9</v>
      </c>
      <c r="C80">
        <v>0</v>
      </c>
      <c r="D80">
        <v>1</v>
      </c>
      <c r="E80" t="s">
        <v>4244</v>
      </c>
    </row>
    <row r="81" spans="1:5">
      <c r="A81" t="s">
        <v>4258</v>
      </c>
      <c r="B81">
        <v>-3</v>
      </c>
      <c r="C81">
        <v>0</v>
      </c>
      <c r="D81">
        <v>1</v>
      </c>
      <c r="E81" t="s">
        <v>4244</v>
      </c>
    </row>
    <row r="82" spans="1:5">
      <c r="A82" t="s">
        <v>4259</v>
      </c>
      <c r="B82">
        <v>-3.1</v>
      </c>
      <c r="C82">
        <v>0</v>
      </c>
      <c r="D82">
        <v>1</v>
      </c>
      <c r="E82" t="s">
        <v>4244</v>
      </c>
    </row>
    <row r="83" spans="1:5">
      <c r="A83" t="s">
        <v>4260</v>
      </c>
      <c r="B83">
        <v>-3.1</v>
      </c>
      <c r="C83">
        <v>0.1</v>
      </c>
      <c r="D83">
        <v>2</v>
      </c>
      <c r="E83" t="s">
        <v>4244</v>
      </c>
    </row>
    <row r="84" spans="1:5">
      <c r="A84" t="s">
        <v>4261</v>
      </c>
      <c r="B84">
        <v>-3.1</v>
      </c>
      <c r="C84">
        <v>0.6</v>
      </c>
      <c r="D84">
        <v>2</v>
      </c>
      <c r="E84" t="s">
        <v>4244</v>
      </c>
    </row>
    <row r="85" spans="1:5">
      <c r="A85" t="s">
        <v>4262</v>
      </c>
      <c r="B85">
        <v>-3.2</v>
      </c>
      <c r="C85">
        <v>0.7</v>
      </c>
      <c r="D85">
        <v>2</v>
      </c>
      <c r="E85" t="s">
        <v>4244</v>
      </c>
    </row>
    <row r="86" spans="1:5">
      <c r="A86" t="s">
        <v>4263</v>
      </c>
      <c r="B86">
        <v>-3.3</v>
      </c>
      <c r="C86">
        <v>0</v>
      </c>
      <c r="D86">
        <v>1</v>
      </c>
      <c r="E86" t="s">
        <v>4244</v>
      </c>
    </row>
    <row r="87" spans="1:5">
      <c r="A87" t="s">
        <v>4264</v>
      </c>
      <c r="B87">
        <v>-3.3</v>
      </c>
      <c r="C87">
        <v>0</v>
      </c>
      <c r="D87">
        <v>1</v>
      </c>
      <c r="E87" t="s">
        <v>4244</v>
      </c>
    </row>
    <row r="88" spans="1:5">
      <c r="A88" t="s">
        <v>4265</v>
      </c>
      <c r="B88">
        <v>-3.3</v>
      </c>
      <c r="C88">
        <v>0.2</v>
      </c>
      <c r="D88">
        <v>3</v>
      </c>
      <c r="E88" t="s">
        <v>4244</v>
      </c>
    </row>
    <row r="89" spans="1:5">
      <c r="A89" t="s">
        <v>4266</v>
      </c>
      <c r="B89">
        <v>-3.4</v>
      </c>
      <c r="C89">
        <v>0</v>
      </c>
      <c r="D89">
        <v>1</v>
      </c>
      <c r="E89" t="s">
        <v>4244</v>
      </c>
    </row>
    <row r="90" spans="1:5">
      <c r="A90" t="s">
        <v>4267</v>
      </c>
      <c r="B90">
        <v>-3.5</v>
      </c>
      <c r="C90">
        <v>0.7</v>
      </c>
      <c r="D90">
        <v>3</v>
      </c>
      <c r="E90" t="s">
        <v>4244</v>
      </c>
    </row>
    <row r="91" spans="1:5">
      <c r="A91" t="s">
        <v>4268</v>
      </c>
      <c r="B91">
        <v>-3.5</v>
      </c>
      <c r="C91">
        <v>0.5</v>
      </c>
      <c r="D91">
        <v>4</v>
      </c>
      <c r="E91" t="s">
        <v>4244</v>
      </c>
    </row>
    <row r="92" spans="1:5">
      <c r="A92" t="s">
        <v>4269</v>
      </c>
      <c r="B92">
        <v>-3.6</v>
      </c>
      <c r="C92">
        <v>0.5</v>
      </c>
      <c r="D92">
        <v>3</v>
      </c>
      <c r="E92" t="s">
        <v>4244</v>
      </c>
    </row>
    <row r="93" spans="1:5">
      <c r="A93" t="s">
        <v>4270</v>
      </c>
      <c r="B93">
        <v>-3.6</v>
      </c>
      <c r="C93">
        <v>0.5</v>
      </c>
      <c r="D93">
        <v>4</v>
      </c>
      <c r="E93" t="s">
        <v>4244</v>
      </c>
    </row>
    <row r="94" spans="1:5">
      <c r="A94" t="s">
        <v>4271</v>
      </c>
      <c r="B94">
        <v>-3.7</v>
      </c>
      <c r="C94">
        <v>0.6</v>
      </c>
      <c r="D94">
        <v>4</v>
      </c>
      <c r="E94" t="s">
        <v>4244</v>
      </c>
    </row>
    <row r="95" spans="1:5">
      <c r="A95" t="s">
        <v>4272</v>
      </c>
      <c r="B95">
        <v>-3.7</v>
      </c>
      <c r="C95">
        <v>0.6</v>
      </c>
      <c r="D95">
        <v>4</v>
      </c>
      <c r="E95" t="s">
        <v>4244</v>
      </c>
    </row>
    <row r="96" spans="1:5">
      <c r="A96" t="s">
        <v>3868</v>
      </c>
      <c r="B96">
        <v>-3.8</v>
      </c>
      <c r="C96">
        <v>0.1</v>
      </c>
      <c r="D96">
        <v>3</v>
      </c>
      <c r="E96" t="s">
        <v>4244</v>
      </c>
    </row>
    <row r="97" spans="1:5">
      <c r="A97" t="s">
        <v>4273</v>
      </c>
      <c r="B97">
        <v>-3.8</v>
      </c>
      <c r="C97">
        <v>0.8</v>
      </c>
      <c r="D97">
        <v>4</v>
      </c>
      <c r="E97" t="s">
        <v>4244</v>
      </c>
    </row>
    <row r="98" spans="1:5">
      <c r="A98" t="s">
        <v>4274</v>
      </c>
      <c r="B98">
        <v>-3.8</v>
      </c>
      <c r="C98">
        <v>1.1</v>
      </c>
      <c r="D98">
        <v>3</v>
      </c>
      <c r="E98" t="s">
        <v>4244</v>
      </c>
    </row>
    <row r="99" spans="1:5">
      <c r="A99" t="s">
        <v>4275</v>
      </c>
      <c r="B99">
        <v>-3.9</v>
      </c>
      <c r="C99">
        <v>1.1</v>
      </c>
      <c r="D99">
        <v>3</v>
      </c>
      <c r="E99" t="s">
        <v>4244</v>
      </c>
    </row>
    <row r="100" spans="1:5">
      <c r="A100" t="s">
        <v>4276</v>
      </c>
      <c r="B100">
        <v>-3.9</v>
      </c>
      <c r="C100">
        <v>0.7</v>
      </c>
      <c r="D100">
        <v>3</v>
      </c>
      <c r="E100" t="s">
        <v>4244</v>
      </c>
    </row>
    <row r="101" spans="1:5">
      <c r="A101" t="s">
        <v>4277</v>
      </c>
      <c r="B101">
        <v>-4</v>
      </c>
      <c r="C101">
        <v>1.4</v>
      </c>
      <c r="D101">
        <v>4</v>
      </c>
      <c r="E101" t="s">
        <v>4244</v>
      </c>
    </row>
    <row r="102" spans="1:5">
      <c r="A102" t="s">
        <v>3984</v>
      </c>
      <c r="B102">
        <v>-4</v>
      </c>
      <c r="C102">
        <v>0.2</v>
      </c>
      <c r="D102">
        <v>4</v>
      </c>
      <c r="E102" t="s">
        <v>4244</v>
      </c>
    </row>
    <row r="103" spans="1:5">
      <c r="A103" t="s">
        <v>4278</v>
      </c>
      <c r="B103">
        <v>-4.1</v>
      </c>
      <c r="C103">
        <v>0.6</v>
      </c>
      <c r="D103">
        <v>4</v>
      </c>
      <c r="E103" t="s">
        <v>4244</v>
      </c>
    </row>
    <row r="104" spans="1:5">
      <c r="A104" t="s">
        <v>4279</v>
      </c>
      <c r="B104">
        <v>-4.1</v>
      </c>
      <c r="C104">
        <v>0</v>
      </c>
      <c r="D104">
        <v>2</v>
      </c>
      <c r="E104" t="s">
        <v>4244</v>
      </c>
    </row>
    <row r="105" spans="1:5">
      <c r="A105" t="s">
        <v>3879</v>
      </c>
      <c r="B105">
        <v>-4.1</v>
      </c>
      <c r="C105">
        <v>1.5</v>
      </c>
      <c r="D105">
        <v>3</v>
      </c>
      <c r="E105" t="s">
        <v>4244</v>
      </c>
    </row>
    <row r="106" spans="1:5">
      <c r="A106" t="s">
        <v>4280</v>
      </c>
      <c r="B106">
        <v>-4.2</v>
      </c>
      <c r="C106">
        <v>1.4</v>
      </c>
      <c r="D106">
        <v>3</v>
      </c>
      <c r="E106" t="s">
        <v>4244</v>
      </c>
    </row>
    <row r="107" spans="1:5">
      <c r="A107" t="s">
        <v>3964</v>
      </c>
      <c r="B107">
        <v>-4.5</v>
      </c>
      <c r="C107">
        <v>1.8</v>
      </c>
      <c r="D107">
        <v>4</v>
      </c>
      <c r="E107" t="s">
        <v>4244</v>
      </c>
    </row>
    <row r="108" spans="1:5">
      <c r="A108" t="s">
        <v>4281</v>
      </c>
      <c r="B108">
        <v>-4.6</v>
      </c>
      <c r="C108">
        <v>1.8</v>
      </c>
      <c r="D108">
        <v>3</v>
      </c>
      <c r="E108" t="s">
        <v>4244</v>
      </c>
    </row>
    <row r="109" spans="1:5">
      <c r="A109" t="s">
        <v>4282</v>
      </c>
      <c r="B109">
        <v>-4.6</v>
      </c>
      <c r="C109">
        <v>1.3</v>
      </c>
      <c r="D109">
        <v>4</v>
      </c>
      <c r="E109" t="s">
        <v>4244</v>
      </c>
    </row>
    <row r="110" spans="1:5">
      <c r="A110" t="s">
        <v>4283</v>
      </c>
      <c r="B110">
        <v>-4.7</v>
      </c>
      <c r="C110">
        <v>0</v>
      </c>
      <c r="D110">
        <v>1</v>
      </c>
      <c r="E110" t="s">
        <v>4244</v>
      </c>
    </row>
    <row r="111" spans="1:5">
      <c r="A111" t="s">
        <v>4284</v>
      </c>
      <c r="B111">
        <v>-6</v>
      </c>
      <c r="C111">
        <v>1.9</v>
      </c>
      <c r="D111">
        <v>4</v>
      </c>
      <c r="E111" t="s">
        <v>4244</v>
      </c>
    </row>
    <row r="112" spans="1:5">
      <c r="A112" t="s">
        <v>3877</v>
      </c>
      <c r="B112">
        <v>-6.1</v>
      </c>
      <c r="C112">
        <v>1.5</v>
      </c>
      <c r="D112">
        <v>4</v>
      </c>
      <c r="E112" t="s">
        <v>4244</v>
      </c>
    </row>
    <row r="113" spans="1:5">
      <c r="A113" t="s">
        <v>3980</v>
      </c>
      <c r="B113">
        <v>-6.2</v>
      </c>
      <c r="C113">
        <v>0</v>
      </c>
      <c r="D113">
        <v>1</v>
      </c>
      <c r="E113" t="s">
        <v>4244</v>
      </c>
    </row>
    <row r="114" spans="1:5">
      <c r="A114" t="s">
        <v>4285</v>
      </c>
      <c r="B114">
        <v>-6.7</v>
      </c>
      <c r="C114">
        <v>2.6</v>
      </c>
      <c r="D114">
        <v>4</v>
      </c>
      <c r="E114" t="s">
        <v>4244</v>
      </c>
    </row>
    <row r="115" spans="1:5">
      <c r="A115" t="s">
        <v>4286</v>
      </c>
      <c r="B115">
        <v>-7.4</v>
      </c>
      <c r="C115">
        <v>0.2</v>
      </c>
      <c r="D115">
        <v>4</v>
      </c>
      <c r="E115" t="s">
        <v>4244</v>
      </c>
    </row>
    <row r="116" spans="1:5">
      <c r="A116" t="s">
        <v>3905</v>
      </c>
      <c r="B116">
        <v>-7.8</v>
      </c>
      <c r="C116">
        <v>3.7</v>
      </c>
      <c r="D116">
        <v>4</v>
      </c>
      <c r="E116" t="s">
        <v>4244</v>
      </c>
    </row>
    <row r="117" spans="1:5">
      <c r="A117" t="s">
        <v>3863</v>
      </c>
      <c r="B117">
        <v>-7.9</v>
      </c>
      <c r="C117">
        <v>0.1</v>
      </c>
      <c r="D117">
        <v>2</v>
      </c>
      <c r="E117" t="s">
        <v>4244</v>
      </c>
    </row>
    <row r="118" spans="1:5">
      <c r="A118" t="s">
        <v>3923</v>
      </c>
      <c r="B118">
        <v>-8.300000000000001</v>
      </c>
      <c r="C118">
        <v>2.2</v>
      </c>
      <c r="D118">
        <v>4</v>
      </c>
      <c r="E118" t="s">
        <v>4244</v>
      </c>
    </row>
    <row r="119" spans="1:5">
      <c r="A119" t="s">
        <v>3893</v>
      </c>
      <c r="B119">
        <v>-11.1</v>
      </c>
      <c r="C119">
        <v>2.3</v>
      </c>
      <c r="D119">
        <v>4</v>
      </c>
      <c r="E119" t="s">
        <v>4244</v>
      </c>
    </row>
    <row r="120" spans="1:5">
      <c r="A120" t="s">
        <v>4287</v>
      </c>
      <c r="B120">
        <v>-12.8</v>
      </c>
      <c r="C120">
        <v>1.4</v>
      </c>
      <c r="D120">
        <v>4</v>
      </c>
      <c r="E120" t="s">
        <v>4244</v>
      </c>
    </row>
  </sheetData>
  <mergeCells count="2">
    <mergeCell ref="A1:E1"/>
    <mergeCell ref="G1:L1"/>
  </mergeCells>
  <conditionalFormatting sqref="B2:B120">
    <cfRule type="dataBar" priority="1">
      <dataBar>
        <cfvo type="min" val="0"/>
        <cfvo type="max" val="0"/>
        <color rgb="FF638EC6"/>
      </dataBar>
    </cfRule>
  </conditionalFormatting>
  <conditionalFormatting sqref="C2:C12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5"/>
  <sheetViews>
    <sheetView workbookViewId="0"/>
  </sheetViews>
  <sheetFormatPr defaultRowHeight="15"/>
  <sheetData>
    <row r="1" spans="1:11">
      <c r="A1" s="5" t="s">
        <v>3766</v>
      </c>
      <c r="B1" s="5" t="s">
        <v>3767</v>
      </c>
      <c r="C1" s="5" t="s">
        <v>3768</v>
      </c>
      <c r="D1" s="5" t="s">
        <v>3769</v>
      </c>
      <c r="E1" s="5" t="s">
        <v>3770</v>
      </c>
      <c r="F1" s="5" t="s">
        <v>3771</v>
      </c>
      <c r="G1" s="5" t="s">
        <v>3772</v>
      </c>
      <c r="H1" s="5" t="s">
        <v>3773</v>
      </c>
      <c r="I1" s="5" t="s">
        <v>3774</v>
      </c>
      <c r="J1" s="5" t="s">
        <v>3775</v>
      </c>
      <c r="K1" s="5" t="s">
        <v>3776</v>
      </c>
    </row>
    <row r="2" spans="1:11">
      <c r="A2" t="s">
        <v>3777</v>
      </c>
      <c r="B2" t="s">
        <v>3778</v>
      </c>
      <c r="C2" t="s">
        <v>3859</v>
      </c>
      <c r="D2">
        <v>1</v>
      </c>
      <c r="E2">
        <v>0.92</v>
      </c>
      <c r="F2">
        <v>0</v>
      </c>
      <c r="G2">
        <v>0.12</v>
      </c>
      <c r="H2">
        <v>0.25</v>
      </c>
      <c r="I2">
        <v>0.7</v>
      </c>
      <c r="J2">
        <v>0</v>
      </c>
      <c r="K2">
        <v>1</v>
      </c>
    </row>
    <row r="3" spans="1:11">
      <c r="A3" t="s">
        <v>3777</v>
      </c>
      <c r="B3" t="s">
        <v>3778</v>
      </c>
      <c r="C3" t="s">
        <v>3860</v>
      </c>
      <c r="D3">
        <v>1</v>
      </c>
      <c r="E3">
        <v>0.92</v>
      </c>
      <c r="F3">
        <v>0</v>
      </c>
      <c r="G3">
        <v>0.11</v>
      </c>
      <c r="H3">
        <v>0</v>
      </c>
      <c r="I3">
        <v>0.7</v>
      </c>
      <c r="J3">
        <v>0</v>
      </c>
      <c r="K3">
        <v>1</v>
      </c>
    </row>
    <row r="4" spans="1:11">
      <c r="A4" t="s">
        <v>3777</v>
      </c>
      <c r="B4" t="s">
        <v>3778</v>
      </c>
      <c r="C4" t="s">
        <v>3861</v>
      </c>
      <c r="D4">
        <v>1</v>
      </c>
      <c r="E4">
        <v>0.77</v>
      </c>
      <c r="F4">
        <v>0</v>
      </c>
      <c r="G4">
        <v>0.09</v>
      </c>
      <c r="H4">
        <v>0</v>
      </c>
      <c r="I4">
        <v>0.7</v>
      </c>
      <c r="J4">
        <v>0</v>
      </c>
      <c r="K4">
        <v>1</v>
      </c>
    </row>
    <row r="5" spans="1:11">
      <c r="A5" t="s">
        <v>3777</v>
      </c>
      <c r="B5" t="s">
        <v>3779</v>
      </c>
      <c r="C5" t="s">
        <v>3862</v>
      </c>
      <c r="D5">
        <v>1</v>
      </c>
      <c r="E5">
        <v>0.77</v>
      </c>
      <c r="F5">
        <v>0</v>
      </c>
      <c r="G5">
        <v>0.11</v>
      </c>
      <c r="H5">
        <v>0</v>
      </c>
      <c r="I5">
        <v>0.64</v>
      </c>
      <c r="J5">
        <v>0</v>
      </c>
      <c r="K5">
        <v>0.87</v>
      </c>
    </row>
    <row r="6" spans="1:11">
      <c r="A6" t="s">
        <v>3777</v>
      </c>
      <c r="B6" t="s">
        <v>3779</v>
      </c>
      <c r="C6" t="s">
        <v>3863</v>
      </c>
      <c r="D6">
        <v>1</v>
      </c>
      <c r="E6">
        <v>0.77</v>
      </c>
      <c r="F6">
        <v>0</v>
      </c>
      <c r="G6">
        <v>0.11</v>
      </c>
      <c r="H6">
        <v>0</v>
      </c>
      <c r="I6">
        <v>0.64</v>
      </c>
      <c r="J6">
        <v>0</v>
      </c>
      <c r="K6">
        <v>0.87</v>
      </c>
    </row>
    <row r="7" spans="1:11">
      <c r="A7" t="s">
        <v>3777</v>
      </c>
      <c r="B7" t="s">
        <v>3779</v>
      </c>
      <c r="C7" t="s">
        <v>3864</v>
      </c>
      <c r="D7">
        <v>1</v>
      </c>
      <c r="E7">
        <v>0.77</v>
      </c>
      <c r="F7">
        <v>0</v>
      </c>
      <c r="G7">
        <v>0.01</v>
      </c>
      <c r="H7">
        <v>0</v>
      </c>
      <c r="I7">
        <v>0.64</v>
      </c>
      <c r="J7">
        <v>0</v>
      </c>
      <c r="K7">
        <v>0.87</v>
      </c>
    </row>
    <row r="8" spans="1:11">
      <c r="A8" t="s">
        <v>3777</v>
      </c>
      <c r="B8" t="s">
        <v>3778</v>
      </c>
      <c r="C8" t="s">
        <v>3865</v>
      </c>
      <c r="D8">
        <v>1</v>
      </c>
      <c r="E8">
        <v>0</v>
      </c>
      <c r="F8">
        <v>0</v>
      </c>
      <c r="G8">
        <v>0.04</v>
      </c>
      <c r="H8">
        <v>0</v>
      </c>
      <c r="I8">
        <v>0</v>
      </c>
      <c r="J8">
        <v>0</v>
      </c>
      <c r="K8">
        <v>1</v>
      </c>
    </row>
    <row r="9" spans="1:11">
      <c r="A9" t="s">
        <v>3777</v>
      </c>
      <c r="B9" t="s">
        <v>3778</v>
      </c>
      <c r="C9" t="s">
        <v>3866</v>
      </c>
      <c r="D9">
        <v>0.99</v>
      </c>
      <c r="E9">
        <v>0</v>
      </c>
      <c r="F9">
        <v>0</v>
      </c>
      <c r="G9">
        <v>0.03</v>
      </c>
      <c r="H9">
        <v>0</v>
      </c>
      <c r="I9">
        <v>0</v>
      </c>
      <c r="J9">
        <v>0</v>
      </c>
      <c r="K9">
        <v>0.98</v>
      </c>
    </row>
    <row r="10" spans="1:11">
      <c r="A10" t="s">
        <v>3777</v>
      </c>
      <c r="B10" t="s">
        <v>3780</v>
      </c>
      <c r="C10" t="s">
        <v>3867</v>
      </c>
      <c r="D10">
        <v>0.95</v>
      </c>
      <c r="E10">
        <v>0</v>
      </c>
      <c r="F10">
        <v>0</v>
      </c>
      <c r="G10">
        <v>0.03</v>
      </c>
      <c r="H10">
        <v>0</v>
      </c>
      <c r="I10">
        <v>0</v>
      </c>
      <c r="J10">
        <v>0</v>
      </c>
      <c r="K10">
        <v>0.9399999999999999</v>
      </c>
    </row>
    <row r="11" spans="1:11">
      <c r="A11" t="s">
        <v>3777</v>
      </c>
      <c r="B11" t="s">
        <v>3778</v>
      </c>
      <c r="C11" t="s">
        <v>3868</v>
      </c>
      <c r="D11">
        <v>0.93</v>
      </c>
      <c r="E11">
        <v>0</v>
      </c>
      <c r="F11">
        <v>0</v>
      </c>
      <c r="G11">
        <v>0.09</v>
      </c>
      <c r="H11">
        <v>0</v>
      </c>
      <c r="I11">
        <v>0</v>
      </c>
      <c r="J11">
        <v>0</v>
      </c>
      <c r="K11">
        <v>0.92</v>
      </c>
    </row>
    <row r="12" spans="1:11">
      <c r="A12" t="s">
        <v>3777</v>
      </c>
      <c r="B12" t="s">
        <v>3781</v>
      </c>
      <c r="C12" t="s">
        <v>3869</v>
      </c>
      <c r="D12">
        <v>0.9</v>
      </c>
      <c r="E12">
        <v>0</v>
      </c>
      <c r="F12">
        <v>0</v>
      </c>
      <c r="G12">
        <v>0.09</v>
      </c>
      <c r="H12">
        <v>0</v>
      </c>
      <c r="I12">
        <v>0.41</v>
      </c>
      <c r="J12">
        <v>0</v>
      </c>
      <c r="K12">
        <v>0.79</v>
      </c>
    </row>
    <row r="13" spans="1:11">
      <c r="A13" t="s">
        <v>3777</v>
      </c>
      <c r="B13" t="s">
        <v>3782</v>
      </c>
      <c r="C13" t="s">
        <v>3870</v>
      </c>
      <c r="D13">
        <v>0.9</v>
      </c>
      <c r="E13">
        <v>0.59</v>
      </c>
      <c r="F13">
        <v>0</v>
      </c>
      <c r="G13">
        <v>0.05</v>
      </c>
      <c r="H13">
        <v>0</v>
      </c>
      <c r="I13">
        <v>0</v>
      </c>
      <c r="J13">
        <v>0</v>
      </c>
      <c r="K13">
        <v>0.75</v>
      </c>
    </row>
    <row r="14" spans="1:11">
      <c r="A14" t="s">
        <v>3777</v>
      </c>
      <c r="B14" t="s">
        <v>3783</v>
      </c>
      <c r="C14" t="s">
        <v>3871</v>
      </c>
      <c r="D14">
        <v>0.89</v>
      </c>
      <c r="E14">
        <v>0</v>
      </c>
      <c r="F14">
        <v>0</v>
      </c>
      <c r="G14">
        <v>0.05</v>
      </c>
      <c r="H14">
        <v>0</v>
      </c>
      <c r="I14">
        <v>0.41</v>
      </c>
      <c r="J14">
        <v>0</v>
      </c>
      <c r="K14">
        <v>0.78</v>
      </c>
    </row>
    <row r="15" spans="1:11">
      <c r="A15" t="s">
        <v>3777</v>
      </c>
      <c r="B15" t="s">
        <v>3784</v>
      </c>
      <c r="C15" t="s">
        <v>3872</v>
      </c>
      <c r="D15">
        <v>0.87</v>
      </c>
      <c r="E15">
        <v>0.59</v>
      </c>
      <c r="F15">
        <v>0</v>
      </c>
      <c r="G15">
        <v>0.04</v>
      </c>
      <c r="H15">
        <v>0</v>
      </c>
      <c r="I15">
        <v>0</v>
      </c>
      <c r="J15">
        <v>0</v>
      </c>
      <c r="K15">
        <v>0.71</v>
      </c>
    </row>
    <row r="16" spans="1:11">
      <c r="A16" t="s">
        <v>3777</v>
      </c>
      <c r="B16" t="s">
        <v>3784</v>
      </c>
      <c r="C16" t="s">
        <v>3873</v>
      </c>
      <c r="D16">
        <v>0.85</v>
      </c>
      <c r="E16">
        <v>0.59</v>
      </c>
      <c r="F16">
        <v>0</v>
      </c>
      <c r="G16">
        <v>0.04</v>
      </c>
      <c r="H16">
        <v>0</v>
      </c>
      <c r="I16">
        <v>0</v>
      </c>
      <c r="J16">
        <v>0</v>
      </c>
      <c r="K16">
        <v>0.7</v>
      </c>
    </row>
    <row r="17" spans="1:11">
      <c r="A17" t="s">
        <v>3777</v>
      </c>
      <c r="B17" t="s">
        <v>3785</v>
      </c>
      <c r="C17" t="s">
        <v>3874</v>
      </c>
      <c r="D17">
        <v>0.85</v>
      </c>
      <c r="E17">
        <v>0.59</v>
      </c>
      <c r="F17">
        <v>0</v>
      </c>
      <c r="G17">
        <v>0.03</v>
      </c>
      <c r="H17">
        <v>0</v>
      </c>
      <c r="I17">
        <v>0</v>
      </c>
      <c r="J17">
        <v>0</v>
      </c>
      <c r="K17">
        <v>0.7</v>
      </c>
    </row>
    <row r="18" spans="1:11">
      <c r="A18" t="s">
        <v>3777</v>
      </c>
      <c r="B18" t="s">
        <v>3786</v>
      </c>
      <c r="C18" t="s">
        <v>3875</v>
      </c>
      <c r="D18">
        <v>0.82</v>
      </c>
      <c r="E18">
        <v>0.82</v>
      </c>
      <c r="F18">
        <v>0</v>
      </c>
      <c r="G18">
        <v>0</v>
      </c>
      <c r="H18">
        <v>0</v>
      </c>
      <c r="I18">
        <v>0</v>
      </c>
      <c r="J18">
        <v>0</v>
      </c>
      <c r="K18">
        <v>0</v>
      </c>
    </row>
    <row r="19" spans="1:11">
      <c r="A19" t="s">
        <v>3777</v>
      </c>
      <c r="B19" t="s">
        <v>3787</v>
      </c>
      <c r="C19" t="s">
        <v>3876</v>
      </c>
      <c r="D19">
        <v>0.79</v>
      </c>
      <c r="E19">
        <v>0</v>
      </c>
      <c r="F19">
        <v>0</v>
      </c>
      <c r="G19">
        <v>0.07000000000000001</v>
      </c>
      <c r="H19">
        <v>0</v>
      </c>
      <c r="I19">
        <v>0.46</v>
      </c>
      <c r="J19">
        <v>0</v>
      </c>
      <c r="K19">
        <v>0.67</v>
      </c>
    </row>
    <row r="20" spans="1:11">
      <c r="A20" t="s">
        <v>3777</v>
      </c>
      <c r="B20" t="s">
        <v>3788</v>
      </c>
      <c r="C20" t="s">
        <v>3877</v>
      </c>
      <c r="D20">
        <v>0.79</v>
      </c>
      <c r="E20">
        <v>0</v>
      </c>
      <c r="F20">
        <v>0</v>
      </c>
      <c r="G20">
        <v>0.03</v>
      </c>
      <c r="H20">
        <v>0</v>
      </c>
      <c r="I20">
        <v>0.41</v>
      </c>
      <c r="J20">
        <v>0</v>
      </c>
      <c r="K20">
        <v>0.68</v>
      </c>
    </row>
    <row r="21" spans="1:11">
      <c r="A21" t="s">
        <v>3777</v>
      </c>
      <c r="B21" t="s">
        <v>3786</v>
      </c>
      <c r="C21" t="s">
        <v>3878</v>
      </c>
      <c r="D21">
        <v>0.78</v>
      </c>
      <c r="E21">
        <v>0.78</v>
      </c>
      <c r="F21">
        <v>0</v>
      </c>
      <c r="G21">
        <v>0</v>
      </c>
      <c r="H21">
        <v>0</v>
      </c>
      <c r="I21">
        <v>0</v>
      </c>
      <c r="J21">
        <v>0</v>
      </c>
      <c r="K21">
        <v>0</v>
      </c>
    </row>
    <row r="22" spans="1:11">
      <c r="A22" t="s">
        <v>3777</v>
      </c>
      <c r="B22" t="s">
        <v>3783</v>
      </c>
      <c r="C22" t="s">
        <v>3879</v>
      </c>
      <c r="D22">
        <v>0.77</v>
      </c>
      <c r="E22">
        <v>0</v>
      </c>
      <c r="F22">
        <v>0</v>
      </c>
      <c r="G22">
        <v>0.05</v>
      </c>
      <c r="H22">
        <v>0</v>
      </c>
      <c r="I22">
        <v>0</v>
      </c>
      <c r="J22">
        <v>0</v>
      </c>
      <c r="K22">
        <v>0.76</v>
      </c>
    </row>
    <row r="23" spans="1:11">
      <c r="A23" t="s">
        <v>3777</v>
      </c>
      <c r="B23" t="s">
        <v>3789</v>
      </c>
      <c r="C23" t="s">
        <v>3880</v>
      </c>
      <c r="D23">
        <v>0.76</v>
      </c>
      <c r="E23">
        <v>0</v>
      </c>
      <c r="F23">
        <v>0</v>
      </c>
      <c r="G23">
        <v>0.01</v>
      </c>
      <c r="H23">
        <v>0</v>
      </c>
      <c r="I23">
        <v>0</v>
      </c>
      <c r="J23">
        <v>0</v>
      </c>
      <c r="K23">
        <v>0.76</v>
      </c>
    </row>
    <row r="24" spans="1:11">
      <c r="A24" t="s">
        <v>3777</v>
      </c>
      <c r="B24" t="s">
        <v>3789</v>
      </c>
      <c r="C24" t="s">
        <v>3881</v>
      </c>
      <c r="D24">
        <v>0.76</v>
      </c>
      <c r="E24">
        <v>0</v>
      </c>
      <c r="F24">
        <v>0</v>
      </c>
      <c r="G24">
        <v>0.01</v>
      </c>
      <c r="H24">
        <v>0</v>
      </c>
      <c r="I24">
        <v>0</v>
      </c>
      <c r="J24">
        <v>0</v>
      </c>
      <c r="K24">
        <v>0.76</v>
      </c>
    </row>
    <row r="25" spans="1:11">
      <c r="A25" t="s">
        <v>3777</v>
      </c>
      <c r="B25" t="s">
        <v>3780</v>
      </c>
      <c r="C25" t="s">
        <v>3882</v>
      </c>
      <c r="D25">
        <v>0.76</v>
      </c>
      <c r="E25">
        <v>0</v>
      </c>
      <c r="F25">
        <v>0</v>
      </c>
      <c r="G25">
        <v>0.02</v>
      </c>
      <c r="H25">
        <v>0</v>
      </c>
      <c r="I25">
        <v>0</v>
      </c>
      <c r="J25">
        <v>0</v>
      </c>
      <c r="K25">
        <v>0.75</v>
      </c>
    </row>
    <row r="26" spans="1:11">
      <c r="A26" t="s">
        <v>3777</v>
      </c>
      <c r="B26" t="s">
        <v>3780</v>
      </c>
      <c r="C26" t="s">
        <v>3883</v>
      </c>
      <c r="D26">
        <v>0.75</v>
      </c>
      <c r="E26">
        <v>0</v>
      </c>
      <c r="F26">
        <v>0</v>
      </c>
      <c r="G26">
        <v>0.01</v>
      </c>
      <c r="H26">
        <v>0</v>
      </c>
      <c r="I26">
        <v>0</v>
      </c>
      <c r="J26">
        <v>0</v>
      </c>
      <c r="K26">
        <v>0.75</v>
      </c>
    </row>
    <row r="27" spans="1:11">
      <c r="A27" t="s">
        <v>3777</v>
      </c>
      <c r="B27" t="s">
        <v>3790</v>
      </c>
      <c r="C27" t="s">
        <v>3884</v>
      </c>
      <c r="D27">
        <v>0.75</v>
      </c>
      <c r="E27">
        <v>0</v>
      </c>
      <c r="F27">
        <v>0</v>
      </c>
      <c r="G27">
        <v>0.08</v>
      </c>
      <c r="H27">
        <v>0</v>
      </c>
      <c r="I27">
        <v>0</v>
      </c>
      <c r="J27">
        <v>0</v>
      </c>
      <c r="K27">
        <v>0.73</v>
      </c>
    </row>
    <row r="28" spans="1:11">
      <c r="A28" t="s">
        <v>3777</v>
      </c>
      <c r="B28" t="s">
        <v>3779</v>
      </c>
      <c r="C28" t="s">
        <v>3885</v>
      </c>
      <c r="D28">
        <v>0.75</v>
      </c>
      <c r="E28">
        <v>0</v>
      </c>
      <c r="F28">
        <v>0</v>
      </c>
      <c r="G28">
        <v>0.01</v>
      </c>
      <c r="H28">
        <v>0</v>
      </c>
      <c r="I28">
        <v>0</v>
      </c>
      <c r="J28">
        <v>0</v>
      </c>
      <c r="K28">
        <v>0.75</v>
      </c>
    </row>
    <row r="29" spans="1:11">
      <c r="A29" t="s">
        <v>3777</v>
      </c>
      <c r="B29" t="s">
        <v>3791</v>
      </c>
      <c r="C29" t="s">
        <v>3886</v>
      </c>
      <c r="D29">
        <v>0.73</v>
      </c>
      <c r="E29">
        <v>0</v>
      </c>
      <c r="F29">
        <v>0</v>
      </c>
      <c r="G29">
        <v>0.08</v>
      </c>
      <c r="H29">
        <v>0</v>
      </c>
      <c r="I29">
        <v>0</v>
      </c>
      <c r="J29">
        <v>0</v>
      </c>
      <c r="K29">
        <v>0.71</v>
      </c>
    </row>
    <row r="30" spans="1:11">
      <c r="A30" t="s">
        <v>3777</v>
      </c>
      <c r="B30" t="s">
        <v>3791</v>
      </c>
      <c r="C30" t="s">
        <v>3887</v>
      </c>
      <c r="D30">
        <v>0.73</v>
      </c>
      <c r="E30">
        <v>0</v>
      </c>
      <c r="F30">
        <v>0</v>
      </c>
      <c r="G30">
        <v>0.08</v>
      </c>
      <c r="H30">
        <v>0</v>
      </c>
      <c r="I30">
        <v>0</v>
      </c>
      <c r="J30">
        <v>0</v>
      </c>
      <c r="K30">
        <v>0.71</v>
      </c>
    </row>
    <row r="31" spans="1:11">
      <c r="A31" t="s">
        <v>3777</v>
      </c>
      <c r="B31" t="s">
        <v>3778</v>
      </c>
      <c r="C31" t="s">
        <v>3888</v>
      </c>
      <c r="D31">
        <v>0.72</v>
      </c>
      <c r="E31">
        <v>0</v>
      </c>
      <c r="F31">
        <v>0</v>
      </c>
      <c r="G31">
        <v>0.03</v>
      </c>
      <c r="H31">
        <v>0</v>
      </c>
      <c r="I31">
        <v>0</v>
      </c>
      <c r="J31">
        <v>0</v>
      </c>
      <c r="K31">
        <v>0.71</v>
      </c>
    </row>
    <row r="32" spans="1:11">
      <c r="A32" t="s">
        <v>3777</v>
      </c>
      <c r="B32" t="s">
        <v>3790</v>
      </c>
      <c r="C32" t="s">
        <v>3889</v>
      </c>
      <c r="D32">
        <v>0.72</v>
      </c>
      <c r="E32">
        <v>0</v>
      </c>
      <c r="F32">
        <v>0</v>
      </c>
      <c r="G32">
        <v>0.03</v>
      </c>
      <c r="H32">
        <v>0</v>
      </c>
      <c r="I32">
        <v>0</v>
      </c>
      <c r="J32">
        <v>0</v>
      </c>
      <c r="K32">
        <v>0.71</v>
      </c>
    </row>
    <row r="33" spans="1:11">
      <c r="A33" t="s">
        <v>3777</v>
      </c>
      <c r="B33" t="s">
        <v>3785</v>
      </c>
      <c r="C33" t="s">
        <v>3890</v>
      </c>
      <c r="D33">
        <v>0.72</v>
      </c>
      <c r="E33">
        <v>0.59</v>
      </c>
      <c r="F33">
        <v>0</v>
      </c>
      <c r="G33">
        <v>0.01</v>
      </c>
      <c r="H33">
        <v>0</v>
      </c>
      <c r="I33">
        <v>0</v>
      </c>
      <c r="J33">
        <v>0</v>
      </c>
      <c r="K33">
        <v>0.5</v>
      </c>
    </row>
    <row r="34" spans="1:11">
      <c r="A34" t="s">
        <v>3777</v>
      </c>
      <c r="B34" t="s">
        <v>3789</v>
      </c>
      <c r="C34" t="s">
        <v>3891</v>
      </c>
      <c r="D34">
        <v>0.71</v>
      </c>
      <c r="E34">
        <v>0</v>
      </c>
      <c r="F34">
        <v>0</v>
      </c>
      <c r="G34">
        <v>0.01</v>
      </c>
      <c r="H34">
        <v>0</v>
      </c>
      <c r="I34">
        <v>0</v>
      </c>
      <c r="J34">
        <v>0</v>
      </c>
      <c r="K34">
        <v>0.71</v>
      </c>
    </row>
    <row r="35" spans="1:11">
      <c r="A35" t="s">
        <v>3777</v>
      </c>
      <c r="B35" t="s">
        <v>3787</v>
      </c>
      <c r="C35" t="s">
        <v>3892</v>
      </c>
      <c r="D35">
        <v>0.71</v>
      </c>
      <c r="E35">
        <v>0</v>
      </c>
      <c r="F35">
        <v>0</v>
      </c>
      <c r="G35">
        <v>0.07000000000000001</v>
      </c>
      <c r="H35">
        <v>0</v>
      </c>
      <c r="I35">
        <v>0.46</v>
      </c>
      <c r="J35">
        <v>0</v>
      </c>
      <c r="K35">
        <v>0.59</v>
      </c>
    </row>
    <row r="36" spans="1:11">
      <c r="A36" t="s">
        <v>3777</v>
      </c>
      <c r="B36" t="s">
        <v>3790</v>
      </c>
      <c r="C36" t="s">
        <v>3893</v>
      </c>
      <c r="D36">
        <v>0.71</v>
      </c>
      <c r="E36">
        <v>0</v>
      </c>
      <c r="F36">
        <v>0</v>
      </c>
      <c r="G36">
        <v>0</v>
      </c>
      <c r="H36">
        <v>0</v>
      </c>
      <c r="I36">
        <v>0</v>
      </c>
      <c r="J36">
        <v>0</v>
      </c>
      <c r="K36">
        <v>0.71</v>
      </c>
    </row>
    <row r="37" spans="1:11">
      <c r="A37" t="s">
        <v>3777</v>
      </c>
      <c r="B37" t="s">
        <v>3790</v>
      </c>
      <c r="C37" t="s">
        <v>3894</v>
      </c>
      <c r="D37">
        <v>0.7</v>
      </c>
      <c r="E37">
        <v>0</v>
      </c>
      <c r="F37">
        <v>0</v>
      </c>
      <c r="G37">
        <v>0.02</v>
      </c>
      <c r="H37">
        <v>0</v>
      </c>
      <c r="I37">
        <v>0</v>
      </c>
      <c r="J37">
        <v>0</v>
      </c>
      <c r="K37">
        <v>0.7</v>
      </c>
    </row>
    <row r="38" spans="1:11">
      <c r="A38" t="s">
        <v>3777</v>
      </c>
      <c r="B38" t="s">
        <v>3792</v>
      </c>
      <c r="C38" t="s">
        <v>3895</v>
      </c>
      <c r="D38">
        <v>0.7</v>
      </c>
      <c r="E38">
        <v>0</v>
      </c>
      <c r="F38">
        <v>0</v>
      </c>
      <c r="G38">
        <v>0.02</v>
      </c>
      <c r="H38">
        <v>0</v>
      </c>
      <c r="I38">
        <v>0</v>
      </c>
      <c r="J38">
        <v>0</v>
      </c>
      <c r="K38">
        <v>0.7</v>
      </c>
    </row>
    <row r="39" spans="1:11">
      <c r="A39" t="s">
        <v>3777</v>
      </c>
      <c r="B39" t="s">
        <v>3790</v>
      </c>
      <c r="C39" t="s">
        <v>3896</v>
      </c>
      <c r="D39">
        <v>0.7</v>
      </c>
      <c r="E39">
        <v>0</v>
      </c>
      <c r="F39">
        <v>0</v>
      </c>
      <c r="G39">
        <v>0.02</v>
      </c>
      <c r="H39">
        <v>0</v>
      </c>
      <c r="I39">
        <v>0</v>
      </c>
      <c r="J39">
        <v>0</v>
      </c>
      <c r="K39">
        <v>0.7</v>
      </c>
    </row>
    <row r="40" spans="1:11">
      <c r="A40" t="s">
        <v>3777</v>
      </c>
      <c r="B40" t="s">
        <v>3793</v>
      </c>
      <c r="C40" t="s">
        <v>3897</v>
      </c>
      <c r="D40">
        <v>0.6899999999999999</v>
      </c>
      <c r="E40">
        <v>0</v>
      </c>
      <c r="F40">
        <v>0</v>
      </c>
      <c r="G40">
        <v>0.04</v>
      </c>
      <c r="H40">
        <v>0</v>
      </c>
      <c r="I40">
        <v>0</v>
      </c>
      <c r="J40">
        <v>0</v>
      </c>
      <c r="K40">
        <v>0.68</v>
      </c>
    </row>
    <row r="41" spans="1:11">
      <c r="A41" t="s">
        <v>3777</v>
      </c>
      <c r="B41" t="s">
        <v>3783</v>
      </c>
      <c r="C41" t="s">
        <v>3898</v>
      </c>
      <c r="D41">
        <v>0.6899999999999999</v>
      </c>
      <c r="E41">
        <v>0</v>
      </c>
      <c r="F41">
        <v>0</v>
      </c>
      <c r="G41">
        <v>0.03</v>
      </c>
      <c r="H41">
        <v>0</v>
      </c>
      <c r="I41">
        <v>0</v>
      </c>
      <c r="J41">
        <v>0</v>
      </c>
      <c r="K41">
        <v>0.68</v>
      </c>
    </row>
    <row r="42" spans="1:11">
      <c r="A42" t="s">
        <v>3777</v>
      </c>
      <c r="B42" t="s">
        <v>3794</v>
      </c>
      <c r="C42" t="s">
        <v>3899</v>
      </c>
      <c r="D42">
        <v>0.66</v>
      </c>
      <c r="E42">
        <v>0</v>
      </c>
      <c r="F42">
        <v>0</v>
      </c>
      <c r="G42">
        <v>0.05</v>
      </c>
      <c r="H42">
        <v>0</v>
      </c>
      <c r="I42">
        <v>0</v>
      </c>
      <c r="J42">
        <v>0</v>
      </c>
      <c r="K42">
        <v>0.65</v>
      </c>
    </row>
    <row r="43" spans="1:11">
      <c r="A43" t="s">
        <v>3777</v>
      </c>
      <c r="B43" t="s">
        <v>3790</v>
      </c>
      <c r="C43" t="s">
        <v>3900</v>
      </c>
      <c r="D43">
        <v>0.66</v>
      </c>
      <c r="E43">
        <v>0</v>
      </c>
      <c r="F43">
        <v>0</v>
      </c>
      <c r="G43">
        <v>0.02</v>
      </c>
      <c r="H43">
        <v>0</v>
      </c>
      <c r="I43">
        <v>0</v>
      </c>
      <c r="J43">
        <v>0</v>
      </c>
      <c r="K43">
        <v>0.65</v>
      </c>
    </row>
    <row r="44" spans="1:11">
      <c r="A44" t="s">
        <v>3777</v>
      </c>
      <c r="B44" t="s">
        <v>3787</v>
      </c>
      <c r="C44" t="s">
        <v>3901</v>
      </c>
      <c r="D44">
        <v>0.66</v>
      </c>
      <c r="E44">
        <v>0</v>
      </c>
      <c r="F44">
        <v>0</v>
      </c>
      <c r="G44">
        <v>0.01</v>
      </c>
      <c r="H44">
        <v>0</v>
      </c>
      <c r="I44">
        <v>0</v>
      </c>
      <c r="J44">
        <v>0</v>
      </c>
      <c r="K44">
        <v>0.65</v>
      </c>
    </row>
    <row r="45" spans="1:11">
      <c r="A45" t="s">
        <v>3777</v>
      </c>
      <c r="B45" t="s">
        <v>3793</v>
      </c>
      <c r="C45" t="s">
        <v>3902</v>
      </c>
      <c r="D45">
        <v>0.64</v>
      </c>
      <c r="E45">
        <v>0</v>
      </c>
      <c r="F45">
        <v>0</v>
      </c>
      <c r="G45">
        <v>0.07000000000000001</v>
      </c>
      <c r="H45">
        <v>0</v>
      </c>
      <c r="I45">
        <v>0</v>
      </c>
      <c r="J45">
        <v>0</v>
      </c>
      <c r="K45">
        <v>0.62</v>
      </c>
    </row>
    <row r="46" spans="1:11">
      <c r="A46" t="s">
        <v>3777</v>
      </c>
      <c r="B46" t="s">
        <v>3795</v>
      </c>
      <c r="C46" t="s">
        <v>3903</v>
      </c>
      <c r="D46">
        <v>0.63</v>
      </c>
      <c r="E46">
        <v>0</v>
      </c>
      <c r="F46">
        <v>0</v>
      </c>
      <c r="G46">
        <v>0.04</v>
      </c>
      <c r="H46">
        <v>0</v>
      </c>
      <c r="I46">
        <v>0</v>
      </c>
      <c r="J46">
        <v>0</v>
      </c>
      <c r="K46">
        <v>0.62</v>
      </c>
    </row>
    <row r="47" spans="1:11">
      <c r="A47" t="s">
        <v>3777</v>
      </c>
      <c r="B47" t="s">
        <v>3796</v>
      </c>
      <c r="C47" t="s">
        <v>3904</v>
      </c>
      <c r="D47">
        <v>0.63</v>
      </c>
      <c r="E47">
        <v>0</v>
      </c>
      <c r="F47">
        <v>0</v>
      </c>
      <c r="G47">
        <v>0.03</v>
      </c>
      <c r="H47">
        <v>0</v>
      </c>
      <c r="I47">
        <v>0</v>
      </c>
      <c r="J47">
        <v>0</v>
      </c>
      <c r="K47">
        <v>0.62</v>
      </c>
    </row>
    <row r="48" spans="1:11">
      <c r="A48" t="s">
        <v>3777</v>
      </c>
      <c r="B48" t="s">
        <v>3790</v>
      </c>
      <c r="C48" t="s">
        <v>3905</v>
      </c>
      <c r="D48">
        <v>0.63</v>
      </c>
      <c r="E48">
        <v>0</v>
      </c>
      <c r="F48">
        <v>0</v>
      </c>
      <c r="G48">
        <v>0.03</v>
      </c>
      <c r="H48">
        <v>0</v>
      </c>
      <c r="I48">
        <v>0</v>
      </c>
      <c r="J48">
        <v>0</v>
      </c>
      <c r="K48">
        <v>0.62</v>
      </c>
    </row>
    <row r="49" spans="1:11">
      <c r="A49" t="s">
        <v>3777</v>
      </c>
      <c r="B49" t="s">
        <v>3792</v>
      </c>
      <c r="C49" t="s">
        <v>3906</v>
      </c>
      <c r="D49">
        <v>0.63</v>
      </c>
      <c r="E49">
        <v>0</v>
      </c>
      <c r="F49">
        <v>0</v>
      </c>
      <c r="G49">
        <v>0.01</v>
      </c>
      <c r="H49">
        <v>0</v>
      </c>
      <c r="I49">
        <v>0</v>
      </c>
      <c r="J49">
        <v>0</v>
      </c>
      <c r="K49">
        <v>0.62</v>
      </c>
    </row>
    <row r="50" spans="1:11">
      <c r="A50" t="s">
        <v>3777</v>
      </c>
      <c r="B50" t="s">
        <v>3790</v>
      </c>
      <c r="C50" t="s">
        <v>3907</v>
      </c>
      <c r="D50">
        <v>0.62</v>
      </c>
      <c r="E50">
        <v>0</v>
      </c>
      <c r="F50">
        <v>0</v>
      </c>
      <c r="G50">
        <v>0</v>
      </c>
      <c r="H50">
        <v>0</v>
      </c>
      <c r="I50">
        <v>0</v>
      </c>
      <c r="J50">
        <v>0</v>
      </c>
      <c r="K50">
        <v>0.62</v>
      </c>
    </row>
    <row r="51" spans="1:11">
      <c r="A51" t="s">
        <v>3777</v>
      </c>
      <c r="B51" t="s">
        <v>3790</v>
      </c>
      <c r="C51" t="s">
        <v>3908</v>
      </c>
      <c r="D51">
        <v>0.62</v>
      </c>
      <c r="E51">
        <v>0</v>
      </c>
      <c r="F51">
        <v>0</v>
      </c>
      <c r="G51">
        <v>0</v>
      </c>
      <c r="H51">
        <v>0</v>
      </c>
      <c r="I51">
        <v>0</v>
      </c>
      <c r="J51">
        <v>0</v>
      </c>
      <c r="K51">
        <v>0.62</v>
      </c>
    </row>
    <row r="52" spans="1:11">
      <c r="A52" t="s">
        <v>3777</v>
      </c>
      <c r="B52" t="s">
        <v>3779</v>
      </c>
      <c r="C52" t="s">
        <v>3909</v>
      </c>
      <c r="D52">
        <v>0.62</v>
      </c>
      <c r="E52">
        <v>0</v>
      </c>
      <c r="F52">
        <v>0</v>
      </c>
      <c r="G52">
        <v>0</v>
      </c>
      <c r="H52">
        <v>0</v>
      </c>
      <c r="I52">
        <v>0</v>
      </c>
      <c r="J52">
        <v>0</v>
      </c>
      <c r="K52">
        <v>0.62</v>
      </c>
    </row>
    <row r="53" spans="1:11">
      <c r="A53" t="s">
        <v>3777</v>
      </c>
      <c r="B53" t="s">
        <v>3791</v>
      </c>
      <c r="C53" t="s">
        <v>3910</v>
      </c>
      <c r="D53">
        <v>0.62</v>
      </c>
      <c r="E53">
        <v>0</v>
      </c>
      <c r="F53">
        <v>0</v>
      </c>
      <c r="G53">
        <v>0</v>
      </c>
      <c r="H53">
        <v>0</v>
      </c>
      <c r="I53">
        <v>0</v>
      </c>
      <c r="J53">
        <v>0</v>
      </c>
      <c r="K53">
        <v>0.62</v>
      </c>
    </row>
    <row r="54" spans="1:11">
      <c r="A54" t="s">
        <v>3777</v>
      </c>
      <c r="B54" t="s">
        <v>3797</v>
      </c>
      <c r="C54" t="s">
        <v>3911</v>
      </c>
      <c r="D54">
        <v>0.62</v>
      </c>
      <c r="E54">
        <v>0</v>
      </c>
      <c r="F54">
        <v>0</v>
      </c>
      <c r="G54">
        <v>0</v>
      </c>
      <c r="H54">
        <v>0</v>
      </c>
      <c r="I54">
        <v>0</v>
      </c>
      <c r="J54">
        <v>0</v>
      </c>
      <c r="K54">
        <v>0.62</v>
      </c>
    </row>
    <row r="55" spans="1:11">
      <c r="A55" t="s">
        <v>3777</v>
      </c>
      <c r="B55" t="s">
        <v>3789</v>
      </c>
      <c r="C55" t="s">
        <v>3912</v>
      </c>
      <c r="D55">
        <v>0.62</v>
      </c>
      <c r="E55">
        <v>0</v>
      </c>
      <c r="F55">
        <v>0</v>
      </c>
      <c r="G55">
        <v>0</v>
      </c>
      <c r="H55">
        <v>0</v>
      </c>
      <c r="I55">
        <v>0</v>
      </c>
      <c r="J55">
        <v>0</v>
      </c>
      <c r="K55">
        <v>0.62</v>
      </c>
    </row>
    <row r="56" spans="1:11">
      <c r="A56" t="s">
        <v>3777</v>
      </c>
      <c r="B56" t="s">
        <v>3787</v>
      </c>
      <c r="C56" t="s">
        <v>3913</v>
      </c>
      <c r="D56">
        <v>0.62</v>
      </c>
      <c r="E56">
        <v>0</v>
      </c>
      <c r="F56">
        <v>0</v>
      </c>
      <c r="G56">
        <v>0.05</v>
      </c>
      <c r="H56">
        <v>0</v>
      </c>
      <c r="I56">
        <v>0.46</v>
      </c>
      <c r="J56">
        <v>0</v>
      </c>
      <c r="K56">
        <v>0.5</v>
      </c>
    </row>
    <row r="57" spans="1:11">
      <c r="A57" t="s">
        <v>3777</v>
      </c>
      <c r="B57" t="s">
        <v>3787</v>
      </c>
      <c r="C57" t="s">
        <v>3914</v>
      </c>
      <c r="D57">
        <v>0.61</v>
      </c>
      <c r="E57">
        <v>0</v>
      </c>
      <c r="F57">
        <v>0</v>
      </c>
      <c r="G57">
        <v>0</v>
      </c>
      <c r="H57">
        <v>0</v>
      </c>
      <c r="I57">
        <v>0.46</v>
      </c>
      <c r="J57">
        <v>0</v>
      </c>
      <c r="K57">
        <v>0.5</v>
      </c>
    </row>
    <row r="58" spans="1:11">
      <c r="A58" t="s">
        <v>3777</v>
      </c>
      <c r="B58" t="s">
        <v>3788</v>
      </c>
      <c r="C58" t="s">
        <v>3915</v>
      </c>
      <c r="D58">
        <v>0.61</v>
      </c>
      <c r="E58">
        <v>0</v>
      </c>
      <c r="F58">
        <v>0</v>
      </c>
      <c r="G58">
        <v>0.03</v>
      </c>
      <c r="H58">
        <v>0</v>
      </c>
      <c r="I58">
        <v>0.41</v>
      </c>
      <c r="J58">
        <v>0</v>
      </c>
      <c r="K58">
        <v>0.5</v>
      </c>
    </row>
    <row r="59" spans="1:11">
      <c r="A59" t="s">
        <v>3777</v>
      </c>
      <c r="B59" t="s">
        <v>3792</v>
      </c>
      <c r="C59" t="s">
        <v>3916</v>
      </c>
      <c r="D59">
        <v>0.58</v>
      </c>
      <c r="E59">
        <v>0</v>
      </c>
      <c r="F59">
        <v>0</v>
      </c>
      <c r="G59">
        <v>0.03</v>
      </c>
      <c r="H59">
        <v>0</v>
      </c>
      <c r="I59">
        <v>0.29</v>
      </c>
      <c r="J59">
        <v>0</v>
      </c>
      <c r="K59">
        <v>0.5</v>
      </c>
    </row>
    <row r="60" spans="1:11">
      <c r="A60" t="s">
        <v>3777</v>
      </c>
      <c r="B60" t="s">
        <v>3782</v>
      </c>
      <c r="C60" t="s">
        <v>3917</v>
      </c>
      <c r="D60">
        <v>0.57</v>
      </c>
      <c r="E60">
        <v>0</v>
      </c>
      <c r="F60">
        <v>0</v>
      </c>
      <c r="G60">
        <v>0.04</v>
      </c>
      <c r="H60">
        <v>0</v>
      </c>
      <c r="I60">
        <v>0</v>
      </c>
      <c r="J60">
        <v>0</v>
      </c>
      <c r="K60">
        <v>0.5600000000000001</v>
      </c>
    </row>
    <row r="61" spans="1:11">
      <c r="A61" t="s">
        <v>3777</v>
      </c>
      <c r="B61" t="s">
        <v>3786</v>
      </c>
      <c r="C61" t="s">
        <v>3918</v>
      </c>
      <c r="D61">
        <v>0.57</v>
      </c>
      <c r="E61">
        <v>0.57</v>
      </c>
      <c r="F61">
        <v>0</v>
      </c>
      <c r="G61">
        <v>0</v>
      </c>
      <c r="H61">
        <v>0</v>
      </c>
      <c r="I61">
        <v>0</v>
      </c>
      <c r="J61">
        <v>0</v>
      </c>
      <c r="K61">
        <v>0</v>
      </c>
    </row>
    <row r="62" spans="1:11">
      <c r="A62" t="s">
        <v>3777</v>
      </c>
      <c r="B62" t="s">
        <v>3786</v>
      </c>
      <c r="C62" t="s">
        <v>3919</v>
      </c>
      <c r="D62">
        <v>0.57</v>
      </c>
      <c r="E62">
        <v>0.57</v>
      </c>
      <c r="F62">
        <v>0</v>
      </c>
      <c r="G62">
        <v>0</v>
      </c>
      <c r="H62">
        <v>0</v>
      </c>
      <c r="I62">
        <v>0</v>
      </c>
      <c r="J62">
        <v>0</v>
      </c>
      <c r="K62">
        <v>0</v>
      </c>
    </row>
    <row r="63" spans="1:11">
      <c r="A63" t="s">
        <v>3777</v>
      </c>
      <c r="B63" t="s">
        <v>3786</v>
      </c>
      <c r="C63" t="s">
        <v>3920</v>
      </c>
      <c r="D63">
        <v>0.5600000000000001</v>
      </c>
      <c r="E63">
        <v>0.5600000000000001</v>
      </c>
      <c r="F63">
        <v>0</v>
      </c>
      <c r="G63">
        <v>0</v>
      </c>
      <c r="H63">
        <v>0</v>
      </c>
      <c r="I63">
        <v>0</v>
      </c>
      <c r="J63">
        <v>0</v>
      </c>
      <c r="K63">
        <v>0</v>
      </c>
    </row>
    <row r="64" spans="1:11">
      <c r="A64" t="s">
        <v>3777</v>
      </c>
      <c r="B64" t="s">
        <v>3786</v>
      </c>
      <c r="C64" t="s">
        <v>3921</v>
      </c>
      <c r="D64">
        <v>0.55</v>
      </c>
      <c r="E64">
        <v>0.55</v>
      </c>
      <c r="F64">
        <v>0</v>
      </c>
      <c r="G64">
        <v>0</v>
      </c>
      <c r="H64">
        <v>0</v>
      </c>
      <c r="I64">
        <v>0</v>
      </c>
      <c r="J64">
        <v>0</v>
      </c>
      <c r="K64">
        <v>0</v>
      </c>
    </row>
    <row r="65" spans="1:11">
      <c r="A65" t="s">
        <v>3777</v>
      </c>
      <c r="B65" t="s">
        <v>3791</v>
      </c>
      <c r="C65" t="s">
        <v>3922</v>
      </c>
      <c r="D65">
        <v>0.52</v>
      </c>
      <c r="E65">
        <v>0</v>
      </c>
      <c r="F65">
        <v>0</v>
      </c>
      <c r="G65">
        <v>0.08</v>
      </c>
      <c r="H65">
        <v>0</v>
      </c>
      <c r="I65">
        <v>0</v>
      </c>
      <c r="J65">
        <v>0</v>
      </c>
      <c r="K65">
        <v>0.5</v>
      </c>
    </row>
    <row r="66" spans="1:11">
      <c r="A66" t="s">
        <v>3777</v>
      </c>
      <c r="B66" t="s">
        <v>3793</v>
      </c>
      <c r="C66" t="s">
        <v>3923</v>
      </c>
      <c r="D66">
        <v>0.52</v>
      </c>
      <c r="E66">
        <v>0</v>
      </c>
      <c r="F66">
        <v>0</v>
      </c>
      <c r="G66">
        <v>0.07000000000000001</v>
      </c>
      <c r="H66">
        <v>0</v>
      </c>
      <c r="I66">
        <v>0</v>
      </c>
      <c r="J66">
        <v>0</v>
      </c>
      <c r="K66">
        <v>0.5</v>
      </c>
    </row>
    <row r="67" spans="1:11">
      <c r="A67" t="s">
        <v>3777</v>
      </c>
      <c r="B67" t="s">
        <v>3781</v>
      </c>
      <c r="C67" t="s">
        <v>3924</v>
      </c>
      <c r="D67">
        <v>0.51</v>
      </c>
      <c r="E67">
        <v>0</v>
      </c>
      <c r="F67">
        <v>0</v>
      </c>
      <c r="G67">
        <v>0.06</v>
      </c>
      <c r="H67">
        <v>0</v>
      </c>
      <c r="I67">
        <v>0</v>
      </c>
      <c r="J67">
        <v>0</v>
      </c>
      <c r="K67">
        <v>0.5</v>
      </c>
    </row>
    <row r="68" spans="1:11">
      <c r="A68" t="s">
        <v>3777</v>
      </c>
      <c r="B68" t="s">
        <v>3798</v>
      </c>
      <c r="C68" t="s">
        <v>3925</v>
      </c>
      <c r="D68">
        <v>0.51</v>
      </c>
      <c r="E68">
        <v>0</v>
      </c>
      <c r="F68">
        <v>0</v>
      </c>
      <c r="G68">
        <v>0.04</v>
      </c>
      <c r="H68">
        <v>0</v>
      </c>
      <c r="I68">
        <v>0</v>
      </c>
      <c r="J68">
        <v>0</v>
      </c>
      <c r="K68">
        <v>0.5</v>
      </c>
    </row>
    <row r="69" spans="1:11">
      <c r="A69" t="s">
        <v>3777</v>
      </c>
      <c r="B69" t="s">
        <v>3799</v>
      </c>
      <c r="C69" t="s">
        <v>3926</v>
      </c>
      <c r="D69">
        <v>0.51</v>
      </c>
      <c r="E69">
        <v>0</v>
      </c>
      <c r="F69">
        <v>0</v>
      </c>
      <c r="G69">
        <v>0.03</v>
      </c>
      <c r="H69">
        <v>0</v>
      </c>
      <c r="I69">
        <v>0</v>
      </c>
      <c r="J69">
        <v>0</v>
      </c>
      <c r="K69">
        <v>0.5</v>
      </c>
    </row>
    <row r="70" spans="1:11">
      <c r="A70" t="s">
        <v>3777</v>
      </c>
      <c r="B70" t="s">
        <v>3793</v>
      </c>
      <c r="C70" t="s">
        <v>3927</v>
      </c>
      <c r="D70">
        <v>0.51</v>
      </c>
      <c r="E70">
        <v>0</v>
      </c>
      <c r="F70">
        <v>0</v>
      </c>
      <c r="G70">
        <v>0.02</v>
      </c>
      <c r="H70">
        <v>0</v>
      </c>
      <c r="I70">
        <v>0</v>
      </c>
      <c r="J70">
        <v>0</v>
      </c>
      <c r="K70">
        <v>0.5</v>
      </c>
    </row>
    <row r="71" spans="1:11">
      <c r="A71" t="s">
        <v>3777</v>
      </c>
      <c r="B71" t="s">
        <v>3783</v>
      </c>
      <c r="C71" t="s">
        <v>3928</v>
      </c>
      <c r="D71">
        <v>0.51</v>
      </c>
      <c r="E71">
        <v>0</v>
      </c>
      <c r="F71">
        <v>0</v>
      </c>
      <c r="G71">
        <v>0.02</v>
      </c>
      <c r="H71">
        <v>0</v>
      </c>
      <c r="I71">
        <v>0</v>
      </c>
      <c r="J71">
        <v>0</v>
      </c>
      <c r="K71">
        <v>0.5</v>
      </c>
    </row>
    <row r="72" spans="1:11">
      <c r="A72" t="s">
        <v>3777</v>
      </c>
      <c r="B72" t="s">
        <v>3800</v>
      </c>
      <c r="C72" t="s">
        <v>3800</v>
      </c>
      <c r="D72">
        <v>0.5</v>
      </c>
      <c r="E72">
        <v>0</v>
      </c>
      <c r="F72">
        <v>0</v>
      </c>
      <c r="G72">
        <v>0.02</v>
      </c>
      <c r="H72">
        <v>0</v>
      </c>
      <c r="I72">
        <v>0</v>
      </c>
      <c r="J72">
        <v>0</v>
      </c>
      <c r="K72">
        <v>0.5</v>
      </c>
    </row>
    <row r="73" spans="1:11">
      <c r="A73" t="s">
        <v>3777</v>
      </c>
      <c r="B73" t="s">
        <v>3790</v>
      </c>
      <c r="C73" t="s">
        <v>3929</v>
      </c>
      <c r="D73">
        <v>0.5</v>
      </c>
      <c r="E73">
        <v>0</v>
      </c>
      <c r="F73">
        <v>0</v>
      </c>
      <c r="G73">
        <v>0.01</v>
      </c>
      <c r="H73">
        <v>0</v>
      </c>
      <c r="I73">
        <v>0</v>
      </c>
      <c r="J73">
        <v>0</v>
      </c>
      <c r="K73">
        <v>0.5</v>
      </c>
    </row>
    <row r="74" spans="1:11">
      <c r="A74" t="s">
        <v>3777</v>
      </c>
      <c r="B74" t="s">
        <v>3779</v>
      </c>
      <c r="C74" t="s">
        <v>3930</v>
      </c>
      <c r="D74">
        <v>0.5</v>
      </c>
      <c r="E74">
        <v>0</v>
      </c>
      <c r="F74">
        <v>0</v>
      </c>
      <c r="G74">
        <v>0.01</v>
      </c>
      <c r="H74">
        <v>0</v>
      </c>
      <c r="I74">
        <v>0</v>
      </c>
      <c r="J74">
        <v>0</v>
      </c>
      <c r="K74">
        <v>0.5</v>
      </c>
    </row>
    <row r="75" spans="1:11">
      <c r="A75" t="s">
        <v>3777</v>
      </c>
      <c r="B75" t="s">
        <v>3799</v>
      </c>
      <c r="C75" t="s">
        <v>3931</v>
      </c>
      <c r="D75">
        <v>0.5</v>
      </c>
      <c r="E75">
        <v>0</v>
      </c>
      <c r="F75">
        <v>0</v>
      </c>
      <c r="G75">
        <v>0.01</v>
      </c>
      <c r="H75">
        <v>0</v>
      </c>
      <c r="I75">
        <v>0</v>
      </c>
      <c r="J75">
        <v>0</v>
      </c>
      <c r="K75">
        <v>0.5</v>
      </c>
    </row>
    <row r="76" spans="1:11">
      <c r="A76" t="s">
        <v>3777</v>
      </c>
      <c r="B76" t="s">
        <v>3779</v>
      </c>
      <c r="C76" t="s">
        <v>3932</v>
      </c>
      <c r="D76">
        <v>0.5</v>
      </c>
      <c r="E76">
        <v>0</v>
      </c>
      <c r="F76">
        <v>0</v>
      </c>
      <c r="G76">
        <v>0</v>
      </c>
      <c r="H76">
        <v>0</v>
      </c>
      <c r="I76">
        <v>0</v>
      </c>
      <c r="J76">
        <v>0</v>
      </c>
      <c r="K76">
        <v>0.5</v>
      </c>
    </row>
    <row r="77" spans="1:11">
      <c r="A77" t="s">
        <v>3777</v>
      </c>
      <c r="B77" t="s">
        <v>3791</v>
      </c>
      <c r="C77" t="s">
        <v>3933</v>
      </c>
      <c r="D77">
        <v>0.5</v>
      </c>
      <c r="E77">
        <v>0</v>
      </c>
      <c r="F77">
        <v>0</v>
      </c>
      <c r="G77">
        <v>0</v>
      </c>
      <c r="H77">
        <v>0</v>
      </c>
      <c r="I77">
        <v>0</v>
      </c>
      <c r="J77">
        <v>0</v>
      </c>
      <c r="K77">
        <v>0.5</v>
      </c>
    </row>
    <row r="78" spans="1:11">
      <c r="A78" t="s">
        <v>3777</v>
      </c>
      <c r="B78" t="s">
        <v>3787</v>
      </c>
      <c r="C78" t="s">
        <v>3934</v>
      </c>
      <c r="D78">
        <v>0.5</v>
      </c>
      <c r="E78">
        <v>0</v>
      </c>
      <c r="F78">
        <v>0</v>
      </c>
      <c r="G78">
        <v>0</v>
      </c>
      <c r="H78">
        <v>0</v>
      </c>
      <c r="I78">
        <v>0</v>
      </c>
      <c r="J78">
        <v>0</v>
      </c>
      <c r="K78">
        <v>0.5</v>
      </c>
    </row>
    <row r="79" spans="1:11">
      <c r="A79" t="s">
        <v>3777</v>
      </c>
      <c r="B79" t="s">
        <v>3788</v>
      </c>
      <c r="C79" t="s">
        <v>3935</v>
      </c>
      <c r="D79">
        <v>0.5</v>
      </c>
      <c r="E79">
        <v>0</v>
      </c>
      <c r="F79">
        <v>0</v>
      </c>
      <c r="G79">
        <v>0</v>
      </c>
      <c r="H79">
        <v>0</v>
      </c>
      <c r="I79">
        <v>0</v>
      </c>
      <c r="J79">
        <v>0</v>
      </c>
      <c r="K79">
        <v>0.5</v>
      </c>
    </row>
    <row r="80" spans="1:11">
      <c r="A80" t="s">
        <v>3777</v>
      </c>
      <c r="B80" t="s">
        <v>3793</v>
      </c>
      <c r="C80" t="s">
        <v>3936</v>
      </c>
      <c r="D80">
        <v>0.5</v>
      </c>
      <c r="E80">
        <v>0</v>
      </c>
      <c r="F80">
        <v>0</v>
      </c>
      <c r="G80">
        <v>0</v>
      </c>
      <c r="H80">
        <v>0</v>
      </c>
      <c r="I80">
        <v>0</v>
      </c>
      <c r="J80">
        <v>0</v>
      </c>
      <c r="K80">
        <v>0.5</v>
      </c>
    </row>
    <row r="81" spans="1:11">
      <c r="A81" t="s">
        <v>3777</v>
      </c>
      <c r="B81" t="s">
        <v>3796</v>
      </c>
      <c r="C81" t="s">
        <v>3937</v>
      </c>
      <c r="D81">
        <v>0.5</v>
      </c>
      <c r="E81">
        <v>0</v>
      </c>
      <c r="F81">
        <v>0</v>
      </c>
      <c r="G81">
        <v>0</v>
      </c>
      <c r="H81">
        <v>0</v>
      </c>
      <c r="I81">
        <v>0</v>
      </c>
      <c r="J81">
        <v>0</v>
      </c>
      <c r="K81">
        <v>0.5</v>
      </c>
    </row>
    <row r="82" spans="1:11">
      <c r="A82" t="s">
        <v>3777</v>
      </c>
      <c r="B82" t="s">
        <v>3779</v>
      </c>
      <c r="C82" t="s">
        <v>3938</v>
      </c>
      <c r="D82">
        <v>0.5</v>
      </c>
      <c r="E82">
        <v>0</v>
      </c>
      <c r="F82">
        <v>0</v>
      </c>
      <c r="G82">
        <v>0</v>
      </c>
      <c r="H82">
        <v>0</v>
      </c>
      <c r="I82">
        <v>0</v>
      </c>
      <c r="J82">
        <v>0</v>
      </c>
      <c r="K82">
        <v>0.5</v>
      </c>
    </row>
    <row r="83" spans="1:11">
      <c r="A83" t="s">
        <v>3777</v>
      </c>
      <c r="B83" t="s">
        <v>3793</v>
      </c>
      <c r="C83" t="s">
        <v>3939</v>
      </c>
      <c r="D83">
        <v>0.5</v>
      </c>
      <c r="E83">
        <v>0</v>
      </c>
      <c r="F83">
        <v>0</v>
      </c>
      <c r="G83">
        <v>0</v>
      </c>
      <c r="H83">
        <v>0</v>
      </c>
      <c r="I83">
        <v>0</v>
      </c>
      <c r="J83">
        <v>0</v>
      </c>
      <c r="K83">
        <v>0.5</v>
      </c>
    </row>
    <row r="84" spans="1:11">
      <c r="A84" t="s">
        <v>3777</v>
      </c>
      <c r="B84" t="s">
        <v>3801</v>
      </c>
      <c r="C84" t="s">
        <v>3940</v>
      </c>
      <c r="D84">
        <v>0.5</v>
      </c>
      <c r="E84">
        <v>0</v>
      </c>
      <c r="F84">
        <v>0</v>
      </c>
      <c r="G84">
        <v>0</v>
      </c>
      <c r="H84">
        <v>0</v>
      </c>
      <c r="I84">
        <v>0</v>
      </c>
      <c r="J84">
        <v>0</v>
      </c>
      <c r="K84">
        <v>0.5</v>
      </c>
    </row>
    <row r="85" spans="1:11">
      <c r="A85" t="s">
        <v>3777</v>
      </c>
      <c r="B85" t="s">
        <v>3787</v>
      </c>
      <c r="C85" t="s">
        <v>3941</v>
      </c>
      <c r="D85">
        <v>0.5</v>
      </c>
      <c r="E85">
        <v>0</v>
      </c>
      <c r="F85">
        <v>0</v>
      </c>
      <c r="G85">
        <v>0</v>
      </c>
      <c r="H85">
        <v>0</v>
      </c>
      <c r="I85">
        <v>0</v>
      </c>
      <c r="J85">
        <v>0</v>
      </c>
      <c r="K85">
        <v>0.5</v>
      </c>
    </row>
    <row r="86" spans="1:11">
      <c r="A86" t="s">
        <v>3777</v>
      </c>
      <c r="B86" t="s">
        <v>3787</v>
      </c>
      <c r="C86" t="s">
        <v>3942</v>
      </c>
      <c r="D86">
        <v>0.5</v>
      </c>
      <c r="E86">
        <v>0</v>
      </c>
      <c r="F86">
        <v>0</v>
      </c>
      <c r="G86">
        <v>0</v>
      </c>
      <c r="H86">
        <v>0</v>
      </c>
      <c r="I86">
        <v>0</v>
      </c>
      <c r="J86">
        <v>0</v>
      </c>
      <c r="K86">
        <v>0.5</v>
      </c>
    </row>
    <row r="87" spans="1:11">
      <c r="A87" t="s">
        <v>3777</v>
      </c>
      <c r="B87" t="s">
        <v>3797</v>
      </c>
      <c r="C87" t="s">
        <v>3943</v>
      </c>
      <c r="D87">
        <v>0.5</v>
      </c>
      <c r="E87">
        <v>0</v>
      </c>
      <c r="F87">
        <v>0</v>
      </c>
      <c r="G87">
        <v>0</v>
      </c>
      <c r="H87">
        <v>0</v>
      </c>
      <c r="I87">
        <v>0</v>
      </c>
      <c r="J87">
        <v>0</v>
      </c>
      <c r="K87">
        <v>0.5</v>
      </c>
    </row>
    <row r="88" spans="1:11">
      <c r="A88" t="s">
        <v>3777</v>
      </c>
      <c r="B88" t="s">
        <v>3790</v>
      </c>
      <c r="C88" t="s">
        <v>3944</v>
      </c>
      <c r="D88">
        <v>0.5</v>
      </c>
      <c r="E88">
        <v>0</v>
      </c>
      <c r="F88">
        <v>0</v>
      </c>
      <c r="G88">
        <v>0</v>
      </c>
      <c r="H88">
        <v>0</v>
      </c>
      <c r="I88">
        <v>0</v>
      </c>
      <c r="J88">
        <v>0</v>
      </c>
      <c r="K88">
        <v>0.5</v>
      </c>
    </row>
    <row r="89" spans="1:11">
      <c r="A89" t="s">
        <v>3777</v>
      </c>
      <c r="B89" t="s">
        <v>3779</v>
      </c>
      <c r="C89" t="s">
        <v>3945</v>
      </c>
      <c r="D89">
        <v>0.5</v>
      </c>
      <c r="E89">
        <v>0</v>
      </c>
      <c r="F89">
        <v>0</v>
      </c>
      <c r="G89">
        <v>0</v>
      </c>
      <c r="H89">
        <v>0</v>
      </c>
      <c r="I89">
        <v>0</v>
      </c>
      <c r="J89">
        <v>0</v>
      </c>
      <c r="K89">
        <v>0.5</v>
      </c>
    </row>
    <row r="90" spans="1:11">
      <c r="A90" t="s">
        <v>3777</v>
      </c>
      <c r="B90" t="s">
        <v>3787</v>
      </c>
      <c r="C90" t="s">
        <v>3946</v>
      </c>
      <c r="D90">
        <v>0.5</v>
      </c>
      <c r="E90">
        <v>0</v>
      </c>
      <c r="F90">
        <v>0</v>
      </c>
      <c r="G90">
        <v>0</v>
      </c>
      <c r="H90">
        <v>0</v>
      </c>
      <c r="I90">
        <v>0</v>
      </c>
      <c r="J90">
        <v>0</v>
      </c>
      <c r="K90">
        <v>0.5</v>
      </c>
    </row>
    <row r="91" spans="1:11">
      <c r="A91" t="s">
        <v>3777</v>
      </c>
      <c r="B91" t="s">
        <v>3790</v>
      </c>
      <c r="C91" t="s">
        <v>3947</v>
      </c>
      <c r="D91">
        <v>0.5</v>
      </c>
      <c r="E91">
        <v>0</v>
      </c>
      <c r="F91">
        <v>0</v>
      </c>
      <c r="G91">
        <v>0</v>
      </c>
      <c r="H91">
        <v>0</v>
      </c>
      <c r="I91">
        <v>0</v>
      </c>
      <c r="J91">
        <v>0</v>
      </c>
      <c r="K91">
        <v>0.5</v>
      </c>
    </row>
    <row r="92" spans="1:11">
      <c r="A92" t="s">
        <v>3777</v>
      </c>
      <c r="B92" t="s">
        <v>3783</v>
      </c>
      <c r="C92" t="s">
        <v>3948</v>
      </c>
      <c r="D92">
        <v>0.5</v>
      </c>
      <c r="E92">
        <v>0</v>
      </c>
      <c r="F92">
        <v>0</v>
      </c>
      <c r="G92">
        <v>0</v>
      </c>
      <c r="H92">
        <v>0</v>
      </c>
      <c r="I92">
        <v>0</v>
      </c>
      <c r="J92">
        <v>0</v>
      </c>
      <c r="K92">
        <v>0.5</v>
      </c>
    </row>
    <row r="93" spans="1:11">
      <c r="A93" t="s">
        <v>3777</v>
      </c>
      <c r="B93" t="s">
        <v>3789</v>
      </c>
      <c r="C93" t="s">
        <v>3949</v>
      </c>
      <c r="D93">
        <v>0.5</v>
      </c>
      <c r="E93">
        <v>0</v>
      </c>
      <c r="F93">
        <v>0</v>
      </c>
      <c r="G93">
        <v>0</v>
      </c>
      <c r="H93">
        <v>0</v>
      </c>
      <c r="I93">
        <v>0</v>
      </c>
      <c r="J93">
        <v>0</v>
      </c>
      <c r="K93">
        <v>0.5</v>
      </c>
    </row>
    <row r="94" spans="1:11">
      <c r="A94" t="s">
        <v>3777</v>
      </c>
      <c r="B94" t="s">
        <v>3796</v>
      </c>
      <c r="C94" t="s">
        <v>3950</v>
      </c>
      <c r="D94">
        <v>0.5</v>
      </c>
      <c r="E94">
        <v>0</v>
      </c>
      <c r="F94">
        <v>0</v>
      </c>
      <c r="G94">
        <v>0</v>
      </c>
      <c r="H94">
        <v>0</v>
      </c>
      <c r="I94">
        <v>0</v>
      </c>
      <c r="J94">
        <v>0</v>
      </c>
      <c r="K94">
        <v>0.5</v>
      </c>
    </row>
    <row r="95" spans="1:11">
      <c r="A95" t="s">
        <v>3777</v>
      </c>
      <c r="B95" t="s">
        <v>3797</v>
      </c>
      <c r="C95" t="s">
        <v>3951</v>
      </c>
      <c r="D95">
        <v>0.5</v>
      </c>
      <c r="E95">
        <v>0</v>
      </c>
      <c r="F95">
        <v>0</v>
      </c>
      <c r="G95">
        <v>0</v>
      </c>
      <c r="H95">
        <v>0</v>
      </c>
      <c r="I95">
        <v>0</v>
      </c>
      <c r="J95">
        <v>0</v>
      </c>
      <c r="K95">
        <v>0.5</v>
      </c>
    </row>
    <row r="96" spans="1:11">
      <c r="A96" t="s">
        <v>3777</v>
      </c>
      <c r="B96" t="s">
        <v>3802</v>
      </c>
      <c r="C96" t="s">
        <v>3952</v>
      </c>
      <c r="D96">
        <v>0.5</v>
      </c>
      <c r="E96">
        <v>0</v>
      </c>
      <c r="F96">
        <v>0</v>
      </c>
      <c r="G96">
        <v>0</v>
      </c>
      <c r="H96">
        <v>0</v>
      </c>
      <c r="I96">
        <v>0</v>
      </c>
      <c r="J96">
        <v>0</v>
      </c>
      <c r="K96">
        <v>0.5</v>
      </c>
    </row>
    <row r="97" spans="1:11">
      <c r="A97" t="s">
        <v>3777</v>
      </c>
      <c r="B97" t="s">
        <v>3803</v>
      </c>
      <c r="C97" t="s">
        <v>3953</v>
      </c>
      <c r="D97">
        <v>0.5</v>
      </c>
      <c r="E97">
        <v>0</v>
      </c>
      <c r="F97">
        <v>0</v>
      </c>
      <c r="G97">
        <v>0</v>
      </c>
      <c r="H97">
        <v>0</v>
      </c>
      <c r="I97">
        <v>0</v>
      </c>
      <c r="J97">
        <v>0</v>
      </c>
      <c r="K97">
        <v>0.5</v>
      </c>
    </row>
    <row r="98" spans="1:11">
      <c r="A98" t="s">
        <v>3777</v>
      </c>
      <c r="B98" t="s">
        <v>3792</v>
      </c>
      <c r="C98" t="s">
        <v>3954</v>
      </c>
      <c r="D98">
        <v>0.5</v>
      </c>
      <c r="E98">
        <v>0</v>
      </c>
      <c r="F98">
        <v>0</v>
      </c>
      <c r="G98">
        <v>0</v>
      </c>
      <c r="H98">
        <v>0</v>
      </c>
      <c r="I98">
        <v>0</v>
      </c>
      <c r="J98">
        <v>0</v>
      </c>
      <c r="K98">
        <v>0.5</v>
      </c>
    </row>
    <row r="99" spans="1:11">
      <c r="A99" t="s">
        <v>3777</v>
      </c>
      <c r="B99" t="s">
        <v>3794</v>
      </c>
      <c r="C99" t="s">
        <v>3955</v>
      </c>
      <c r="D99">
        <v>0.5</v>
      </c>
      <c r="E99">
        <v>0</v>
      </c>
      <c r="F99">
        <v>0</v>
      </c>
      <c r="G99">
        <v>0</v>
      </c>
      <c r="H99">
        <v>0</v>
      </c>
      <c r="I99">
        <v>0</v>
      </c>
      <c r="J99">
        <v>0</v>
      </c>
      <c r="K99">
        <v>0.5</v>
      </c>
    </row>
    <row r="100" spans="1:11">
      <c r="A100" t="s">
        <v>3777</v>
      </c>
      <c r="B100" t="s">
        <v>3792</v>
      </c>
      <c r="C100" t="s">
        <v>3956</v>
      </c>
      <c r="D100">
        <v>0.5</v>
      </c>
      <c r="E100">
        <v>0</v>
      </c>
      <c r="F100">
        <v>0</v>
      </c>
      <c r="G100">
        <v>0</v>
      </c>
      <c r="H100">
        <v>0</v>
      </c>
      <c r="I100">
        <v>0</v>
      </c>
      <c r="J100">
        <v>0</v>
      </c>
      <c r="K100">
        <v>0.5</v>
      </c>
    </row>
    <row r="101" spans="1:11">
      <c r="A101" t="s">
        <v>3777</v>
      </c>
      <c r="B101" t="s">
        <v>3804</v>
      </c>
      <c r="C101" t="s">
        <v>3957</v>
      </c>
      <c r="D101">
        <v>0.5</v>
      </c>
      <c r="E101">
        <v>0</v>
      </c>
      <c r="F101">
        <v>0</v>
      </c>
      <c r="G101">
        <v>0</v>
      </c>
      <c r="H101">
        <v>0</v>
      </c>
      <c r="I101">
        <v>0</v>
      </c>
      <c r="J101">
        <v>0</v>
      </c>
      <c r="K101">
        <v>0.5</v>
      </c>
    </row>
    <row r="102" spans="1:11">
      <c r="A102" t="s">
        <v>3777</v>
      </c>
      <c r="B102" t="s">
        <v>3789</v>
      </c>
      <c r="C102" t="s">
        <v>3958</v>
      </c>
      <c r="D102">
        <v>0.5</v>
      </c>
      <c r="E102">
        <v>0</v>
      </c>
      <c r="F102">
        <v>0</v>
      </c>
      <c r="G102">
        <v>0</v>
      </c>
      <c r="H102">
        <v>0</v>
      </c>
      <c r="I102">
        <v>0</v>
      </c>
      <c r="J102">
        <v>0</v>
      </c>
      <c r="K102">
        <v>0.5</v>
      </c>
    </row>
    <row r="103" spans="1:11">
      <c r="A103" t="s">
        <v>3777</v>
      </c>
      <c r="B103" t="s">
        <v>3805</v>
      </c>
      <c r="C103" t="s">
        <v>3959</v>
      </c>
      <c r="D103">
        <v>0.5</v>
      </c>
      <c r="E103">
        <v>0</v>
      </c>
      <c r="F103">
        <v>0</v>
      </c>
      <c r="G103">
        <v>0</v>
      </c>
      <c r="H103">
        <v>0</v>
      </c>
      <c r="I103">
        <v>0</v>
      </c>
      <c r="J103">
        <v>0</v>
      </c>
      <c r="K103">
        <v>0.5</v>
      </c>
    </row>
    <row r="104" spans="1:11">
      <c r="A104" t="s">
        <v>3777</v>
      </c>
      <c r="B104" t="s">
        <v>3799</v>
      </c>
      <c r="C104" t="s">
        <v>3960</v>
      </c>
      <c r="D104">
        <v>0.5</v>
      </c>
      <c r="E104">
        <v>0</v>
      </c>
      <c r="F104">
        <v>0</v>
      </c>
      <c r="G104">
        <v>0</v>
      </c>
      <c r="H104">
        <v>0</v>
      </c>
      <c r="I104">
        <v>0</v>
      </c>
      <c r="J104">
        <v>0</v>
      </c>
      <c r="K104">
        <v>0.5</v>
      </c>
    </row>
    <row r="105" spans="1:11">
      <c r="A105" t="s">
        <v>3777</v>
      </c>
      <c r="B105" t="s">
        <v>3786</v>
      </c>
      <c r="C105" t="s">
        <v>3961</v>
      </c>
      <c r="D105">
        <v>0.43</v>
      </c>
      <c r="E105">
        <v>0.43</v>
      </c>
      <c r="F105">
        <v>0</v>
      </c>
      <c r="G105">
        <v>0</v>
      </c>
      <c r="H105">
        <v>0</v>
      </c>
      <c r="I105">
        <v>0</v>
      </c>
      <c r="J105">
        <v>0</v>
      </c>
      <c r="K105">
        <v>0</v>
      </c>
    </row>
    <row r="106" spans="1:11">
      <c r="A106" t="s">
        <v>3777</v>
      </c>
      <c r="B106" t="s">
        <v>3806</v>
      </c>
      <c r="C106" t="s">
        <v>3962</v>
      </c>
      <c r="D106">
        <v>0.34</v>
      </c>
      <c r="E106">
        <v>0</v>
      </c>
      <c r="F106">
        <v>0</v>
      </c>
      <c r="G106">
        <v>0.06</v>
      </c>
      <c r="H106">
        <v>0.32</v>
      </c>
      <c r="I106">
        <v>0</v>
      </c>
      <c r="J106">
        <v>0</v>
      </c>
      <c r="K106">
        <v>0</v>
      </c>
    </row>
    <row r="107" spans="1:11">
      <c r="A107" t="s">
        <v>3777</v>
      </c>
      <c r="B107" t="s">
        <v>3807</v>
      </c>
      <c r="C107" t="s">
        <v>3963</v>
      </c>
      <c r="D107">
        <v>0.34</v>
      </c>
      <c r="E107">
        <v>0</v>
      </c>
      <c r="F107">
        <v>0</v>
      </c>
      <c r="G107">
        <v>0.04</v>
      </c>
      <c r="H107">
        <v>0.33</v>
      </c>
      <c r="I107">
        <v>0</v>
      </c>
      <c r="J107">
        <v>0</v>
      </c>
      <c r="K107">
        <v>0</v>
      </c>
    </row>
    <row r="108" spans="1:11">
      <c r="A108" t="s">
        <v>3777</v>
      </c>
      <c r="B108" t="s">
        <v>3806</v>
      </c>
      <c r="C108" t="s">
        <v>3964</v>
      </c>
      <c r="D108">
        <v>0.34</v>
      </c>
      <c r="E108">
        <v>0</v>
      </c>
      <c r="F108">
        <v>0</v>
      </c>
      <c r="G108">
        <v>0.06</v>
      </c>
      <c r="H108">
        <v>0.32</v>
      </c>
      <c r="I108">
        <v>0</v>
      </c>
      <c r="J108">
        <v>0</v>
      </c>
      <c r="K108">
        <v>0</v>
      </c>
    </row>
    <row r="109" spans="1:11">
      <c r="A109" t="s">
        <v>3777</v>
      </c>
      <c r="B109" t="s">
        <v>3808</v>
      </c>
      <c r="C109" t="s">
        <v>3965</v>
      </c>
      <c r="D109">
        <v>0.33</v>
      </c>
      <c r="E109">
        <v>0</v>
      </c>
      <c r="F109">
        <v>0</v>
      </c>
      <c r="G109">
        <v>0.04</v>
      </c>
      <c r="H109">
        <v>0.32</v>
      </c>
      <c r="I109">
        <v>0</v>
      </c>
      <c r="J109">
        <v>0</v>
      </c>
      <c r="K109">
        <v>0</v>
      </c>
    </row>
    <row r="110" spans="1:11">
      <c r="A110" t="s">
        <v>3777</v>
      </c>
      <c r="B110" t="s">
        <v>3807</v>
      </c>
      <c r="C110" t="s">
        <v>3966</v>
      </c>
      <c r="D110">
        <v>0.33</v>
      </c>
      <c r="E110">
        <v>0</v>
      </c>
      <c r="F110">
        <v>0</v>
      </c>
      <c r="G110">
        <v>0.03</v>
      </c>
      <c r="H110">
        <v>0.32</v>
      </c>
      <c r="I110">
        <v>0</v>
      </c>
      <c r="J110">
        <v>0</v>
      </c>
      <c r="K110">
        <v>0</v>
      </c>
    </row>
    <row r="111" spans="1:11">
      <c r="A111" t="s">
        <v>3777</v>
      </c>
      <c r="B111" t="s">
        <v>3809</v>
      </c>
      <c r="C111" t="s">
        <v>3967</v>
      </c>
      <c r="D111">
        <v>0.33</v>
      </c>
      <c r="E111">
        <v>0</v>
      </c>
      <c r="F111">
        <v>0</v>
      </c>
      <c r="G111">
        <v>0.03</v>
      </c>
      <c r="H111">
        <v>0.32</v>
      </c>
      <c r="I111">
        <v>0</v>
      </c>
      <c r="J111">
        <v>0</v>
      </c>
      <c r="K111">
        <v>0</v>
      </c>
    </row>
    <row r="112" spans="1:11">
      <c r="A112" t="s">
        <v>3777</v>
      </c>
      <c r="B112" t="s">
        <v>3810</v>
      </c>
      <c r="C112" t="s">
        <v>3968</v>
      </c>
      <c r="D112">
        <v>0.32</v>
      </c>
      <c r="E112">
        <v>0</v>
      </c>
      <c r="F112">
        <v>0</v>
      </c>
      <c r="G112">
        <v>0</v>
      </c>
      <c r="H112">
        <v>0.32</v>
      </c>
      <c r="I112">
        <v>0</v>
      </c>
      <c r="J112">
        <v>0</v>
      </c>
      <c r="K112">
        <v>0</v>
      </c>
    </row>
    <row r="113" spans="1:11">
      <c r="A113" t="s">
        <v>3777</v>
      </c>
      <c r="B113" t="s">
        <v>3811</v>
      </c>
      <c r="C113" t="s">
        <v>3969</v>
      </c>
      <c r="D113">
        <v>0.32</v>
      </c>
      <c r="E113">
        <v>0</v>
      </c>
      <c r="F113">
        <v>0</v>
      </c>
      <c r="G113">
        <v>0</v>
      </c>
      <c r="H113">
        <v>0.32</v>
      </c>
      <c r="I113">
        <v>0</v>
      </c>
      <c r="J113">
        <v>0</v>
      </c>
      <c r="K113">
        <v>0</v>
      </c>
    </row>
    <row r="114" spans="1:11">
      <c r="A114" t="s">
        <v>3777</v>
      </c>
      <c r="B114" t="s">
        <v>3790</v>
      </c>
      <c r="C114" t="s">
        <v>3970</v>
      </c>
      <c r="D114">
        <v>0.31</v>
      </c>
      <c r="E114">
        <v>0</v>
      </c>
      <c r="F114">
        <v>0</v>
      </c>
      <c r="G114">
        <v>0</v>
      </c>
      <c r="H114">
        <v>0</v>
      </c>
      <c r="I114">
        <v>0</v>
      </c>
      <c r="J114">
        <v>0</v>
      </c>
      <c r="K114">
        <v>0.31</v>
      </c>
    </row>
    <row r="115" spans="1:11">
      <c r="A115" t="s">
        <v>3777</v>
      </c>
      <c r="B115" t="s">
        <v>3812</v>
      </c>
      <c r="C115" t="s">
        <v>3971</v>
      </c>
      <c r="D115">
        <v>0.28</v>
      </c>
      <c r="E115">
        <v>0</v>
      </c>
      <c r="F115">
        <v>0</v>
      </c>
      <c r="G115">
        <v>0</v>
      </c>
      <c r="H115">
        <v>0.28</v>
      </c>
      <c r="I115">
        <v>0</v>
      </c>
      <c r="J115">
        <v>0</v>
      </c>
      <c r="K115">
        <v>0</v>
      </c>
    </row>
    <row r="116" spans="1:11">
      <c r="A116" t="s">
        <v>3777</v>
      </c>
      <c r="B116" t="s">
        <v>3813</v>
      </c>
      <c r="C116" t="s">
        <v>3972</v>
      </c>
      <c r="D116">
        <v>0.28</v>
      </c>
      <c r="E116">
        <v>0</v>
      </c>
      <c r="F116">
        <v>0</v>
      </c>
      <c r="G116">
        <v>0</v>
      </c>
      <c r="H116">
        <v>0.28</v>
      </c>
      <c r="I116">
        <v>0</v>
      </c>
      <c r="J116">
        <v>0</v>
      </c>
      <c r="K116">
        <v>0</v>
      </c>
    </row>
    <row r="117" spans="1:11">
      <c r="A117" t="s">
        <v>3777</v>
      </c>
      <c r="B117" t="s">
        <v>3814</v>
      </c>
      <c r="C117" t="s">
        <v>3973</v>
      </c>
      <c r="D117">
        <v>0.28</v>
      </c>
      <c r="E117">
        <v>0</v>
      </c>
      <c r="F117">
        <v>0</v>
      </c>
      <c r="G117">
        <v>0</v>
      </c>
      <c r="H117">
        <v>0.28</v>
      </c>
      <c r="I117">
        <v>0</v>
      </c>
      <c r="J117">
        <v>0</v>
      </c>
      <c r="K117">
        <v>0</v>
      </c>
    </row>
    <row r="118" spans="1:11">
      <c r="A118" t="s">
        <v>3777</v>
      </c>
      <c r="B118" t="s">
        <v>3812</v>
      </c>
      <c r="C118" t="s">
        <v>3974</v>
      </c>
      <c r="D118">
        <v>0.28</v>
      </c>
      <c r="E118">
        <v>0</v>
      </c>
      <c r="F118">
        <v>0</v>
      </c>
      <c r="G118">
        <v>0</v>
      </c>
      <c r="H118">
        <v>0.28</v>
      </c>
      <c r="I118">
        <v>0</v>
      </c>
      <c r="J118">
        <v>0</v>
      </c>
      <c r="K118">
        <v>0</v>
      </c>
    </row>
    <row r="119" spans="1:11">
      <c r="A119" t="s">
        <v>3777</v>
      </c>
      <c r="B119" t="s">
        <v>3814</v>
      </c>
      <c r="C119" t="s">
        <v>3975</v>
      </c>
      <c r="D119">
        <v>0.27</v>
      </c>
      <c r="E119">
        <v>0</v>
      </c>
      <c r="F119">
        <v>0</v>
      </c>
      <c r="G119">
        <v>0</v>
      </c>
      <c r="H119">
        <v>0.27</v>
      </c>
      <c r="I119">
        <v>0</v>
      </c>
      <c r="J119">
        <v>0</v>
      </c>
      <c r="K119">
        <v>0</v>
      </c>
    </row>
    <row r="120" spans="1:11">
      <c r="A120" t="s">
        <v>3777</v>
      </c>
      <c r="B120" t="s">
        <v>3815</v>
      </c>
      <c r="C120" t="s">
        <v>3976</v>
      </c>
      <c r="D120">
        <v>0.27</v>
      </c>
      <c r="E120">
        <v>0</v>
      </c>
      <c r="F120">
        <v>0</v>
      </c>
      <c r="G120">
        <v>0</v>
      </c>
      <c r="H120">
        <v>0.27</v>
      </c>
      <c r="I120">
        <v>0</v>
      </c>
      <c r="J120">
        <v>0</v>
      </c>
      <c r="K120">
        <v>0</v>
      </c>
    </row>
    <row r="121" spans="1:11">
      <c r="A121" t="s">
        <v>3777</v>
      </c>
      <c r="B121" t="s">
        <v>3816</v>
      </c>
      <c r="C121" t="s">
        <v>3977</v>
      </c>
      <c r="D121">
        <v>0.27</v>
      </c>
      <c r="E121">
        <v>0</v>
      </c>
      <c r="F121">
        <v>0</v>
      </c>
      <c r="G121">
        <v>0</v>
      </c>
      <c r="H121">
        <v>0.27</v>
      </c>
      <c r="I121">
        <v>0</v>
      </c>
      <c r="J121">
        <v>0</v>
      </c>
      <c r="K121">
        <v>0</v>
      </c>
    </row>
    <row r="122" spans="1:11">
      <c r="A122" t="s">
        <v>3777</v>
      </c>
      <c r="B122" t="s">
        <v>3814</v>
      </c>
      <c r="C122" t="s">
        <v>3978</v>
      </c>
      <c r="D122">
        <v>0.27</v>
      </c>
      <c r="E122">
        <v>0</v>
      </c>
      <c r="F122">
        <v>0</v>
      </c>
      <c r="G122">
        <v>0</v>
      </c>
      <c r="H122">
        <v>0.27</v>
      </c>
      <c r="I122">
        <v>0</v>
      </c>
      <c r="J122">
        <v>0</v>
      </c>
      <c r="K122">
        <v>0</v>
      </c>
    </row>
    <row r="123" spans="1:11">
      <c r="A123" t="s">
        <v>3777</v>
      </c>
      <c r="B123" t="s">
        <v>3816</v>
      </c>
      <c r="C123" t="s">
        <v>3979</v>
      </c>
      <c r="D123">
        <v>0.26</v>
      </c>
      <c r="E123">
        <v>0</v>
      </c>
      <c r="F123">
        <v>0</v>
      </c>
      <c r="G123">
        <v>0</v>
      </c>
      <c r="H123">
        <v>0.26</v>
      </c>
      <c r="I123">
        <v>0</v>
      </c>
      <c r="J123">
        <v>0</v>
      </c>
      <c r="K123">
        <v>0</v>
      </c>
    </row>
    <row r="124" spans="1:11">
      <c r="A124" t="s">
        <v>3777</v>
      </c>
      <c r="B124" t="s">
        <v>3785</v>
      </c>
      <c r="C124" t="s">
        <v>3980</v>
      </c>
      <c r="D124">
        <v>0.26</v>
      </c>
      <c r="E124">
        <v>0</v>
      </c>
      <c r="F124">
        <v>0</v>
      </c>
      <c r="G124">
        <v>0.03</v>
      </c>
      <c r="H124">
        <v>0</v>
      </c>
      <c r="I124">
        <v>0</v>
      </c>
      <c r="J124">
        <v>0</v>
      </c>
      <c r="K124">
        <v>0.25</v>
      </c>
    </row>
    <row r="125" spans="1:11">
      <c r="A125" t="s">
        <v>3777</v>
      </c>
      <c r="B125" t="s">
        <v>3817</v>
      </c>
      <c r="C125" t="s">
        <v>3981</v>
      </c>
      <c r="D125">
        <v>0.26</v>
      </c>
      <c r="E125">
        <v>0</v>
      </c>
      <c r="F125">
        <v>0</v>
      </c>
      <c r="G125">
        <v>0</v>
      </c>
      <c r="H125">
        <v>0.26</v>
      </c>
      <c r="I125">
        <v>0</v>
      </c>
      <c r="J125">
        <v>0</v>
      </c>
      <c r="K125">
        <v>0</v>
      </c>
    </row>
    <row r="126" spans="1:11">
      <c r="A126" t="s">
        <v>3777</v>
      </c>
      <c r="B126" t="s">
        <v>3781</v>
      </c>
      <c r="C126" t="s">
        <v>3982</v>
      </c>
      <c r="D126">
        <v>0.25</v>
      </c>
      <c r="E126">
        <v>0</v>
      </c>
      <c r="F126">
        <v>0</v>
      </c>
      <c r="G126">
        <v>0.02</v>
      </c>
      <c r="H126">
        <v>0</v>
      </c>
      <c r="I126">
        <v>0</v>
      </c>
      <c r="J126">
        <v>0</v>
      </c>
      <c r="K126">
        <v>0.25</v>
      </c>
    </row>
    <row r="127" spans="1:11">
      <c r="A127" t="s">
        <v>3777</v>
      </c>
      <c r="B127" t="s">
        <v>3781</v>
      </c>
      <c r="C127" t="s">
        <v>3983</v>
      </c>
      <c r="D127">
        <v>0.25</v>
      </c>
      <c r="E127">
        <v>0</v>
      </c>
      <c r="F127">
        <v>0</v>
      </c>
      <c r="G127">
        <v>0.01</v>
      </c>
      <c r="H127">
        <v>0</v>
      </c>
      <c r="I127">
        <v>0</v>
      </c>
      <c r="J127">
        <v>0</v>
      </c>
      <c r="K127">
        <v>0.25</v>
      </c>
    </row>
    <row r="128" spans="1:11">
      <c r="A128" t="s">
        <v>3777</v>
      </c>
      <c r="B128" t="s">
        <v>3818</v>
      </c>
      <c r="C128" t="s">
        <v>3984</v>
      </c>
      <c r="D128">
        <v>0.25</v>
      </c>
      <c r="E128">
        <v>0</v>
      </c>
      <c r="F128">
        <v>0</v>
      </c>
      <c r="G128">
        <v>0.01</v>
      </c>
      <c r="H128">
        <v>0</v>
      </c>
      <c r="I128">
        <v>0</v>
      </c>
      <c r="J128">
        <v>0</v>
      </c>
      <c r="K128">
        <v>0.25</v>
      </c>
    </row>
    <row r="129" spans="1:11">
      <c r="A129" t="s">
        <v>3777</v>
      </c>
      <c r="B129" t="s">
        <v>3819</v>
      </c>
      <c r="C129" t="s">
        <v>3985</v>
      </c>
      <c r="D129">
        <v>0.25</v>
      </c>
      <c r="E129">
        <v>0</v>
      </c>
      <c r="F129">
        <v>0</v>
      </c>
      <c r="G129">
        <v>0.02</v>
      </c>
      <c r="H129">
        <v>0.25</v>
      </c>
      <c r="I129">
        <v>0</v>
      </c>
      <c r="J129">
        <v>0</v>
      </c>
      <c r="K129">
        <v>0</v>
      </c>
    </row>
    <row r="130" spans="1:11">
      <c r="A130" t="s">
        <v>3777</v>
      </c>
      <c r="B130" t="s">
        <v>3820</v>
      </c>
      <c r="C130" t="s">
        <v>3986</v>
      </c>
      <c r="D130">
        <v>0.25</v>
      </c>
      <c r="E130">
        <v>0</v>
      </c>
      <c r="F130">
        <v>0</v>
      </c>
      <c r="G130">
        <v>0</v>
      </c>
      <c r="H130">
        <v>0.25</v>
      </c>
      <c r="I130">
        <v>0</v>
      </c>
      <c r="J130">
        <v>0</v>
      </c>
      <c r="K130">
        <v>0</v>
      </c>
    </row>
    <row r="131" spans="1:11">
      <c r="A131" t="s">
        <v>3777</v>
      </c>
      <c r="B131" t="s">
        <v>3821</v>
      </c>
      <c r="C131" t="s">
        <v>3987</v>
      </c>
      <c r="D131">
        <v>0.25</v>
      </c>
      <c r="E131">
        <v>0</v>
      </c>
      <c r="F131">
        <v>0</v>
      </c>
      <c r="G131">
        <v>0</v>
      </c>
      <c r="H131">
        <v>0.25</v>
      </c>
      <c r="I131">
        <v>0</v>
      </c>
      <c r="J131">
        <v>0</v>
      </c>
      <c r="K131">
        <v>0</v>
      </c>
    </row>
    <row r="132" spans="1:11">
      <c r="A132" t="s">
        <v>3777</v>
      </c>
      <c r="B132" t="s">
        <v>3822</v>
      </c>
      <c r="C132" t="s">
        <v>3988</v>
      </c>
      <c r="D132">
        <v>0.25</v>
      </c>
      <c r="E132">
        <v>0</v>
      </c>
      <c r="F132">
        <v>0</v>
      </c>
      <c r="G132">
        <v>0</v>
      </c>
      <c r="H132">
        <v>0</v>
      </c>
      <c r="I132">
        <v>0</v>
      </c>
      <c r="J132">
        <v>0</v>
      </c>
      <c r="K132">
        <v>0.25</v>
      </c>
    </row>
    <row r="133" spans="1:11">
      <c r="A133" t="s">
        <v>3777</v>
      </c>
      <c r="B133" t="s">
        <v>3816</v>
      </c>
      <c r="C133" t="s">
        <v>3989</v>
      </c>
      <c r="D133">
        <v>0.25</v>
      </c>
      <c r="E133">
        <v>0</v>
      </c>
      <c r="F133">
        <v>0</v>
      </c>
      <c r="G133">
        <v>0</v>
      </c>
      <c r="H133">
        <v>0.25</v>
      </c>
      <c r="I133">
        <v>0</v>
      </c>
      <c r="J133">
        <v>0</v>
      </c>
      <c r="K133">
        <v>0</v>
      </c>
    </row>
    <row r="134" spans="1:11">
      <c r="A134" t="s">
        <v>3777</v>
      </c>
      <c r="B134" t="s">
        <v>3783</v>
      </c>
      <c r="C134" t="s">
        <v>3990</v>
      </c>
      <c r="D134">
        <v>0.25</v>
      </c>
      <c r="E134">
        <v>0</v>
      </c>
      <c r="F134">
        <v>0</v>
      </c>
      <c r="G134">
        <v>0</v>
      </c>
      <c r="H134">
        <v>0</v>
      </c>
      <c r="I134">
        <v>0</v>
      </c>
      <c r="J134">
        <v>0</v>
      </c>
      <c r="K134">
        <v>0.25</v>
      </c>
    </row>
    <row r="135" spans="1:11">
      <c r="A135" t="s">
        <v>3777</v>
      </c>
      <c r="B135" t="s">
        <v>3785</v>
      </c>
      <c r="C135" t="s">
        <v>3991</v>
      </c>
      <c r="D135">
        <v>0.25</v>
      </c>
      <c r="E135">
        <v>0</v>
      </c>
      <c r="F135">
        <v>0</v>
      </c>
      <c r="G135">
        <v>0</v>
      </c>
      <c r="H135">
        <v>0</v>
      </c>
      <c r="I135">
        <v>0</v>
      </c>
      <c r="J135">
        <v>0</v>
      </c>
      <c r="K135">
        <v>0.25</v>
      </c>
    </row>
    <row r="136" spans="1:11">
      <c r="A136" t="s">
        <v>3777</v>
      </c>
      <c r="B136" t="s">
        <v>3790</v>
      </c>
      <c r="C136" t="s">
        <v>3992</v>
      </c>
      <c r="D136">
        <v>0.25</v>
      </c>
      <c r="E136">
        <v>0</v>
      </c>
      <c r="F136">
        <v>0</v>
      </c>
      <c r="G136">
        <v>0</v>
      </c>
      <c r="H136">
        <v>0</v>
      </c>
      <c r="I136">
        <v>0</v>
      </c>
      <c r="J136">
        <v>0</v>
      </c>
      <c r="K136">
        <v>0.25</v>
      </c>
    </row>
    <row r="137" spans="1:11">
      <c r="A137" t="s">
        <v>3777</v>
      </c>
      <c r="B137" t="s">
        <v>3787</v>
      </c>
      <c r="C137" t="s">
        <v>3993</v>
      </c>
      <c r="D137">
        <v>0.25</v>
      </c>
      <c r="E137">
        <v>0</v>
      </c>
      <c r="F137">
        <v>0</v>
      </c>
      <c r="G137">
        <v>0</v>
      </c>
      <c r="H137">
        <v>0</v>
      </c>
      <c r="I137">
        <v>0</v>
      </c>
      <c r="J137">
        <v>0</v>
      </c>
      <c r="K137">
        <v>0.25</v>
      </c>
    </row>
    <row r="138" spans="1:11">
      <c r="A138" t="s">
        <v>3777</v>
      </c>
      <c r="B138" t="s">
        <v>3778</v>
      </c>
      <c r="C138" t="s">
        <v>3994</v>
      </c>
      <c r="D138">
        <v>0.25</v>
      </c>
      <c r="E138">
        <v>0</v>
      </c>
      <c r="F138">
        <v>0</v>
      </c>
      <c r="G138">
        <v>0</v>
      </c>
      <c r="H138">
        <v>0</v>
      </c>
      <c r="I138">
        <v>0</v>
      </c>
      <c r="J138">
        <v>0</v>
      </c>
      <c r="K138">
        <v>0.25</v>
      </c>
    </row>
    <row r="139" spans="1:11">
      <c r="A139" t="s">
        <v>3777</v>
      </c>
      <c r="B139" t="s">
        <v>3790</v>
      </c>
      <c r="C139" t="s">
        <v>3995</v>
      </c>
      <c r="D139">
        <v>0.25</v>
      </c>
      <c r="E139">
        <v>0</v>
      </c>
      <c r="F139">
        <v>0</v>
      </c>
      <c r="G139">
        <v>0</v>
      </c>
      <c r="H139">
        <v>0</v>
      </c>
      <c r="I139">
        <v>0</v>
      </c>
      <c r="J139">
        <v>0</v>
      </c>
      <c r="K139">
        <v>0.25</v>
      </c>
    </row>
    <row r="140" spans="1:11">
      <c r="A140" t="s">
        <v>3777</v>
      </c>
      <c r="B140" t="s">
        <v>3781</v>
      </c>
      <c r="C140" t="s">
        <v>3996</v>
      </c>
      <c r="D140">
        <v>0.25</v>
      </c>
      <c r="E140">
        <v>0</v>
      </c>
      <c r="F140">
        <v>0</v>
      </c>
      <c r="G140">
        <v>0</v>
      </c>
      <c r="H140">
        <v>0</v>
      </c>
      <c r="I140">
        <v>0</v>
      </c>
      <c r="J140">
        <v>0</v>
      </c>
      <c r="K140">
        <v>0.25</v>
      </c>
    </row>
    <row r="141" spans="1:11">
      <c r="A141" t="s">
        <v>3777</v>
      </c>
      <c r="B141" t="s">
        <v>3787</v>
      </c>
      <c r="C141" t="s">
        <v>3997</v>
      </c>
      <c r="D141">
        <v>0.25</v>
      </c>
      <c r="E141">
        <v>0</v>
      </c>
      <c r="F141">
        <v>0</v>
      </c>
      <c r="G141">
        <v>0</v>
      </c>
      <c r="H141">
        <v>0</v>
      </c>
      <c r="I141">
        <v>0</v>
      </c>
      <c r="J141">
        <v>0</v>
      </c>
      <c r="K141">
        <v>0.25</v>
      </c>
    </row>
    <row r="142" spans="1:11">
      <c r="A142" t="s">
        <v>3777</v>
      </c>
      <c r="B142" t="s">
        <v>3779</v>
      </c>
      <c r="C142" t="s">
        <v>3998</v>
      </c>
      <c r="D142">
        <v>0.25</v>
      </c>
      <c r="E142">
        <v>0</v>
      </c>
      <c r="F142">
        <v>0</v>
      </c>
      <c r="G142">
        <v>0</v>
      </c>
      <c r="H142">
        <v>0</v>
      </c>
      <c r="I142">
        <v>0</v>
      </c>
      <c r="J142">
        <v>0</v>
      </c>
      <c r="K142">
        <v>0.25</v>
      </c>
    </row>
    <row r="143" spans="1:11">
      <c r="A143" t="s">
        <v>3777</v>
      </c>
      <c r="B143" t="s">
        <v>3785</v>
      </c>
      <c r="C143" t="s">
        <v>3999</v>
      </c>
      <c r="D143">
        <v>0.25</v>
      </c>
      <c r="E143">
        <v>0</v>
      </c>
      <c r="F143">
        <v>0</v>
      </c>
      <c r="G143">
        <v>0</v>
      </c>
      <c r="H143">
        <v>0</v>
      </c>
      <c r="I143">
        <v>0</v>
      </c>
      <c r="J143">
        <v>0</v>
      </c>
      <c r="K143">
        <v>0.25</v>
      </c>
    </row>
    <row r="144" spans="1:11">
      <c r="A144" t="s">
        <v>3777</v>
      </c>
      <c r="B144" t="s">
        <v>3823</v>
      </c>
      <c r="C144" t="s">
        <v>4000</v>
      </c>
      <c r="D144">
        <v>0.25</v>
      </c>
      <c r="E144">
        <v>0</v>
      </c>
      <c r="F144">
        <v>0</v>
      </c>
      <c r="G144">
        <v>0</v>
      </c>
      <c r="H144">
        <v>0</v>
      </c>
      <c r="I144">
        <v>0</v>
      </c>
      <c r="J144">
        <v>0</v>
      </c>
      <c r="K144">
        <v>0.25</v>
      </c>
    </row>
    <row r="145" spans="1:11">
      <c r="A145" t="s">
        <v>3777</v>
      </c>
      <c r="B145" t="s">
        <v>3787</v>
      </c>
      <c r="C145" t="s">
        <v>4001</v>
      </c>
      <c r="D145">
        <v>0.25</v>
      </c>
      <c r="E145">
        <v>0</v>
      </c>
      <c r="F145">
        <v>0</v>
      </c>
      <c r="G145">
        <v>0</v>
      </c>
      <c r="H145">
        <v>0</v>
      </c>
      <c r="I145">
        <v>0</v>
      </c>
      <c r="J145">
        <v>0</v>
      </c>
      <c r="K145">
        <v>0.25</v>
      </c>
    </row>
    <row r="146" spans="1:11">
      <c r="A146" t="s">
        <v>3777</v>
      </c>
      <c r="B146" t="s">
        <v>3790</v>
      </c>
      <c r="C146" t="s">
        <v>4002</v>
      </c>
      <c r="D146">
        <v>0.25</v>
      </c>
      <c r="E146">
        <v>0</v>
      </c>
      <c r="F146">
        <v>0</v>
      </c>
      <c r="G146">
        <v>0</v>
      </c>
      <c r="H146">
        <v>0</v>
      </c>
      <c r="I146">
        <v>0</v>
      </c>
      <c r="J146">
        <v>0</v>
      </c>
      <c r="K146">
        <v>0.25</v>
      </c>
    </row>
    <row r="147" spans="1:11">
      <c r="A147" t="s">
        <v>3777</v>
      </c>
      <c r="B147" t="s">
        <v>3824</v>
      </c>
      <c r="C147" t="s">
        <v>4003</v>
      </c>
      <c r="D147">
        <v>0.25</v>
      </c>
      <c r="E147">
        <v>0</v>
      </c>
      <c r="F147">
        <v>0</v>
      </c>
      <c r="G147">
        <v>0</v>
      </c>
      <c r="H147">
        <v>0.25</v>
      </c>
      <c r="I147">
        <v>0</v>
      </c>
      <c r="J147">
        <v>0</v>
      </c>
      <c r="K147">
        <v>0</v>
      </c>
    </row>
    <row r="148" spans="1:11">
      <c r="A148" t="s">
        <v>3777</v>
      </c>
      <c r="B148" t="s">
        <v>3825</v>
      </c>
      <c r="C148" t="s">
        <v>4004</v>
      </c>
      <c r="D148">
        <v>0.24</v>
      </c>
      <c r="E148">
        <v>0</v>
      </c>
      <c r="F148">
        <v>0</v>
      </c>
      <c r="G148">
        <v>0</v>
      </c>
      <c r="H148">
        <v>0.24</v>
      </c>
      <c r="I148">
        <v>0</v>
      </c>
      <c r="J148">
        <v>0</v>
      </c>
      <c r="K148">
        <v>0</v>
      </c>
    </row>
    <row r="149" spans="1:11">
      <c r="A149" t="s">
        <v>3777</v>
      </c>
      <c r="B149" t="s">
        <v>3813</v>
      </c>
      <c r="C149" t="s">
        <v>4005</v>
      </c>
      <c r="D149">
        <v>0.24</v>
      </c>
      <c r="E149">
        <v>0</v>
      </c>
      <c r="F149">
        <v>0</v>
      </c>
      <c r="G149">
        <v>0</v>
      </c>
      <c r="H149">
        <v>0.24</v>
      </c>
      <c r="I149">
        <v>0</v>
      </c>
      <c r="J149">
        <v>0</v>
      </c>
      <c r="K149">
        <v>0</v>
      </c>
    </row>
    <row r="150" spans="1:11">
      <c r="A150" t="s">
        <v>3777</v>
      </c>
      <c r="B150" t="s">
        <v>3808</v>
      </c>
      <c r="C150" t="s">
        <v>4006</v>
      </c>
      <c r="D150">
        <v>0.23</v>
      </c>
      <c r="E150">
        <v>0</v>
      </c>
      <c r="F150">
        <v>0</v>
      </c>
      <c r="G150">
        <v>0</v>
      </c>
      <c r="H150">
        <v>0.23</v>
      </c>
      <c r="I150">
        <v>0</v>
      </c>
      <c r="J150">
        <v>0</v>
      </c>
      <c r="K150">
        <v>0</v>
      </c>
    </row>
    <row r="151" spans="1:11">
      <c r="A151" t="s">
        <v>3777</v>
      </c>
      <c r="B151" t="s">
        <v>3814</v>
      </c>
      <c r="C151" t="s">
        <v>4007</v>
      </c>
      <c r="D151">
        <v>0.23</v>
      </c>
      <c r="E151">
        <v>0</v>
      </c>
      <c r="F151">
        <v>0</v>
      </c>
      <c r="G151">
        <v>0</v>
      </c>
      <c r="H151">
        <v>0.23</v>
      </c>
      <c r="I151">
        <v>0</v>
      </c>
      <c r="J151">
        <v>0</v>
      </c>
      <c r="K151">
        <v>0</v>
      </c>
    </row>
    <row r="152" spans="1:11">
      <c r="A152" t="s">
        <v>3777</v>
      </c>
      <c r="B152" t="s">
        <v>3807</v>
      </c>
      <c r="C152" t="s">
        <v>4008</v>
      </c>
      <c r="D152">
        <v>0.21</v>
      </c>
      <c r="E152">
        <v>0</v>
      </c>
      <c r="F152">
        <v>0</v>
      </c>
      <c r="G152">
        <v>0.04</v>
      </c>
      <c r="H152">
        <v>0.2</v>
      </c>
      <c r="I152">
        <v>0</v>
      </c>
      <c r="J152">
        <v>0</v>
      </c>
      <c r="K152">
        <v>0</v>
      </c>
    </row>
    <row r="153" spans="1:11">
      <c r="A153" t="s">
        <v>3777</v>
      </c>
      <c r="B153" t="s">
        <v>3786</v>
      </c>
      <c r="C153" t="s">
        <v>4009</v>
      </c>
      <c r="D153">
        <v>0.21</v>
      </c>
      <c r="E153">
        <v>0.21</v>
      </c>
      <c r="F153">
        <v>0</v>
      </c>
      <c r="G153">
        <v>0</v>
      </c>
      <c r="H153">
        <v>0</v>
      </c>
      <c r="I153">
        <v>0</v>
      </c>
      <c r="J153">
        <v>0</v>
      </c>
      <c r="K153">
        <v>0</v>
      </c>
    </row>
    <row r="154" spans="1:11">
      <c r="A154" t="s">
        <v>3777</v>
      </c>
      <c r="B154" t="s">
        <v>3786</v>
      </c>
      <c r="C154" t="s">
        <v>4010</v>
      </c>
      <c r="D154">
        <v>0.2</v>
      </c>
      <c r="E154">
        <v>0.2</v>
      </c>
      <c r="F154">
        <v>0</v>
      </c>
      <c r="G154">
        <v>0</v>
      </c>
      <c r="H154">
        <v>0</v>
      </c>
      <c r="I154">
        <v>0</v>
      </c>
      <c r="J154">
        <v>0</v>
      </c>
      <c r="K154">
        <v>0</v>
      </c>
    </row>
    <row r="155" spans="1:11">
      <c r="A155" t="s">
        <v>3777</v>
      </c>
      <c r="B155" t="s">
        <v>3816</v>
      </c>
      <c r="C155" t="s">
        <v>4011</v>
      </c>
      <c r="D155">
        <v>0.2</v>
      </c>
      <c r="E155">
        <v>0</v>
      </c>
      <c r="F155">
        <v>0</v>
      </c>
      <c r="G155">
        <v>0</v>
      </c>
      <c r="H155">
        <v>0.2</v>
      </c>
      <c r="I155">
        <v>0</v>
      </c>
      <c r="J155">
        <v>0</v>
      </c>
      <c r="K155">
        <v>0</v>
      </c>
    </row>
    <row r="156" spans="1:11">
      <c r="A156" t="s">
        <v>3777</v>
      </c>
      <c r="B156" t="s">
        <v>3816</v>
      </c>
      <c r="C156" t="s">
        <v>4012</v>
      </c>
      <c r="D156">
        <v>0.2</v>
      </c>
      <c r="E156">
        <v>0</v>
      </c>
      <c r="F156">
        <v>0</v>
      </c>
      <c r="G156">
        <v>0</v>
      </c>
      <c r="H156">
        <v>0.2</v>
      </c>
      <c r="I156">
        <v>0</v>
      </c>
      <c r="J156">
        <v>0</v>
      </c>
      <c r="K156">
        <v>0</v>
      </c>
    </row>
    <row r="157" spans="1:11">
      <c r="A157" t="s">
        <v>3777</v>
      </c>
      <c r="B157" t="s">
        <v>3826</v>
      </c>
      <c r="C157" t="s">
        <v>4013</v>
      </c>
      <c r="D157">
        <v>0.2</v>
      </c>
      <c r="E157">
        <v>0</v>
      </c>
      <c r="F157">
        <v>0</v>
      </c>
      <c r="G157">
        <v>0</v>
      </c>
      <c r="H157">
        <v>0.2</v>
      </c>
      <c r="I157">
        <v>0</v>
      </c>
      <c r="J157">
        <v>0</v>
      </c>
      <c r="K157">
        <v>0</v>
      </c>
    </row>
    <row r="158" spans="1:11">
      <c r="A158" t="s">
        <v>3777</v>
      </c>
      <c r="B158" t="s">
        <v>3827</v>
      </c>
      <c r="C158" t="s">
        <v>4014</v>
      </c>
      <c r="D158">
        <v>0.2</v>
      </c>
      <c r="E158">
        <v>0</v>
      </c>
      <c r="F158">
        <v>0</v>
      </c>
      <c r="G158">
        <v>0</v>
      </c>
      <c r="H158">
        <v>0.2</v>
      </c>
      <c r="I158">
        <v>0</v>
      </c>
      <c r="J158">
        <v>0</v>
      </c>
      <c r="K158">
        <v>0</v>
      </c>
    </row>
    <row r="159" spans="1:11">
      <c r="A159" t="s">
        <v>3777</v>
      </c>
      <c r="B159" t="s">
        <v>3828</v>
      </c>
      <c r="C159" t="s">
        <v>4015</v>
      </c>
      <c r="D159">
        <v>0.2</v>
      </c>
      <c r="E159">
        <v>0</v>
      </c>
      <c r="F159">
        <v>0</v>
      </c>
      <c r="G159">
        <v>0</v>
      </c>
      <c r="H159">
        <v>0.2</v>
      </c>
      <c r="I159">
        <v>0</v>
      </c>
      <c r="J159">
        <v>0</v>
      </c>
      <c r="K159">
        <v>0</v>
      </c>
    </row>
    <row r="160" spans="1:11">
      <c r="A160" t="s">
        <v>3777</v>
      </c>
      <c r="B160" t="s">
        <v>3829</v>
      </c>
      <c r="C160" t="s">
        <v>4016</v>
      </c>
      <c r="D160">
        <v>0.2</v>
      </c>
      <c r="E160">
        <v>0</v>
      </c>
      <c r="F160">
        <v>0</v>
      </c>
      <c r="G160">
        <v>0</v>
      </c>
      <c r="H160">
        <v>0.2</v>
      </c>
      <c r="I160">
        <v>0</v>
      </c>
      <c r="J160">
        <v>0</v>
      </c>
      <c r="K160">
        <v>0</v>
      </c>
    </row>
    <row r="161" spans="1:11">
      <c r="A161" t="s">
        <v>3777</v>
      </c>
      <c r="B161" t="s">
        <v>3830</v>
      </c>
      <c r="C161" t="s">
        <v>4017</v>
      </c>
      <c r="D161">
        <v>0.2</v>
      </c>
      <c r="E161">
        <v>0</v>
      </c>
      <c r="F161">
        <v>0</v>
      </c>
      <c r="G161">
        <v>0</v>
      </c>
      <c r="H161">
        <v>0.2</v>
      </c>
      <c r="I161">
        <v>0</v>
      </c>
      <c r="J161">
        <v>0</v>
      </c>
      <c r="K161">
        <v>0</v>
      </c>
    </row>
    <row r="162" spans="1:11">
      <c r="A162" t="s">
        <v>3777</v>
      </c>
      <c r="B162" t="s">
        <v>3814</v>
      </c>
      <c r="C162" t="s">
        <v>4018</v>
      </c>
      <c r="D162">
        <v>0.2</v>
      </c>
      <c r="E162">
        <v>0</v>
      </c>
      <c r="F162">
        <v>0</v>
      </c>
      <c r="G162">
        <v>0</v>
      </c>
      <c r="H162">
        <v>0.2</v>
      </c>
      <c r="I162">
        <v>0</v>
      </c>
      <c r="J162">
        <v>0</v>
      </c>
      <c r="K162">
        <v>0</v>
      </c>
    </row>
    <row r="163" spans="1:11">
      <c r="A163" t="s">
        <v>3777</v>
      </c>
      <c r="B163" t="s">
        <v>3814</v>
      </c>
      <c r="C163" t="s">
        <v>4019</v>
      </c>
      <c r="D163">
        <v>0.2</v>
      </c>
      <c r="E163">
        <v>0</v>
      </c>
      <c r="F163">
        <v>0</v>
      </c>
      <c r="G163">
        <v>0</v>
      </c>
      <c r="H163">
        <v>0.2</v>
      </c>
      <c r="I163">
        <v>0</v>
      </c>
      <c r="J163">
        <v>0</v>
      </c>
      <c r="K163">
        <v>0</v>
      </c>
    </row>
    <row r="164" spans="1:11">
      <c r="A164" t="s">
        <v>3777</v>
      </c>
      <c r="B164" t="s">
        <v>3831</v>
      </c>
      <c r="C164" t="s">
        <v>4020</v>
      </c>
      <c r="D164">
        <v>0.2</v>
      </c>
      <c r="E164">
        <v>0</v>
      </c>
      <c r="F164">
        <v>0</v>
      </c>
      <c r="G164">
        <v>0</v>
      </c>
      <c r="H164">
        <v>0.2</v>
      </c>
      <c r="I164">
        <v>0</v>
      </c>
      <c r="J164">
        <v>0</v>
      </c>
      <c r="K164">
        <v>0</v>
      </c>
    </row>
    <row r="165" spans="1:11">
      <c r="A165" t="s">
        <v>3777</v>
      </c>
      <c r="B165" t="s">
        <v>3814</v>
      </c>
      <c r="C165" t="s">
        <v>4021</v>
      </c>
      <c r="D165">
        <v>0.2</v>
      </c>
      <c r="E165">
        <v>0</v>
      </c>
      <c r="F165">
        <v>0</v>
      </c>
      <c r="G165">
        <v>0</v>
      </c>
      <c r="H165">
        <v>0.2</v>
      </c>
      <c r="I165">
        <v>0</v>
      </c>
      <c r="J165">
        <v>0</v>
      </c>
      <c r="K165">
        <v>0</v>
      </c>
    </row>
    <row r="166" spans="1:11">
      <c r="A166" t="s">
        <v>3777</v>
      </c>
      <c r="B166" t="s">
        <v>3832</v>
      </c>
      <c r="C166" t="s">
        <v>4022</v>
      </c>
      <c r="D166">
        <v>0.2</v>
      </c>
      <c r="E166">
        <v>0</v>
      </c>
      <c r="F166">
        <v>0</v>
      </c>
      <c r="G166">
        <v>0</v>
      </c>
      <c r="H166">
        <v>0.2</v>
      </c>
      <c r="I166">
        <v>0</v>
      </c>
      <c r="J166">
        <v>0</v>
      </c>
      <c r="K166">
        <v>0</v>
      </c>
    </row>
    <row r="167" spans="1:11">
      <c r="A167" t="s">
        <v>3777</v>
      </c>
      <c r="B167" t="s">
        <v>3814</v>
      </c>
      <c r="C167" t="s">
        <v>4023</v>
      </c>
      <c r="D167">
        <v>0.2</v>
      </c>
      <c r="E167">
        <v>0</v>
      </c>
      <c r="F167">
        <v>0</v>
      </c>
      <c r="G167">
        <v>0</v>
      </c>
      <c r="H167">
        <v>0.2</v>
      </c>
      <c r="I167">
        <v>0</v>
      </c>
      <c r="J167">
        <v>0</v>
      </c>
      <c r="K167">
        <v>0</v>
      </c>
    </row>
    <row r="168" spans="1:11">
      <c r="A168" t="s">
        <v>3777</v>
      </c>
      <c r="B168" t="s">
        <v>3829</v>
      </c>
      <c r="C168" t="s">
        <v>4024</v>
      </c>
      <c r="D168">
        <v>0.2</v>
      </c>
      <c r="E168">
        <v>0</v>
      </c>
      <c r="F168">
        <v>0</v>
      </c>
      <c r="G168">
        <v>0</v>
      </c>
      <c r="H168">
        <v>0.2</v>
      </c>
      <c r="I168">
        <v>0</v>
      </c>
      <c r="J168">
        <v>0</v>
      </c>
      <c r="K168">
        <v>0</v>
      </c>
    </row>
    <row r="169" spans="1:11">
      <c r="A169" t="s">
        <v>3777</v>
      </c>
      <c r="B169" t="s">
        <v>3810</v>
      </c>
      <c r="C169" t="s">
        <v>4025</v>
      </c>
      <c r="D169">
        <v>0.2</v>
      </c>
      <c r="E169">
        <v>0</v>
      </c>
      <c r="F169">
        <v>0</v>
      </c>
      <c r="G169">
        <v>0</v>
      </c>
      <c r="H169">
        <v>0.2</v>
      </c>
      <c r="I169">
        <v>0</v>
      </c>
      <c r="J169">
        <v>0</v>
      </c>
      <c r="K169">
        <v>0</v>
      </c>
    </row>
    <row r="170" spans="1:11">
      <c r="A170" t="s">
        <v>3777</v>
      </c>
      <c r="B170" t="s">
        <v>3833</v>
      </c>
      <c r="C170" t="s">
        <v>4026</v>
      </c>
      <c r="D170">
        <v>0.2</v>
      </c>
      <c r="E170">
        <v>0</v>
      </c>
      <c r="F170">
        <v>0</v>
      </c>
      <c r="G170">
        <v>0</v>
      </c>
      <c r="H170">
        <v>0.2</v>
      </c>
      <c r="I170">
        <v>0</v>
      </c>
      <c r="J170">
        <v>0</v>
      </c>
      <c r="K170">
        <v>0</v>
      </c>
    </row>
    <row r="171" spans="1:11">
      <c r="A171" t="s">
        <v>3777</v>
      </c>
      <c r="B171" t="s">
        <v>3834</v>
      </c>
      <c r="C171" t="s">
        <v>4027</v>
      </c>
      <c r="D171">
        <v>0.2</v>
      </c>
      <c r="E171">
        <v>0</v>
      </c>
      <c r="F171">
        <v>0</v>
      </c>
      <c r="G171">
        <v>0</v>
      </c>
      <c r="H171">
        <v>0.2</v>
      </c>
      <c r="I171">
        <v>0</v>
      </c>
      <c r="J171">
        <v>0</v>
      </c>
      <c r="K171">
        <v>0</v>
      </c>
    </row>
    <row r="172" spans="1:11">
      <c r="A172" t="s">
        <v>3777</v>
      </c>
      <c r="B172" t="s">
        <v>3814</v>
      </c>
      <c r="C172" t="s">
        <v>4028</v>
      </c>
      <c r="D172">
        <v>0.2</v>
      </c>
      <c r="E172">
        <v>0</v>
      </c>
      <c r="F172">
        <v>0</v>
      </c>
      <c r="G172">
        <v>0</v>
      </c>
      <c r="H172">
        <v>0.2</v>
      </c>
      <c r="I172">
        <v>0</v>
      </c>
      <c r="J172">
        <v>0</v>
      </c>
      <c r="K172">
        <v>0</v>
      </c>
    </row>
    <row r="173" spans="1:11">
      <c r="A173" t="s">
        <v>3777</v>
      </c>
      <c r="B173" t="s">
        <v>3813</v>
      </c>
      <c r="C173" t="s">
        <v>4029</v>
      </c>
      <c r="D173">
        <v>0.2</v>
      </c>
      <c r="E173">
        <v>0</v>
      </c>
      <c r="F173">
        <v>0</v>
      </c>
      <c r="G173">
        <v>0</v>
      </c>
      <c r="H173">
        <v>0.2</v>
      </c>
      <c r="I173">
        <v>0</v>
      </c>
      <c r="J173">
        <v>0</v>
      </c>
      <c r="K173">
        <v>0</v>
      </c>
    </row>
    <row r="174" spans="1:11">
      <c r="A174" t="s">
        <v>3777</v>
      </c>
      <c r="B174" t="s">
        <v>3814</v>
      </c>
      <c r="C174" t="s">
        <v>4030</v>
      </c>
      <c r="D174">
        <v>0.2</v>
      </c>
      <c r="E174">
        <v>0</v>
      </c>
      <c r="F174">
        <v>0</v>
      </c>
      <c r="G174">
        <v>0</v>
      </c>
      <c r="H174">
        <v>0.2</v>
      </c>
      <c r="I174">
        <v>0</v>
      </c>
      <c r="J174">
        <v>0</v>
      </c>
      <c r="K174">
        <v>0</v>
      </c>
    </row>
    <row r="175" spans="1:11">
      <c r="A175" t="s">
        <v>3777</v>
      </c>
      <c r="B175" t="s">
        <v>3832</v>
      </c>
      <c r="C175" t="s">
        <v>4031</v>
      </c>
      <c r="D175">
        <v>0.2</v>
      </c>
      <c r="E175">
        <v>0</v>
      </c>
      <c r="F175">
        <v>0</v>
      </c>
      <c r="G175">
        <v>0</v>
      </c>
      <c r="H175">
        <v>0.2</v>
      </c>
      <c r="I175">
        <v>0</v>
      </c>
      <c r="J175">
        <v>0</v>
      </c>
      <c r="K175">
        <v>0</v>
      </c>
    </row>
    <row r="176" spans="1:11">
      <c r="A176" t="s">
        <v>3777</v>
      </c>
      <c r="B176" t="s">
        <v>3835</v>
      </c>
      <c r="C176" t="s">
        <v>4032</v>
      </c>
      <c r="D176">
        <v>0.2</v>
      </c>
      <c r="E176">
        <v>0</v>
      </c>
      <c r="F176">
        <v>0</v>
      </c>
      <c r="G176">
        <v>0</v>
      </c>
      <c r="H176">
        <v>0.2</v>
      </c>
      <c r="I176">
        <v>0</v>
      </c>
      <c r="J176">
        <v>0</v>
      </c>
      <c r="K176">
        <v>0</v>
      </c>
    </row>
    <row r="177" spans="1:11">
      <c r="A177" t="s">
        <v>3777</v>
      </c>
      <c r="B177" t="s">
        <v>3836</v>
      </c>
      <c r="C177" t="s">
        <v>4033</v>
      </c>
      <c r="D177">
        <v>0.2</v>
      </c>
      <c r="E177">
        <v>0</v>
      </c>
      <c r="F177">
        <v>0</v>
      </c>
      <c r="G177">
        <v>0</v>
      </c>
      <c r="H177">
        <v>0.2</v>
      </c>
      <c r="I177">
        <v>0</v>
      </c>
      <c r="J177">
        <v>0</v>
      </c>
      <c r="K177">
        <v>0</v>
      </c>
    </row>
    <row r="178" spans="1:11">
      <c r="A178" t="s">
        <v>3777</v>
      </c>
      <c r="B178" t="s">
        <v>3837</v>
      </c>
      <c r="C178" t="s">
        <v>4034</v>
      </c>
      <c r="D178">
        <v>0.2</v>
      </c>
      <c r="E178">
        <v>0</v>
      </c>
      <c r="F178">
        <v>0</v>
      </c>
      <c r="G178">
        <v>0</v>
      </c>
      <c r="H178">
        <v>0.2</v>
      </c>
      <c r="I178">
        <v>0</v>
      </c>
      <c r="J178">
        <v>0</v>
      </c>
      <c r="K178">
        <v>0</v>
      </c>
    </row>
    <row r="179" spans="1:11">
      <c r="A179" t="s">
        <v>3777</v>
      </c>
      <c r="B179" t="s">
        <v>3811</v>
      </c>
      <c r="C179" t="s">
        <v>4035</v>
      </c>
      <c r="D179">
        <v>0.2</v>
      </c>
      <c r="E179">
        <v>0</v>
      </c>
      <c r="F179">
        <v>0</v>
      </c>
      <c r="G179">
        <v>0</v>
      </c>
      <c r="H179">
        <v>0.2</v>
      </c>
      <c r="I179">
        <v>0</v>
      </c>
      <c r="J179">
        <v>0</v>
      </c>
      <c r="K179">
        <v>0</v>
      </c>
    </row>
    <row r="180" spans="1:11">
      <c r="A180" t="s">
        <v>3777</v>
      </c>
      <c r="B180" t="s">
        <v>3811</v>
      </c>
      <c r="C180" t="s">
        <v>4036</v>
      </c>
      <c r="D180">
        <v>0.2</v>
      </c>
      <c r="E180">
        <v>0</v>
      </c>
      <c r="F180">
        <v>0</v>
      </c>
      <c r="G180">
        <v>0</v>
      </c>
      <c r="H180">
        <v>0.2</v>
      </c>
      <c r="I180">
        <v>0</v>
      </c>
      <c r="J180">
        <v>0</v>
      </c>
      <c r="K180">
        <v>0</v>
      </c>
    </row>
    <row r="181" spans="1:11">
      <c r="A181" t="s">
        <v>3777</v>
      </c>
      <c r="B181" t="s">
        <v>3811</v>
      </c>
      <c r="C181" t="s">
        <v>4037</v>
      </c>
      <c r="D181">
        <v>0.2</v>
      </c>
      <c r="E181">
        <v>0</v>
      </c>
      <c r="F181">
        <v>0</v>
      </c>
      <c r="G181">
        <v>0</v>
      </c>
      <c r="H181">
        <v>0.2</v>
      </c>
      <c r="I181">
        <v>0</v>
      </c>
      <c r="J181">
        <v>0</v>
      </c>
      <c r="K181">
        <v>0</v>
      </c>
    </row>
    <row r="182" spans="1:11">
      <c r="A182" t="s">
        <v>3777</v>
      </c>
      <c r="B182" t="s">
        <v>3811</v>
      </c>
      <c r="C182" t="s">
        <v>4038</v>
      </c>
      <c r="D182">
        <v>0.2</v>
      </c>
      <c r="E182">
        <v>0</v>
      </c>
      <c r="F182">
        <v>0</v>
      </c>
      <c r="G182">
        <v>0</v>
      </c>
      <c r="H182">
        <v>0.2</v>
      </c>
      <c r="I182">
        <v>0</v>
      </c>
      <c r="J182">
        <v>0</v>
      </c>
      <c r="K182">
        <v>0</v>
      </c>
    </row>
    <row r="183" spans="1:11">
      <c r="A183" t="s">
        <v>3777</v>
      </c>
      <c r="B183" t="s">
        <v>3807</v>
      </c>
      <c r="C183" t="s">
        <v>4039</v>
      </c>
      <c r="D183">
        <v>0.2</v>
      </c>
      <c r="E183">
        <v>0</v>
      </c>
      <c r="F183">
        <v>0</v>
      </c>
      <c r="G183">
        <v>0</v>
      </c>
      <c r="H183">
        <v>0.2</v>
      </c>
      <c r="I183">
        <v>0</v>
      </c>
      <c r="J183">
        <v>0</v>
      </c>
      <c r="K183">
        <v>0</v>
      </c>
    </row>
    <row r="184" spans="1:11">
      <c r="A184" t="s">
        <v>3777</v>
      </c>
      <c r="B184" t="s">
        <v>3815</v>
      </c>
      <c r="C184" t="s">
        <v>4040</v>
      </c>
      <c r="D184">
        <v>0.2</v>
      </c>
      <c r="E184">
        <v>0</v>
      </c>
      <c r="F184">
        <v>0</v>
      </c>
      <c r="G184">
        <v>0</v>
      </c>
      <c r="H184">
        <v>0.2</v>
      </c>
      <c r="I184">
        <v>0</v>
      </c>
      <c r="J184">
        <v>0</v>
      </c>
      <c r="K184">
        <v>0</v>
      </c>
    </row>
    <row r="185" spans="1:11">
      <c r="A185" t="s">
        <v>3777</v>
      </c>
      <c r="B185" t="s">
        <v>3807</v>
      </c>
      <c r="C185" t="s">
        <v>4041</v>
      </c>
      <c r="D185">
        <v>0.2</v>
      </c>
      <c r="E185">
        <v>0</v>
      </c>
      <c r="F185">
        <v>0</v>
      </c>
      <c r="G185">
        <v>0</v>
      </c>
      <c r="H185">
        <v>0.2</v>
      </c>
      <c r="I185">
        <v>0</v>
      </c>
      <c r="J185">
        <v>0</v>
      </c>
      <c r="K185">
        <v>0</v>
      </c>
    </row>
    <row r="186" spans="1:11">
      <c r="A186" t="s">
        <v>3777</v>
      </c>
      <c r="B186" t="s">
        <v>3811</v>
      </c>
      <c r="C186" t="s">
        <v>4042</v>
      </c>
      <c r="D186">
        <v>0.2</v>
      </c>
      <c r="E186">
        <v>0</v>
      </c>
      <c r="F186">
        <v>0</v>
      </c>
      <c r="G186">
        <v>0</v>
      </c>
      <c r="H186">
        <v>0.2</v>
      </c>
      <c r="I186">
        <v>0</v>
      </c>
      <c r="J186">
        <v>0</v>
      </c>
      <c r="K186">
        <v>0</v>
      </c>
    </row>
    <row r="187" spans="1:11">
      <c r="A187" t="s">
        <v>3777</v>
      </c>
      <c r="B187" t="s">
        <v>3816</v>
      </c>
      <c r="C187" t="s">
        <v>4043</v>
      </c>
      <c r="D187">
        <v>0.2</v>
      </c>
      <c r="E187">
        <v>0</v>
      </c>
      <c r="F187">
        <v>0</v>
      </c>
      <c r="G187">
        <v>0</v>
      </c>
      <c r="H187">
        <v>0.2</v>
      </c>
      <c r="I187">
        <v>0</v>
      </c>
      <c r="J187">
        <v>0</v>
      </c>
      <c r="K187">
        <v>0</v>
      </c>
    </row>
    <row r="188" spans="1:11">
      <c r="A188" t="s">
        <v>3777</v>
      </c>
      <c r="B188" t="s">
        <v>3816</v>
      </c>
      <c r="C188" t="s">
        <v>4044</v>
      </c>
      <c r="D188">
        <v>0.2</v>
      </c>
      <c r="E188">
        <v>0</v>
      </c>
      <c r="F188">
        <v>0</v>
      </c>
      <c r="G188">
        <v>0</v>
      </c>
      <c r="H188">
        <v>0.2</v>
      </c>
      <c r="I188">
        <v>0</v>
      </c>
      <c r="J188">
        <v>0</v>
      </c>
      <c r="K188">
        <v>0</v>
      </c>
    </row>
    <row r="189" spans="1:11">
      <c r="A189" t="s">
        <v>3777</v>
      </c>
      <c r="B189" t="s">
        <v>3838</v>
      </c>
      <c r="C189" t="s">
        <v>4045</v>
      </c>
      <c r="D189">
        <v>0.2</v>
      </c>
      <c r="E189">
        <v>0</v>
      </c>
      <c r="F189">
        <v>0</v>
      </c>
      <c r="G189">
        <v>0</v>
      </c>
      <c r="H189">
        <v>0.2</v>
      </c>
      <c r="I189">
        <v>0</v>
      </c>
      <c r="J189">
        <v>0</v>
      </c>
      <c r="K189">
        <v>0</v>
      </c>
    </row>
    <row r="190" spans="1:11">
      <c r="A190" t="s">
        <v>3777</v>
      </c>
      <c r="B190" t="s">
        <v>3824</v>
      </c>
      <c r="C190" t="s">
        <v>4046</v>
      </c>
      <c r="D190">
        <v>0.2</v>
      </c>
      <c r="E190">
        <v>0</v>
      </c>
      <c r="F190">
        <v>0</v>
      </c>
      <c r="G190">
        <v>0</v>
      </c>
      <c r="H190">
        <v>0.2</v>
      </c>
      <c r="I190">
        <v>0</v>
      </c>
      <c r="J190">
        <v>0</v>
      </c>
      <c r="K190">
        <v>0</v>
      </c>
    </row>
    <row r="191" spans="1:11">
      <c r="A191" t="s">
        <v>3777</v>
      </c>
      <c r="B191" t="s">
        <v>3814</v>
      </c>
      <c r="C191" t="s">
        <v>4047</v>
      </c>
      <c r="D191">
        <v>0.2</v>
      </c>
      <c r="E191">
        <v>0</v>
      </c>
      <c r="F191">
        <v>0</v>
      </c>
      <c r="G191">
        <v>0</v>
      </c>
      <c r="H191">
        <v>0.2</v>
      </c>
      <c r="I191">
        <v>0</v>
      </c>
      <c r="J191">
        <v>0</v>
      </c>
      <c r="K191">
        <v>0</v>
      </c>
    </row>
    <row r="192" spans="1:11">
      <c r="A192" t="s">
        <v>3777</v>
      </c>
      <c r="B192" t="s">
        <v>3810</v>
      </c>
      <c r="C192" t="s">
        <v>4048</v>
      </c>
      <c r="D192">
        <v>0.2</v>
      </c>
      <c r="E192">
        <v>0</v>
      </c>
      <c r="F192">
        <v>0</v>
      </c>
      <c r="G192">
        <v>0</v>
      </c>
      <c r="H192">
        <v>0.2</v>
      </c>
      <c r="I192">
        <v>0</v>
      </c>
      <c r="J192">
        <v>0</v>
      </c>
      <c r="K192">
        <v>0</v>
      </c>
    </row>
    <row r="193" spans="1:11">
      <c r="A193" t="s">
        <v>3777</v>
      </c>
      <c r="B193" t="s">
        <v>3808</v>
      </c>
      <c r="C193" t="s">
        <v>4049</v>
      </c>
      <c r="D193">
        <v>0.2</v>
      </c>
      <c r="E193">
        <v>0</v>
      </c>
      <c r="F193">
        <v>0</v>
      </c>
      <c r="G193">
        <v>0</v>
      </c>
      <c r="H193">
        <v>0.2</v>
      </c>
      <c r="I193">
        <v>0</v>
      </c>
      <c r="J193">
        <v>0</v>
      </c>
      <c r="K193">
        <v>0</v>
      </c>
    </row>
    <row r="194" spans="1:11">
      <c r="A194" t="s">
        <v>3777</v>
      </c>
      <c r="B194" t="s">
        <v>3816</v>
      </c>
      <c r="C194" t="s">
        <v>4050</v>
      </c>
      <c r="D194">
        <v>0.2</v>
      </c>
      <c r="E194">
        <v>0</v>
      </c>
      <c r="F194">
        <v>0</v>
      </c>
      <c r="G194">
        <v>0</v>
      </c>
      <c r="H194">
        <v>0.2</v>
      </c>
      <c r="I194">
        <v>0</v>
      </c>
      <c r="J194">
        <v>0</v>
      </c>
      <c r="K194">
        <v>0</v>
      </c>
    </row>
    <row r="195" spans="1:11">
      <c r="A195" t="s">
        <v>3777</v>
      </c>
      <c r="B195" t="s">
        <v>3839</v>
      </c>
      <c r="C195" t="s">
        <v>4051</v>
      </c>
      <c r="D195">
        <v>0.2</v>
      </c>
      <c r="E195">
        <v>0</v>
      </c>
      <c r="F195">
        <v>0</v>
      </c>
      <c r="G195">
        <v>0</v>
      </c>
      <c r="H195">
        <v>0.2</v>
      </c>
      <c r="I195">
        <v>0</v>
      </c>
      <c r="J195">
        <v>0</v>
      </c>
      <c r="K195">
        <v>0</v>
      </c>
    </row>
    <row r="196" spans="1:11">
      <c r="A196" t="s">
        <v>3777</v>
      </c>
      <c r="B196" t="s">
        <v>3840</v>
      </c>
      <c r="C196" t="s">
        <v>4052</v>
      </c>
      <c r="D196">
        <v>0.2</v>
      </c>
      <c r="E196">
        <v>0</v>
      </c>
      <c r="F196">
        <v>0</v>
      </c>
      <c r="G196">
        <v>0</v>
      </c>
      <c r="H196">
        <v>0.2</v>
      </c>
      <c r="I196">
        <v>0</v>
      </c>
      <c r="J196">
        <v>0</v>
      </c>
      <c r="K196">
        <v>0</v>
      </c>
    </row>
    <row r="197" spans="1:11">
      <c r="A197" t="s">
        <v>3777</v>
      </c>
      <c r="B197" t="s">
        <v>3814</v>
      </c>
      <c r="C197" t="s">
        <v>4053</v>
      </c>
      <c r="D197">
        <v>0.19</v>
      </c>
      <c r="E197">
        <v>0</v>
      </c>
      <c r="F197">
        <v>0</v>
      </c>
      <c r="G197">
        <v>0</v>
      </c>
      <c r="H197">
        <v>0.19</v>
      </c>
      <c r="I197">
        <v>0</v>
      </c>
      <c r="J197">
        <v>0</v>
      </c>
      <c r="K197">
        <v>0</v>
      </c>
    </row>
    <row r="198" spans="1:11">
      <c r="A198" t="s">
        <v>3777</v>
      </c>
      <c r="B198" t="s">
        <v>3832</v>
      </c>
      <c r="C198" t="s">
        <v>4054</v>
      </c>
      <c r="D198">
        <v>0.19</v>
      </c>
      <c r="E198">
        <v>0</v>
      </c>
      <c r="F198">
        <v>0</v>
      </c>
      <c r="G198">
        <v>0</v>
      </c>
      <c r="H198">
        <v>0.19</v>
      </c>
      <c r="I198">
        <v>0</v>
      </c>
      <c r="J198">
        <v>0</v>
      </c>
      <c r="K198">
        <v>0</v>
      </c>
    </row>
    <row r="199" spans="1:11">
      <c r="A199" t="s">
        <v>3777</v>
      </c>
      <c r="B199" t="s">
        <v>3841</v>
      </c>
      <c r="C199" t="s">
        <v>4055</v>
      </c>
      <c r="D199">
        <v>0.19</v>
      </c>
      <c r="E199">
        <v>0</v>
      </c>
      <c r="F199">
        <v>0</v>
      </c>
      <c r="G199">
        <v>0</v>
      </c>
      <c r="H199">
        <v>0.19</v>
      </c>
      <c r="I199">
        <v>0</v>
      </c>
      <c r="J199">
        <v>0</v>
      </c>
      <c r="K199">
        <v>0</v>
      </c>
    </row>
    <row r="200" spans="1:11">
      <c r="A200" t="s">
        <v>3777</v>
      </c>
      <c r="B200" t="s">
        <v>3842</v>
      </c>
      <c r="C200" t="s">
        <v>4056</v>
      </c>
      <c r="D200">
        <v>0.19</v>
      </c>
      <c r="E200">
        <v>0</v>
      </c>
      <c r="F200">
        <v>0</v>
      </c>
      <c r="G200">
        <v>0</v>
      </c>
      <c r="H200">
        <v>0.19</v>
      </c>
      <c r="I200">
        <v>0</v>
      </c>
      <c r="J200">
        <v>0</v>
      </c>
      <c r="K200">
        <v>0</v>
      </c>
    </row>
    <row r="201" spans="1:11">
      <c r="A201" t="s">
        <v>3777</v>
      </c>
      <c r="B201" t="s">
        <v>3832</v>
      </c>
      <c r="C201" t="s">
        <v>4057</v>
      </c>
      <c r="D201">
        <v>0.19</v>
      </c>
      <c r="E201">
        <v>0</v>
      </c>
      <c r="F201">
        <v>0</v>
      </c>
      <c r="G201">
        <v>0</v>
      </c>
      <c r="H201">
        <v>0.19</v>
      </c>
      <c r="I201">
        <v>0</v>
      </c>
      <c r="J201">
        <v>0</v>
      </c>
      <c r="K201">
        <v>0</v>
      </c>
    </row>
    <row r="202" spans="1:11">
      <c r="A202" t="s">
        <v>3777</v>
      </c>
      <c r="B202" t="s">
        <v>3825</v>
      </c>
      <c r="C202" t="s">
        <v>4058</v>
      </c>
      <c r="D202">
        <v>0.19</v>
      </c>
      <c r="E202">
        <v>0</v>
      </c>
      <c r="F202">
        <v>0</v>
      </c>
      <c r="G202">
        <v>0</v>
      </c>
      <c r="H202">
        <v>0.19</v>
      </c>
      <c r="I202">
        <v>0</v>
      </c>
      <c r="J202">
        <v>0</v>
      </c>
      <c r="K202">
        <v>0</v>
      </c>
    </row>
    <row r="203" spans="1:11">
      <c r="A203" t="s">
        <v>3777</v>
      </c>
      <c r="B203" t="s">
        <v>3832</v>
      </c>
      <c r="C203" t="s">
        <v>4059</v>
      </c>
      <c r="D203">
        <v>0.19</v>
      </c>
      <c r="E203">
        <v>0</v>
      </c>
      <c r="F203">
        <v>0</v>
      </c>
      <c r="G203">
        <v>0</v>
      </c>
      <c r="H203">
        <v>0.19</v>
      </c>
      <c r="I203">
        <v>0</v>
      </c>
      <c r="J203">
        <v>0</v>
      </c>
      <c r="K203">
        <v>0</v>
      </c>
    </row>
    <row r="204" spans="1:11">
      <c r="A204" t="s">
        <v>3777</v>
      </c>
      <c r="B204" t="s">
        <v>3843</v>
      </c>
      <c r="C204" t="s">
        <v>4060</v>
      </c>
      <c r="D204">
        <v>0.19</v>
      </c>
      <c r="E204">
        <v>0</v>
      </c>
      <c r="F204">
        <v>0</v>
      </c>
      <c r="G204">
        <v>0</v>
      </c>
      <c r="H204">
        <v>0.19</v>
      </c>
      <c r="I204">
        <v>0</v>
      </c>
      <c r="J204">
        <v>0</v>
      </c>
      <c r="K204">
        <v>0</v>
      </c>
    </row>
    <row r="205" spans="1:11">
      <c r="A205" t="s">
        <v>3777</v>
      </c>
      <c r="B205" t="s">
        <v>3840</v>
      </c>
      <c r="C205" t="s">
        <v>4061</v>
      </c>
      <c r="D205">
        <v>0.19</v>
      </c>
      <c r="E205">
        <v>0</v>
      </c>
      <c r="F205">
        <v>0</v>
      </c>
      <c r="G205">
        <v>0</v>
      </c>
      <c r="H205">
        <v>0.19</v>
      </c>
      <c r="I205">
        <v>0</v>
      </c>
      <c r="J205">
        <v>0</v>
      </c>
      <c r="K205">
        <v>0</v>
      </c>
    </row>
    <row r="206" spans="1:11">
      <c r="A206" t="s">
        <v>3777</v>
      </c>
      <c r="B206" t="s">
        <v>3814</v>
      </c>
      <c r="C206" t="s">
        <v>4062</v>
      </c>
      <c r="D206">
        <v>0.19</v>
      </c>
      <c r="E206">
        <v>0</v>
      </c>
      <c r="F206">
        <v>0</v>
      </c>
      <c r="G206">
        <v>0</v>
      </c>
      <c r="H206">
        <v>0.19</v>
      </c>
      <c r="I206">
        <v>0</v>
      </c>
      <c r="J206">
        <v>0</v>
      </c>
      <c r="K206">
        <v>0</v>
      </c>
    </row>
    <row r="207" spans="1:11">
      <c r="A207" t="s">
        <v>3777</v>
      </c>
      <c r="B207" t="s">
        <v>3844</v>
      </c>
      <c r="C207" t="s">
        <v>4063</v>
      </c>
      <c r="D207">
        <v>0.19</v>
      </c>
      <c r="E207">
        <v>0</v>
      </c>
      <c r="F207">
        <v>0</v>
      </c>
      <c r="G207">
        <v>0</v>
      </c>
      <c r="H207">
        <v>0.19</v>
      </c>
      <c r="I207">
        <v>0</v>
      </c>
      <c r="J207">
        <v>0</v>
      </c>
      <c r="K207">
        <v>0</v>
      </c>
    </row>
    <row r="208" spans="1:11">
      <c r="A208" t="s">
        <v>3777</v>
      </c>
      <c r="B208" t="s">
        <v>3827</v>
      </c>
      <c r="C208" t="s">
        <v>4064</v>
      </c>
      <c r="D208">
        <v>0.19</v>
      </c>
      <c r="E208">
        <v>0</v>
      </c>
      <c r="F208">
        <v>0</v>
      </c>
      <c r="G208">
        <v>0</v>
      </c>
      <c r="H208">
        <v>0.19</v>
      </c>
      <c r="I208">
        <v>0</v>
      </c>
      <c r="J208">
        <v>0</v>
      </c>
      <c r="K208">
        <v>0</v>
      </c>
    </row>
    <row r="209" spans="1:11">
      <c r="A209" t="s">
        <v>3777</v>
      </c>
      <c r="B209" t="s">
        <v>3806</v>
      </c>
      <c r="C209" t="s">
        <v>4065</v>
      </c>
      <c r="D209">
        <v>0.19</v>
      </c>
      <c r="E209">
        <v>0</v>
      </c>
      <c r="F209">
        <v>0</v>
      </c>
      <c r="G209">
        <v>0</v>
      </c>
      <c r="H209">
        <v>0.19</v>
      </c>
      <c r="I209">
        <v>0</v>
      </c>
      <c r="J209">
        <v>0</v>
      </c>
      <c r="K209">
        <v>0</v>
      </c>
    </row>
    <row r="210" spans="1:11">
      <c r="A210" t="s">
        <v>3777</v>
      </c>
      <c r="B210" t="s">
        <v>3845</v>
      </c>
      <c r="C210" t="s">
        <v>4066</v>
      </c>
      <c r="D210">
        <v>0.19</v>
      </c>
      <c r="E210">
        <v>0</v>
      </c>
      <c r="F210">
        <v>0</v>
      </c>
      <c r="G210">
        <v>0</v>
      </c>
      <c r="H210">
        <v>0.19</v>
      </c>
      <c r="I210">
        <v>0</v>
      </c>
      <c r="J210">
        <v>0</v>
      </c>
      <c r="K210">
        <v>0</v>
      </c>
    </row>
    <row r="211" spans="1:11">
      <c r="A211" t="s">
        <v>3777</v>
      </c>
      <c r="B211" t="s">
        <v>3846</v>
      </c>
      <c r="C211" t="s">
        <v>4067</v>
      </c>
      <c r="D211">
        <v>0.19</v>
      </c>
      <c r="E211">
        <v>0</v>
      </c>
      <c r="F211">
        <v>0</v>
      </c>
      <c r="G211">
        <v>0</v>
      </c>
      <c r="H211">
        <v>0.19</v>
      </c>
      <c r="I211">
        <v>0</v>
      </c>
      <c r="J211">
        <v>0</v>
      </c>
      <c r="K211">
        <v>0</v>
      </c>
    </row>
    <row r="212" spans="1:11">
      <c r="A212" t="s">
        <v>3777</v>
      </c>
      <c r="B212" t="s">
        <v>3832</v>
      </c>
      <c r="C212" t="s">
        <v>4068</v>
      </c>
      <c r="D212">
        <v>0.19</v>
      </c>
      <c r="E212">
        <v>0</v>
      </c>
      <c r="F212">
        <v>0</v>
      </c>
      <c r="G212">
        <v>0</v>
      </c>
      <c r="H212">
        <v>0.19</v>
      </c>
      <c r="I212">
        <v>0</v>
      </c>
      <c r="J212">
        <v>0</v>
      </c>
      <c r="K212">
        <v>0</v>
      </c>
    </row>
    <row r="213" spans="1:11">
      <c r="A213" t="s">
        <v>3777</v>
      </c>
      <c r="B213" t="s">
        <v>3847</v>
      </c>
      <c r="C213" t="s">
        <v>4069</v>
      </c>
      <c r="D213">
        <v>0.19</v>
      </c>
      <c r="E213">
        <v>0</v>
      </c>
      <c r="F213">
        <v>0</v>
      </c>
      <c r="G213">
        <v>0</v>
      </c>
      <c r="H213">
        <v>0.19</v>
      </c>
      <c r="I213">
        <v>0</v>
      </c>
      <c r="J213">
        <v>0</v>
      </c>
      <c r="K213">
        <v>0</v>
      </c>
    </row>
    <row r="214" spans="1:11">
      <c r="A214" t="s">
        <v>3777</v>
      </c>
      <c r="B214" t="s">
        <v>3813</v>
      </c>
      <c r="C214" t="s">
        <v>4070</v>
      </c>
      <c r="D214">
        <v>0.19</v>
      </c>
      <c r="E214">
        <v>0</v>
      </c>
      <c r="F214">
        <v>0</v>
      </c>
      <c r="G214">
        <v>0</v>
      </c>
      <c r="H214">
        <v>0.19</v>
      </c>
      <c r="I214">
        <v>0</v>
      </c>
      <c r="J214">
        <v>0</v>
      </c>
      <c r="K214">
        <v>0</v>
      </c>
    </row>
    <row r="215" spans="1:11">
      <c r="A215" t="s">
        <v>3777</v>
      </c>
      <c r="B215" t="s">
        <v>3808</v>
      </c>
      <c r="C215" t="s">
        <v>4071</v>
      </c>
      <c r="D215">
        <v>0.19</v>
      </c>
      <c r="E215">
        <v>0</v>
      </c>
      <c r="F215">
        <v>0</v>
      </c>
      <c r="G215">
        <v>0</v>
      </c>
      <c r="H215">
        <v>0.19</v>
      </c>
      <c r="I215">
        <v>0</v>
      </c>
      <c r="J215">
        <v>0</v>
      </c>
      <c r="K215">
        <v>0</v>
      </c>
    </row>
    <row r="216" spans="1:11">
      <c r="A216" t="s">
        <v>3777</v>
      </c>
      <c r="B216" t="s">
        <v>3813</v>
      </c>
      <c r="C216" t="s">
        <v>4072</v>
      </c>
      <c r="D216">
        <v>0.19</v>
      </c>
      <c r="E216">
        <v>0</v>
      </c>
      <c r="F216">
        <v>0</v>
      </c>
      <c r="G216">
        <v>0</v>
      </c>
      <c r="H216">
        <v>0.19</v>
      </c>
      <c r="I216">
        <v>0</v>
      </c>
      <c r="J216">
        <v>0</v>
      </c>
      <c r="K216">
        <v>0</v>
      </c>
    </row>
    <row r="217" spans="1:11">
      <c r="A217" t="s">
        <v>3777</v>
      </c>
      <c r="B217" t="s">
        <v>3810</v>
      </c>
      <c r="C217" t="s">
        <v>4073</v>
      </c>
      <c r="D217">
        <v>0.19</v>
      </c>
      <c r="E217">
        <v>0</v>
      </c>
      <c r="F217">
        <v>0</v>
      </c>
      <c r="G217">
        <v>0</v>
      </c>
      <c r="H217">
        <v>0.19</v>
      </c>
      <c r="I217">
        <v>0</v>
      </c>
      <c r="J217">
        <v>0</v>
      </c>
      <c r="K217">
        <v>0</v>
      </c>
    </row>
    <row r="218" spans="1:11">
      <c r="A218" t="s">
        <v>3777</v>
      </c>
      <c r="B218" t="s">
        <v>3816</v>
      </c>
      <c r="C218" t="s">
        <v>4074</v>
      </c>
      <c r="D218">
        <v>0.19</v>
      </c>
      <c r="E218">
        <v>0</v>
      </c>
      <c r="F218">
        <v>0</v>
      </c>
      <c r="G218">
        <v>0</v>
      </c>
      <c r="H218">
        <v>0.19</v>
      </c>
      <c r="I218">
        <v>0</v>
      </c>
      <c r="J218">
        <v>0</v>
      </c>
      <c r="K218">
        <v>0</v>
      </c>
    </row>
    <row r="219" spans="1:11">
      <c r="A219" t="s">
        <v>3777</v>
      </c>
      <c r="B219" t="s">
        <v>3848</v>
      </c>
      <c r="C219" t="s">
        <v>4075</v>
      </c>
      <c r="D219">
        <v>0.19</v>
      </c>
      <c r="E219">
        <v>0</v>
      </c>
      <c r="F219">
        <v>0</v>
      </c>
      <c r="G219">
        <v>0</v>
      </c>
      <c r="H219">
        <v>0.19</v>
      </c>
      <c r="I219">
        <v>0</v>
      </c>
      <c r="J219">
        <v>0</v>
      </c>
      <c r="K219">
        <v>0</v>
      </c>
    </row>
    <row r="220" spans="1:11">
      <c r="A220" t="s">
        <v>3777</v>
      </c>
      <c r="B220" t="s">
        <v>3813</v>
      </c>
      <c r="C220" t="s">
        <v>4076</v>
      </c>
      <c r="D220">
        <v>0.19</v>
      </c>
      <c r="E220">
        <v>0</v>
      </c>
      <c r="F220">
        <v>0</v>
      </c>
      <c r="G220">
        <v>0</v>
      </c>
      <c r="H220">
        <v>0.19</v>
      </c>
      <c r="I220">
        <v>0</v>
      </c>
      <c r="J220">
        <v>0</v>
      </c>
      <c r="K220">
        <v>0</v>
      </c>
    </row>
    <row r="221" spans="1:11">
      <c r="A221" t="s">
        <v>3777</v>
      </c>
      <c r="B221" t="s">
        <v>3832</v>
      </c>
      <c r="C221" t="s">
        <v>4077</v>
      </c>
      <c r="D221">
        <v>0.18</v>
      </c>
      <c r="E221">
        <v>0</v>
      </c>
      <c r="F221">
        <v>0</v>
      </c>
      <c r="G221">
        <v>0</v>
      </c>
      <c r="H221">
        <v>0.18</v>
      </c>
      <c r="I221">
        <v>0</v>
      </c>
      <c r="J221">
        <v>0</v>
      </c>
      <c r="K221">
        <v>0</v>
      </c>
    </row>
    <row r="222" spans="1:11">
      <c r="A222" t="s">
        <v>3777</v>
      </c>
      <c r="B222" t="s">
        <v>3849</v>
      </c>
      <c r="C222" t="s">
        <v>4078</v>
      </c>
      <c r="D222">
        <v>0.18</v>
      </c>
      <c r="E222">
        <v>0</v>
      </c>
      <c r="F222">
        <v>0</v>
      </c>
      <c r="G222">
        <v>0</v>
      </c>
      <c r="H222">
        <v>0.18</v>
      </c>
      <c r="I222">
        <v>0</v>
      </c>
      <c r="J222">
        <v>0</v>
      </c>
      <c r="K222">
        <v>0</v>
      </c>
    </row>
    <row r="223" spans="1:11">
      <c r="A223" t="s">
        <v>3777</v>
      </c>
      <c r="B223" t="s">
        <v>3814</v>
      </c>
      <c r="C223" t="s">
        <v>4079</v>
      </c>
      <c r="D223">
        <v>0.18</v>
      </c>
      <c r="E223">
        <v>0</v>
      </c>
      <c r="F223">
        <v>0</v>
      </c>
      <c r="G223">
        <v>0</v>
      </c>
      <c r="H223">
        <v>0.18</v>
      </c>
      <c r="I223">
        <v>0</v>
      </c>
      <c r="J223">
        <v>0</v>
      </c>
      <c r="K223">
        <v>0</v>
      </c>
    </row>
    <row r="224" spans="1:11">
      <c r="A224" t="s">
        <v>3777</v>
      </c>
      <c r="B224" t="s">
        <v>3850</v>
      </c>
      <c r="C224" t="s">
        <v>4080</v>
      </c>
      <c r="D224">
        <v>0.18</v>
      </c>
      <c r="E224">
        <v>0</v>
      </c>
      <c r="F224">
        <v>0</v>
      </c>
      <c r="G224">
        <v>0</v>
      </c>
      <c r="H224">
        <v>0.18</v>
      </c>
      <c r="I224">
        <v>0</v>
      </c>
      <c r="J224">
        <v>0</v>
      </c>
      <c r="K224">
        <v>0</v>
      </c>
    </row>
    <row r="225" spans="1:11">
      <c r="A225" t="s">
        <v>3777</v>
      </c>
      <c r="B225" t="s">
        <v>3851</v>
      </c>
      <c r="C225" t="s">
        <v>4081</v>
      </c>
      <c r="D225">
        <v>0.18</v>
      </c>
      <c r="E225">
        <v>0</v>
      </c>
      <c r="F225">
        <v>0</v>
      </c>
      <c r="G225">
        <v>0</v>
      </c>
      <c r="H225">
        <v>0.18</v>
      </c>
      <c r="I225">
        <v>0</v>
      </c>
      <c r="J225">
        <v>0</v>
      </c>
      <c r="K225">
        <v>0</v>
      </c>
    </row>
    <row r="226" spans="1:11">
      <c r="A226" t="s">
        <v>3777</v>
      </c>
      <c r="B226" t="s">
        <v>3851</v>
      </c>
      <c r="C226" t="s">
        <v>4082</v>
      </c>
      <c r="D226">
        <v>0.18</v>
      </c>
      <c r="E226">
        <v>0</v>
      </c>
      <c r="F226">
        <v>0</v>
      </c>
      <c r="G226">
        <v>0</v>
      </c>
      <c r="H226">
        <v>0.18</v>
      </c>
      <c r="I226">
        <v>0</v>
      </c>
      <c r="J226">
        <v>0</v>
      </c>
      <c r="K226">
        <v>0</v>
      </c>
    </row>
    <row r="227" spans="1:11">
      <c r="A227" t="s">
        <v>3777</v>
      </c>
      <c r="B227" t="s">
        <v>3852</v>
      </c>
      <c r="C227" t="s">
        <v>4083</v>
      </c>
      <c r="D227">
        <v>0.18</v>
      </c>
      <c r="E227">
        <v>0</v>
      </c>
      <c r="F227">
        <v>0</v>
      </c>
      <c r="G227">
        <v>0</v>
      </c>
      <c r="H227">
        <v>0.18</v>
      </c>
      <c r="I227">
        <v>0</v>
      </c>
      <c r="J227">
        <v>0</v>
      </c>
      <c r="K227">
        <v>0</v>
      </c>
    </row>
    <row r="228" spans="1:11">
      <c r="A228" t="s">
        <v>3777</v>
      </c>
      <c r="B228" t="s">
        <v>3832</v>
      </c>
      <c r="C228" t="s">
        <v>4084</v>
      </c>
      <c r="D228">
        <v>0.18</v>
      </c>
      <c r="E228">
        <v>0</v>
      </c>
      <c r="F228">
        <v>0</v>
      </c>
      <c r="G228">
        <v>0</v>
      </c>
      <c r="H228">
        <v>0.18</v>
      </c>
      <c r="I228">
        <v>0</v>
      </c>
      <c r="J228">
        <v>0</v>
      </c>
      <c r="K228">
        <v>0</v>
      </c>
    </row>
    <row r="229" spans="1:11">
      <c r="A229" t="s">
        <v>3777</v>
      </c>
      <c r="B229" t="s">
        <v>3816</v>
      </c>
      <c r="C229" t="s">
        <v>4085</v>
      </c>
      <c r="D229">
        <v>0.18</v>
      </c>
      <c r="E229">
        <v>0</v>
      </c>
      <c r="F229">
        <v>0</v>
      </c>
      <c r="G229">
        <v>0</v>
      </c>
      <c r="H229">
        <v>0.18</v>
      </c>
      <c r="I229">
        <v>0</v>
      </c>
      <c r="J229">
        <v>0</v>
      </c>
      <c r="K229">
        <v>0</v>
      </c>
    </row>
    <row r="230" spans="1:11">
      <c r="A230" t="s">
        <v>3777</v>
      </c>
      <c r="B230" t="s">
        <v>3821</v>
      </c>
      <c r="C230" t="s">
        <v>4086</v>
      </c>
      <c r="D230">
        <v>0.18</v>
      </c>
      <c r="E230">
        <v>0</v>
      </c>
      <c r="F230">
        <v>0</v>
      </c>
      <c r="G230">
        <v>0</v>
      </c>
      <c r="H230">
        <v>0.18</v>
      </c>
      <c r="I230">
        <v>0</v>
      </c>
      <c r="J230">
        <v>0</v>
      </c>
      <c r="K230">
        <v>0</v>
      </c>
    </row>
    <row r="231" spans="1:11">
      <c r="A231" t="s">
        <v>3777</v>
      </c>
      <c r="B231" t="s">
        <v>3832</v>
      </c>
      <c r="C231" t="s">
        <v>4087</v>
      </c>
      <c r="D231">
        <v>0.18</v>
      </c>
      <c r="E231">
        <v>0</v>
      </c>
      <c r="F231">
        <v>0</v>
      </c>
      <c r="G231">
        <v>0</v>
      </c>
      <c r="H231">
        <v>0.18</v>
      </c>
      <c r="I231">
        <v>0</v>
      </c>
      <c r="J231">
        <v>0</v>
      </c>
      <c r="K231">
        <v>0</v>
      </c>
    </row>
    <row r="232" spans="1:11">
      <c r="A232" t="s">
        <v>3777</v>
      </c>
      <c r="B232" t="s">
        <v>3812</v>
      </c>
      <c r="C232" t="s">
        <v>4088</v>
      </c>
      <c r="D232">
        <v>0.18</v>
      </c>
      <c r="E232">
        <v>0</v>
      </c>
      <c r="F232">
        <v>0</v>
      </c>
      <c r="G232">
        <v>0</v>
      </c>
      <c r="H232">
        <v>0.18</v>
      </c>
      <c r="I232">
        <v>0</v>
      </c>
      <c r="J232">
        <v>0</v>
      </c>
      <c r="K232">
        <v>0</v>
      </c>
    </row>
    <row r="233" spans="1:11">
      <c r="A233" t="s">
        <v>3777</v>
      </c>
      <c r="B233" t="s">
        <v>3845</v>
      </c>
      <c r="C233" t="s">
        <v>4089</v>
      </c>
      <c r="D233">
        <v>0.18</v>
      </c>
      <c r="E233">
        <v>0</v>
      </c>
      <c r="F233">
        <v>0</v>
      </c>
      <c r="G233">
        <v>0</v>
      </c>
      <c r="H233">
        <v>0.18</v>
      </c>
      <c r="I233">
        <v>0</v>
      </c>
      <c r="J233">
        <v>0</v>
      </c>
      <c r="K233">
        <v>0</v>
      </c>
    </row>
    <row r="234" spans="1:11">
      <c r="A234" t="s">
        <v>3777</v>
      </c>
      <c r="B234" t="s">
        <v>3832</v>
      </c>
      <c r="C234" t="s">
        <v>4090</v>
      </c>
      <c r="D234">
        <v>0.18</v>
      </c>
      <c r="E234">
        <v>0</v>
      </c>
      <c r="F234">
        <v>0</v>
      </c>
      <c r="G234">
        <v>0</v>
      </c>
      <c r="H234">
        <v>0.18</v>
      </c>
      <c r="I234">
        <v>0</v>
      </c>
      <c r="J234">
        <v>0</v>
      </c>
      <c r="K234">
        <v>0</v>
      </c>
    </row>
    <row r="235" spans="1:11">
      <c r="A235" t="s">
        <v>3777</v>
      </c>
      <c r="B235" t="s">
        <v>3814</v>
      </c>
      <c r="C235" t="s">
        <v>4091</v>
      </c>
      <c r="D235">
        <v>0.18</v>
      </c>
      <c r="E235">
        <v>0</v>
      </c>
      <c r="F235">
        <v>0</v>
      </c>
      <c r="G235">
        <v>0</v>
      </c>
      <c r="H235">
        <v>0.18</v>
      </c>
      <c r="I235">
        <v>0</v>
      </c>
      <c r="J235">
        <v>0</v>
      </c>
      <c r="K235">
        <v>0</v>
      </c>
    </row>
    <row r="236" spans="1:11">
      <c r="A236" t="s">
        <v>3777</v>
      </c>
      <c r="B236" t="s">
        <v>3814</v>
      </c>
      <c r="C236" t="s">
        <v>4092</v>
      </c>
      <c r="D236">
        <v>0.18</v>
      </c>
      <c r="E236">
        <v>0</v>
      </c>
      <c r="F236">
        <v>0</v>
      </c>
      <c r="G236">
        <v>0</v>
      </c>
      <c r="H236">
        <v>0.18</v>
      </c>
      <c r="I236">
        <v>0</v>
      </c>
      <c r="J236">
        <v>0</v>
      </c>
      <c r="K236">
        <v>0</v>
      </c>
    </row>
    <row r="237" spans="1:11">
      <c r="A237" t="s">
        <v>3777</v>
      </c>
      <c r="B237" t="s">
        <v>3852</v>
      </c>
      <c r="C237" t="s">
        <v>4093</v>
      </c>
      <c r="D237">
        <v>0.18</v>
      </c>
      <c r="E237">
        <v>0</v>
      </c>
      <c r="F237">
        <v>0</v>
      </c>
      <c r="G237">
        <v>0</v>
      </c>
      <c r="H237">
        <v>0.18</v>
      </c>
      <c r="I237">
        <v>0</v>
      </c>
      <c r="J237">
        <v>0</v>
      </c>
      <c r="K237">
        <v>0</v>
      </c>
    </row>
    <row r="238" spans="1:11">
      <c r="A238" t="s">
        <v>3777</v>
      </c>
      <c r="B238" t="s">
        <v>3814</v>
      </c>
      <c r="C238" t="s">
        <v>4094</v>
      </c>
      <c r="D238">
        <v>0.18</v>
      </c>
      <c r="E238">
        <v>0</v>
      </c>
      <c r="F238">
        <v>0</v>
      </c>
      <c r="G238">
        <v>0</v>
      </c>
      <c r="H238">
        <v>0.18</v>
      </c>
      <c r="I238">
        <v>0</v>
      </c>
      <c r="J238">
        <v>0</v>
      </c>
      <c r="K238">
        <v>0</v>
      </c>
    </row>
    <row r="239" spans="1:11">
      <c r="A239" t="s">
        <v>3777</v>
      </c>
      <c r="B239" t="s">
        <v>3853</v>
      </c>
      <c r="C239" t="s">
        <v>4095</v>
      </c>
      <c r="D239">
        <v>0.18</v>
      </c>
      <c r="E239">
        <v>0</v>
      </c>
      <c r="F239">
        <v>0</v>
      </c>
      <c r="G239">
        <v>0</v>
      </c>
      <c r="H239">
        <v>0.18</v>
      </c>
      <c r="I239">
        <v>0</v>
      </c>
      <c r="J239">
        <v>0</v>
      </c>
      <c r="K239">
        <v>0</v>
      </c>
    </row>
    <row r="240" spans="1:11">
      <c r="A240" t="s">
        <v>3777</v>
      </c>
      <c r="B240" t="s">
        <v>3812</v>
      </c>
      <c r="C240" t="s">
        <v>4096</v>
      </c>
      <c r="D240">
        <v>0.18</v>
      </c>
      <c r="E240">
        <v>0</v>
      </c>
      <c r="F240">
        <v>0</v>
      </c>
      <c r="G240">
        <v>0</v>
      </c>
      <c r="H240">
        <v>0.18</v>
      </c>
      <c r="I240">
        <v>0</v>
      </c>
      <c r="J240">
        <v>0</v>
      </c>
      <c r="K240">
        <v>0</v>
      </c>
    </row>
    <row r="241" spans="1:11">
      <c r="A241" t="s">
        <v>3777</v>
      </c>
      <c r="B241" t="s">
        <v>3832</v>
      </c>
      <c r="C241" t="s">
        <v>4097</v>
      </c>
      <c r="D241">
        <v>0.18</v>
      </c>
      <c r="E241">
        <v>0</v>
      </c>
      <c r="F241">
        <v>0</v>
      </c>
      <c r="G241">
        <v>0</v>
      </c>
      <c r="H241">
        <v>0.18</v>
      </c>
      <c r="I241">
        <v>0</v>
      </c>
      <c r="J241">
        <v>0</v>
      </c>
      <c r="K241">
        <v>0</v>
      </c>
    </row>
    <row r="242" spans="1:11">
      <c r="A242" t="s">
        <v>3777</v>
      </c>
      <c r="B242" t="s">
        <v>3814</v>
      </c>
      <c r="C242" t="s">
        <v>4098</v>
      </c>
      <c r="D242">
        <v>0.18</v>
      </c>
      <c r="E242">
        <v>0</v>
      </c>
      <c r="F242">
        <v>0</v>
      </c>
      <c r="G242">
        <v>0</v>
      </c>
      <c r="H242">
        <v>0.18</v>
      </c>
      <c r="I242">
        <v>0</v>
      </c>
      <c r="J242">
        <v>0</v>
      </c>
      <c r="K242">
        <v>0</v>
      </c>
    </row>
    <row r="243" spans="1:11">
      <c r="A243" t="s">
        <v>3777</v>
      </c>
      <c r="B243" t="s">
        <v>3816</v>
      </c>
      <c r="C243" t="s">
        <v>4099</v>
      </c>
      <c r="D243">
        <v>0.18</v>
      </c>
      <c r="E243">
        <v>0</v>
      </c>
      <c r="F243">
        <v>0</v>
      </c>
      <c r="G243">
        <v>0</v>
      </c>
      <c r="H243">
        <v>0.18</v>
      </c>
      <c r="I243">
        <v>0</v>
      </c>
      <c r="J243">
        <v>0</v>
      </c>
      <c r="K243">
        <v>0</v>
      </c>
    </row>
    <row r="244" spans="1:11">
      <c r="A244" t="s">
        <v>3777</v>
      </c>
      <c r="B244" t="s">
        <v>3854</v>
      </c>
      <c r="C244" t="s">
        <v>4100</v>
      </c>
      <c r="D244">
        <v>0.18</v>
      </c>
      <c r="E244">
        <v>0</v>
      </c>
      <c r="F244">
        <v>0</v>
      </c>
      <c r="G244">
        <v>0</v>
      </c>
      <c r="H244">
        <v>0.18</v>
      </c>
      <c r="I244">
        <v>0</v>
      </c>
      <c r="J244">
        <v>0</v>
      </c>
      <c r="K244">
        <v>0</v>
      </c>
    </row>
    <row r="245" spans="1:11">
      <c r="A245" t="s">
        <v>3777</v>
      </c>
      <c r="B245" t="s">
        <v>3812</v>
      </c>
      <c r="C245" t="s">
        <v>4101</v>
      </c>
      <c r="D245">
        <v>0.18</v>
      </c>
      <c r="E245">
        <v>0</v>
      </c>
      <c r="F245">
        <v>0</v>
      </c>
      <c r="G245">
        <v>0</v>
      </c>
      <c r="H245">
        <v>0.18</v>
      </c>
      <c r="I245">
        <v>0</v>
      </c>
      <c r="J245">
        <v>0</v>
      </c>
      <c r="K245">
        <v>0</v>
      </c>
    </row>
    <row r="246" spans="1:11">
      <c r="A246" t="s">
        <v>3777</v>
      </c>
      <c r="B246" t="s">
        <v>3855</v>
      </c>
      <c r="C246" t="s">
        <v>4102</v>
      </c>
      <c r="D246">
        <v>0.18</v>
      </c>
      <c r="E246">
        <v>0</v>
      </c>
      <c r="F246">
        <v>0</v>
      </c>
      <c r="G246">
        <v>0</v>
      </c>
      <c r="H246">
        <v>0.18</v>
      </c>
      <c r="I246">
        <v>0</v>
      </c>
      <c r="J246">
        <v>0</v>
      </c>
      <c r="K246">
        <v>0</v>
      </c>
    </row>
    <row r="247" spans="1:11">
      <c r="A247" t="s">
        <v>3777</v>
      </c>
      <c r="B247" t="s">
        <v>3856</v>
      </c>
      <c r="C247" t="s">
        <v>4103</v>
      </c>
      <c r="D247">
        <v>0.18</v>
      </c>
      <c r="E247">
        <v>0</v>
      </c>
      <c r="F247">
        <v>0</v>
      </c>
      <c r="G247">
        <v>0</v>
      </c>
      <c r="H247">
        <v>0.18</v>
      </c>
      <c r="I247">
        <v>0</v>
      </c>
      <c r="J247">
        <v>0</v>
      </c>
      <c r="K247">
        <v>0</v>
      </c>
    </row>
    <row r="248" spans="1:11">
      <c r="A248" t="s">
        <v>3777</v>
      </c>
      <c r="B248" t="s">
        <v>3786</v>
      </c>
      <c r="C248" t="s">
        <v>4104</v>
      </c>
      <c r="D248">
        <v>0.14</v>
      </c>
      <c r="E248">
        <v>0.14</v>
      </c>
      <c r="F248">
        <v>0</v>
      </c>
      <c r="G248">
        <v>0</v>
      </c>
      <c r="H248">
        <v>0</v>
      </c>
      <c r="I248">
        <v>0</v>
      </c>
      <c r="J248">
        <v>0</v>
      </c>
      <c r="K248">
        <v>0</v>
      </c>
    </row>
    <row r="249" spans="1:11">
      <c r="A249" t="s">
        <v>3777</v>
      </c>
      <c r="B249" t="s">
        <v>3857</v>
      </c>
      <c r="C249" t="s">
        <v>4105</v>
      </c>
      <c r="D249">
        <v>0.13</v>
      </c>
      <c r="E249">
        <v>0.13</v>
      </c>
      <c r="F249">
        <v>0</v>
      </c>
      <c r="G249">
        <v>0</v>
      </c>
      <c r="H249">
        <v>0</v>
      </c>
      <c r="I249">
        <v>0</v>
      </c>
      <c r="J249">
        <v>0</v>
      </c>
      <c r="K249">
        <v>0</v>
      </c>
    </row>
    <row r="250" spans="1:11">
      <c r="A250" t="s">
        <v>3777</v>
      </c>
      <c r="B250" t="s">
        <v>3858</v>
      </c>
      <c r="C250" t="s">
        <v>4106</v>
      </c>
      <c r="D250">
        <v>0.11</v>
      </c>
      <c r="E250">
        <v>0.11</v>
      </c>
      <c r="F250">
        <v>0</v>
      </c>
      <c r="G250">
        <v>0.01</v>
      </c>
      <c r="H250">
        <v>0</v>
      </c>
      <c r="I250">
        <v>0</v>
      </c>
      <c r="J250">
        <v>0</v>
      </c>
      <c r="K250">
        <v>0</v>
      </c>
    </row>
    <row r="251" spans="1:11">
      <c r="A251" t="s">
        <v>3777</v>
      </c>
      <c r="B251" t="s">
        <v>3786</v>
      </c>
      <c r="C251" t="s">
        <v>4107</v>
      </c>
      <c r="D251">
        <v>0.11</v>
      </c>
      <c r="E251">
        <v>0.11</v>
      </c>
      <c r="F251">
        <v>0</v>
      </c>
      <c r="G251">
        <v>0</v>
      </c>
      <c r="H251">
        <v>0</v>
      </c>
      <c r="I251">
        <v>0</v>
      </c>
      <c r="J251">
        <v>0</v>
      </c>
      <c r="K251">
        <v>0</v>
      </c>
    </row>
    <row r="252" spans="1:11">
      <c r="A252" t="s">
        <v>3777</v>
      </c>
      <c r="B252" t="s">
        <v>3786</v>
      </c>
      <c r="C252" t="s">
        <v>4108</v>
      </c>
      <c r="D252">
        <v>0.11</v>
      </c>
      <c r="E252">
        <v>0.11</v>
      </c>
      <c r="F252">
        <v>0</v>
      </c>
      <c r="G252">
        <v>0</v>
      </c>
      <c r="H252">
        <v>0</v>
      </c>
      <c r="I252">
        <v>0</v>
      </c>
      <c r="J252">
        <v>0</v>
      </c>
      <c r="K252">
        <v>0</v>
      </c>
    </row>
    <row r="253" spans="1:11">
      <c r="A253" t="s">
        <v>3777</v>
      </c>
      <c r="B253" t="s">
        <v>3786</v>
      </c>
      <c r="C253" t="s">
        <v>4109</v>
      </c>
      <c r="D253">
        <v>0.08</v>
      </c>
      <c r="E253">
        <v>0.08</v>
      </c>
      <c r="F253">
        <v>0</v>
      </c>
      <c r="G253">
        <v>0</v>
      </c>
      <c r="H253">
        <v>0</v>
      </c>
      <c r="I253">
        <v>0</v>
      </c>
      <c r="J253">
        <v>0</v>
      </c>
      <c r="K253">
        <v>0</v>
      </c>
    </row>
    <row r="254" spans="1:11">
      <c r="A254" t="s">
        <v>3777</v>
      </c>
      <c r="B254" t="s">
        <v>3786</v>
      </c>
      <c r="C254" t="s">
        <v>4110</v>
      </c>
      <c r="D254">
        <v>0.07000000000000001</v>
      </c>
      <c r="E254">
        <v>0.07000000000000001</v>
      </c>
      <c r="F254">
        <v>0</v>
      </c>
      <c r="G254">
        <v>0</v>
      </c>
      <c r="H254">
        <v>0</v>
      </c>
      <c r="I254">
        <v>0</v>
      </c>
      <c r="J254">
        <v>0</v>
      </c>
      <c r="K254">
        <v>0</v>
      </c>
    </row>
    <row r="255" spans="1:11">
      <c r="A255" t="s">
        <v>3777</v>
      </c>
      <c r="B255" t="s">
        <v>3809</v>
      </c>
      <c r="C255" t="s">
        <v>4111</v>
      </c>
      <c r="D255">
        <v>0.07000000000000001</v>
      </c>
      <c r="E255">
        <v>0</v>
      </c>
      <c r="F255">
        <v>0</v>
      </c>
      <c r="G255">
        <v>0.07000000000000001</v>
      </c>
      <c r="H255">
        <v>0</v>
      </c>
      <c r="I255">
        <v>0</v>
      </c>
      <c r="J255">
        <v>0</v>
      </c>
      <c r="K2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4324</v>
      </c>
      <c r="B1" s="1"/>
      <c r="C1" s="1">
        <v>2.454426886051133</v>
      </c>
      <c r="D1" s="1"/>
      <c r="F1" s="1" t="s">
        <v>4344</v>
      </c>
      <c r="G1" s="1"/>
      <c r="H1" s="1"/>
      <c r="I1" s="1"/>
      <c r="K1" s="1" t="s">
        <v>4412</v>
      </c>
      <c r="L1" s="1"/>
      <c r="M1" s="1"/>
      <c r="N1" s="1"/>
    </row>
    <row r="2" spans="1:14">
      <c r="A2" s="1" t="s">
        <v>4325</v>
      </c>
      <c r="B2" s="1"/>
      <c r="C2" s="1"/>
      <c r="D2" s="1"/>
      <c r="F2" s="1" t="s">
        <v>4345</v>
      </c>
      <c r="G2" s="1" t="s">
        <v>4346</v>
      </c>
      <c r="H2" s="1"/>
      <c r="I2" s="1" t="s">
        <v>4347</v>
      </c>
      <c r="K2" s="1" t="s">
        <v>4345</v>
      </c>
      <c r="L2" s="1" t="s">
        <v>4346</v>
      </c>
      <c r="M2" s="1"/>
      <c r="N2" s="1" t="s">
        <v>4347</v>
      </c>
    </row>
    <row r="3" spans="1:14">
      <c r="A3" s="1" t="s">
        <v>4326</v>
      </c>
      <c r="B3" s="1" t="s">
        <v>4327</v>
      </c>
      <c r="C3" s="1" t="s">
        <v>4328</v>
      </c>
      <c r="D3" s="1" t="s">
        <v>4329</v>
      </c>
      <c r="F3" t="s">
        <v>4348</v>
      </c>
      <c r="G3" t="s">
        <v>4349</v>
      </c>
      <c r="I3">
        <v>0</v>
      </c>
      <c r="K3" t="s">
        <v>4413</v>
      </c>
      <c r="L3" t="s">
        <v>4414</v>
      </c>
      <c r="N3">
        <v>3</v>
      </c>
    </row>
    <row r="4" spans="1:14">
      <c r="A4" t="s">
        <v>4330</v>
      </c>
      <c r="B4">
        <v>9</v>
      </c>
      <c r="C4">
        <v>3</v>
      </c>
      <c r="D4">
        <v>3</v>
      </c>
      <c r="F4" t="s">
        <v>4350</v>
      </c>
      <c r="G4" t="s">
        <v>4351</v>
      </c>
      <c r="I4">
        <v>1</v>
      </c>
      <c r="K4" t="s">
        <v>4413</v>
      </c>
      <c r="L4" t="s">
        <v>4415</v>
      </c>
      <c r="N4">
        <v>3</v>
      </c>
    </row>
    <row r="5" spans="1:14">
      <c r="A5" t="s">
        <v>4331</v>
      </c>
      <c r="B5">
        <v>9</v>
      </c>
      <c r="C5">
        <v>3</v>
      </c>
      <c r="D5">
        <v>3</v>
      </c>
      <c r="F5" t="s">
        <v>4350</v>
      </c>
      <c r="G5" t="s">
        <v>4352</v>
      </c>
      <c r="I5">
        <v>0</v>
      </c>
      <c r="K5" t="s">
        <v>4416</v>
      </c>
      <c r="L5" t="s">
        <v>4417</v>
      </c>
      <c r="N5">
        <v>3</v>
      </c>
    </row>
    <row r="6" spans="1:14">
      <c r="A6" t="s">
        <v>4332</v>
      </c>
      <c r="B6">
        <v>8</v>
      </c>
      <c r="C6">
        <v>3</v>
      </c>
      <c r="D6">
        <v>2.666666666666667</v>
      </c>
      <c r="F6" t="s">
        <v>4353</v>
      </c>
      <c r="G6" t="s">
        <v>4351</v>
      </c>
      <c r="I6">
        <v>0</v>
      </c>
    </row>
    <row r="7" spans="1:14">
      <c r="A7" t="s">
        <v>4333</v>
      </c>
      <c r="B7">
        <v>21</v>
      </c>
      <c r="C7">
        <v>8</v>
      </c>
      <c r="D7">
        <v>2.625</v>
      </c>
      <c r="F7" t="s">
        <v>4353</v>
      </c>
      <c r="G7" t="s">
        <v>4352</v>
      </c>
      <c r="I7">
        <v>1</v>
      </c>
      <c r="K7" s="1" t="s">
        <v>4418</v>
      </c>
      <c r="L7" s="1"/>
      <c r="M7" s="1"/>
      <c r="N7" s="1"/>
    </row>
    <row r="8" spans="1:14">
      <c r="A8" t="s">
        <v>4334</v>
      </c>
      <c r="B8">
        <v>5</v>
      </c>
      <c r="C8">
        <v>2</v>
      </c>
      <c r="D8">
        <v>2.5</v>
      </c>
      <c r="K8" s="1" t="s">
        <v>4345</v>
      </c>
      <c r="L8" s="1" t="s">
        <v>4346</v>
      </c>
      <c r="M8" s="1"/>
      <c r="N8" s="1" t="s">
        <v>4347</v>
      </c>
    </row>
    <row r="9" spans="1:14">
      <c r="A9" t="s">
        <v>4335</v>
      </c>
      <c r="B9">
        <v>26</v>
      </c>
      <c r="C9">
        <v>11</v>
      </c>
      <c r="D9">
        <v>2.363636363636364</v>
      </c>
      <c r="F9" s="1" t="s">
        <v>4354</v>
      </c>
      <c r="G9" s="1"/>
      <c r="H9" s="1"/>
      <c r="I9" s="1"/>
      <c r="K9" t="s">
        <v>4419</v>
      </c>
      <c r="L9" t="s">
        <v>4356</v>
      </c>
      <c r="N9">
        <v>3</v>
      </c>
    </row>
    <row r="10" spans="1:14">
      <c r="A10" t="s">
        <v>4336</v>
      </c>
      <c r="B10">
        <v>18</v>
      </c>
      <c r="C10">
        <v>10</v>
      </c>
      <c r="D10">
        <v>1.8</v>
      </c>
      <c r="F10" s="1" t="s">
        <v>4345</v>
      </c>
      <c r="G10" s="1" t="s">
        <v>4346</v>
      </c>
      <c r="H10" s="1"/>
      <c r="I10" s="1" t="s">
        <v>4347</v>
      </c>
      <c r="K10" t="s">
        <v>4420</v>
      </c>
      <c r="L10" t="s">
        <v>4421</v>
      </c>
      <c r="N10">
        <v>0</v>
      </c>
    </row>
    <row r="11" spans="1:14">
      <c r="A11" t="s">
        <v>4337</v>
      </c>
      <c r="B11">
        <v>30</v>
      </c>
      <c r="C11">
        <v>19</v>
      </c>
      <c r="D11">
        <v>1.578947368421053</v>
      </c>
      <c r="F11" t="s">
        <v>4355</v>
      </c>
      <c r="G11" t="s">
        <v>4356</v>
      </c>
      <c r="I11">
        <v>2</v>
      </c>
      <c r="K11" t="s">
        <v>4420</v>
      </c>
      <c r="L11" t="s">
        <v>4422</v>
      </c>
      <c r="N11">
        <v>1</v>
      </c>
    </row>
    <row r="12" spans="1:14">
      <c r="A12" t="s">
        <v>4338</v>
      </c>
      <c r="B12">
        <v>15</v>
      </c>
      <c r="C12">
        <v>11</v>
      </c>
      <c r="D12">
        <v>1.363636363636364</v>
      </c>
      <c r="F12" t="s">
        <v>4355</v>
      </c>
      <c r="G12" t="s">
        <v>4357</v>
      </c>
      <c r="I12">
        <v>2</v>
      </c>
    </row>
    <row r="13" spans="1:14">
      <c r="A13" t="s">
        <v>4339</v>
      </c>
      <c r="B13">
        <v>4</v>
      </c>
      <c r="C13">
        <v>3</v>
      </c>
      <c r="D13">
        <v>1.333333333333333</v>
      </c>
      <c r="F13" t="s">
        <v>4358</v>
      </c>
      <c r="G13" t="s">
        <v>4359</v>
      </c>
      <c r="I13">
        <v>2</v>
      </c>
      <c r="K13" s="1" t="s">
        <v>4423</v>
      </c>
      <c r="L13" s="1"/>
      <c r="M13" s="1"/>
      <c r="N13" s="1"/>
    </row>
    <row r="14" spans="1:14">
      <c r="A14" t="s">
        <v>4340</v>
      </c>
      <c r="B14">
        <v>4</v>
      </c>
      <c r="C14">
        <v>3</v>
      </c>
      <c r="D14">
        <v>1.333333333333333</v>
      </c>
      <c r="F14" t="s">
        <v>4360</v>
      </c>
      <c r="G14" t="s">
        <v>4361</v>
      </c>
      <c r="I14">
        <v>2</v>
      </c>
      <c r="K14" s="1" t="s">
        <v>4345</v>
      </c>
      <c r="L14" s="1" t="s">
        <v>4346</v>
      </c>
      <c r="M14" s="1"/>
      <c r="N14" s="1" t="s">
        <v>4347</v>
      </c>
    </row>
    <row r="15" spans="1:14">
      <c r="A15" t="s">
        <v>4341</v>
      </c>
      <c r="B15">
        <v>18</v>
      </c>
      <c r="C15">
        <v>14</v>
      </c>
      <c r="D15">
        <v>1.285714285714286</v>
      </c>
      <c r="F15" t="s">
        <v>4360</v>
      </c>
      <c r="G15" t="s">
        <v>4362</v>
      </c>
      <c r="I15">
        <v>3</v>
      </c>
      <c r="K15" t="s">
        <v>4424</v>
      </c>
      <c r="L15" t="s">
        <v>4425</v>
      </c>
      <c r="N15">
        <v>3</v>
      </c>
    </row>
    <row r="16" spans="1:14">
      <c r="A16" t="s">
        <v>4342</v>
      </c>
      <c r="B16">
        <v>5</v>
      </c>
      <c r="C16">
        <v>5</v>
      </c>
      <c r="D16">
        <v>1</v>
      </c>
      <c r="F16" t="s">
        <v>4363</v>
      </c>
      <c r="G16" t="s">
        <v>4364</v>
      </c>
      <c r="I16">
        <v>1</v>
      </c>
      <c r="K16" t="s">
        <v>4424</v>
      </c>
      <c r="L16" t="s">
        <v>4392</v>
      </c>
      <c r="N16">
        <v>3</v>
      </c>
    </row>
    <row r="17" spans="1:14">
      <c r="A17" t="s">
        <v>4343</v>
      </c>
      <c r="B17">
        <v>2</v>
      </c>
      <c r="C17">
        <v>5</v>
      </c>
      <c r="D17">
        <v>0.4</v>
      </c>
      <c r="F17" t="s">
        <v>4363</v>
      </c>
      <c r="G17" t="s">
        <v>4365</v>
      </c>
      <c r="I17">
        <v>0</v>
      </c>
      <c r="K17" t="s">
        <v>4424</v>
      </c>
      <c r="L17" t="s">
        <v>4393</v>
      </c>
      <c r="N17">
        <v>0</v>
      </c>
    </row>
    <row r="18" spans="1:14">
      <c r="F18" t="s">
        <v>4366</v>
      </c>
      <c r="G18" t="s">
        <v>4361</v>
      </c>
      <c r="I18">
        <v>2</v>
      </c>
      <c r="K18" t="s">
        <v>4424</v>
      </c>
      <c r="L18" t="s">
        <v>4394</v>
      </c>
      <c r="N18">
        <v>0</v>
      </c>
    </row>
    <row r="19" spans="1:14">
      <c r="F19" t="s">
        <v>4366</v>
      </c>
      <c r="G19" t="s">
        <v>4362</v>
      </c>
      <c r="I19">
        <v>2</v>
      </c>
      <c r="K19" t="s">
        <v>4424</v>
      </c>
      <c r="L19" t="s">
        <v>4395</v>
      </c>
      <c r="N19">
        <v>0</v>
      </c>
    </row>
    <row r="20" spans="1:14">
      <c r="F20" t="s">
        <v>4366</v>
      </c>
      <c r="G20" t="s">
        <v>4367</v>
      </c>
      <c r="I20">
        <v>2</v>
      </c>
      <c r="K20" t="s">
        <v>4424</v>
      </c>
      <c r="L20" t="s">
        <v>4426</v>
      </c>
      <c r="N20">
        <v>0</v>
      </c>
    </row>
    <row r="21" spans="1:14">
      <c r="K21" t="s">
        <v>4341</v>
      </c>
      <c r="L21" t="s">
        <v>4427</v>
      </c>
      <c r="N21">
        <v>2</v>
      </c>
    </row>
    <row r="22" spans="1:14">
      <c r="F22" s="1" t="s">
        <v>4368</v>
      </c>
      <c r="G22" s="1"/>
      <c r="H22" s="1"/>
      <c r="I22" s="1"/>
      <c r="K22" t="s">
        <v>4341</v>
      </c>
      <c r="L22" t="s">
        <v>4428</v>
      </c>
      <c r="N22">
        <v>1</v>
      </c>
    </row>
    <row r="23" spans="1:14">
      <c r="F23" s="1" t="s">
        <v>4345</v>
      </c>
      <c r="G23" s="1" t="s">
        <v>4346</v>
      </c>
      <c r="H23" s="1"/>
      <c r="I23" s="1" t="s">
        <v>4347</v>
      </c>
      <c r="K23" t="s">
        <v>4429</v>
      </c>
      <c r="L23" t="s">
        <v>4425</v>
      </c>
      <c r="N23">
        <v>3</v>
      </c>
    </row>
    <row r="24" spans="1:14">
      <c r="F24" t="s">
        <v>4369</v>
      </c>
      <c r="G24" t="s">
        <v>4370</v>
      </c>
      <c r="I24">
        <v>2</v>
      </c>
      <c r="K24" t="s">
        <v>4429</v>
      </c>
      <c r="L24" t="s">
        <v>4392</v>
      </c>
      <c r="N24">
        <v>3</v>
      </c>
    </row>
    <row r="25" spans="1:14">
      <c r="F25" t="s">
        <v>4369</v>
      </c>
      <c r="G25" t="s">
        <v>4371</v>
      </c>
      <c r="I25">
        <v>2</v>
      </c>
      <c r="K25" t="s">
        <v>4429</v>
      </c>
      <c r="L25" t="s">
        <v>4393</v>
      </c>
      <c r="N25">
        <v>0</v>
      </c>
    </row>
    <row r="26" spans="1:14">
      <c r="F26" t="s">
        <v>4372</v>
      </c>
      <c r="G26" t="s">
        <v>4373</v>
      </c>
      <c r="I26">
        <v>3</v>
      </c>
      <c r="K26" t="s">
        <v>4429</v>
      </c>
      <c r="L26" t="s">
        <v>4394</v>
      </c>
      <c r="N26">
        <v>0</v>
      </c>
    </row>
    <row r="27" spans="1:14">
      <c r="F27" t="s">
        <v>4372</v>
      </c>
      <c r="G27" t="s">
        <v>4374</v>
      </c>
      <c r="I27">
        <v>3</v>
      </c>
      <c r="K27" t="s">
        <v>4429</v>
      </c>
      <c r="L27" t="s">
        <v>4395</v>
      </c>
      <c r="N27">
        <v>0</v>
      </c>
    </row>
    <row r="28" spans="1:14">
      <c r="F28" t="s">
        <v>4372</v>
      </c>
      <c r="G28" t="s">
        <v>4375</v>
      </c>
      <c r="I28">
        <v>3</v>
      </c>
      <c r="K28" t="s">
        <v>4429</v>
      </c>
      <c r="L28" t="s">
        <v>4426</v>
      </c>
      <c r="N28">
        <v>3</v>
      </c>
    </row>
    <row r="29" spans="1:14">
      <c r="F29" t="s">
        <v>4376</v>
      </c>
      <c r="G29" t="s">
        <v>4377</v>
      </c>
      <c r="I29">
        <v>1</v>
      </c>
    </row>
    <row r="30" spans="1:14">
      <c r="F30" t="s">
        <v>4376</v>
      </c>
      <c r="G30" t="s">
        <v>4370</v>
      </c>
      <c r="I30">
        <v>3</v>
      </c>
      <c r="K30" s="1" t="s">
        <v>4430</v>
      </c>
      <c r="L30" s="1"/>
      <c r="M30" s="1"/>
      <c r="N30" s="1"/>
    </row>
    <row r="31" spans="1:14">
      <c r="F31" t="s">
        <v>4376</v>
      </c>
      <c r="G31" t="s">
        <v>4371</v>
      </c>
      <c r="I31">
        <v>3</v>
      </c>
      <c r="K31" s="1" t="s">
        <v>4345</v>
      </c>
      <c r="L31" s="1" t="s">
        <v>4346</v>
      </c>
      <c r="M31" s="1"/>
      <c r="N31" s="1" t="s">
        <v>4347</v>
      </c>
    </row>
    <row r="32" spans="1:14">
      <c r="F32" t="s">
        <v>4376</v>
      </c>
      <c r="G32" t="s">
        <v>4378</v>
      </c>
      <c r="I32">
        <v>1</v>
      </c>
      <c r="K32" t="s">
        <v>4431</v>
      </c>
      <c r="L32" t="s">
        <v>4356</v>
      </c>
      <c r="N32">
        <v>2</v>
      </c>
    </row>
    <row r="33" spans="6:14">
      <c r="F33" t="s">
        <v>4379</v>
      </c>
      <c r="G33" t="s">
        <v>4370</v>
      </c>
      <c r="I33">
        <v>2</v>
      </c>
      <c r="K33" t="s">
        <v>4432</v>
      </c>
      <c r="L33" t="s">
        <v>4356</v>
      </c>
      <c r="N33">
        <v>2</v>
      </c>
    </row>
    <row r="34" spans="6:14">
      <c r="F34" t="s">
        <v>4379</v>
      </c>
      <c r="G34" t="s">
        <v>4371</v>
      </c>
      <c r="I34">
        <v>3</v>
      </c>
      <c r="K34" t="s">
        <v>4433</v>
      </c>
      <c r="L34" t="s">
        <v>4356</v>
      </c>
      <c r="N34">
        <v>2</v>
      </c>
    </row>
    <row r="35" spans="6:14">
      <c r="K35" t="s">
        <v>4434</v>
      </c>
      <c r="L35" t="s">
        <v>4435</v>
      </c>
      <c r="N35">
        <v>0</v>
      </c>
    </row>
    <row r="36" spans="6:14">
      <c r="F36" s="1" t="s">
        <v>4380</v>
      </c>
      <c r="G36" s="1"/>
      <c r="H36" s="1"/>
      <c r="I36" s="1"/>
      <c r="K36" t="s">
        <v>4434</v>
      </c>
      <c r="L36" t="s">
        <v>4436</v>
      </c>
      <c r="N36">
        <v>3</v>
      </c>
    </row>
    <row r="37" spans="6:14">
      <c r="F37" s="1" t="s">
        <v>4345</v>
      </c>
      <c r="G37" s="1" t="s">
        <v>4346</v>
      </c>
      <c r="H37" s="1"/>
      <c r="I37" s="1" t="s">
        <v>4347</v>
      </c>
      <c r="K37" t="s">
        <v>4434</v>
      </c>
      <c r="L37" t="s">
        <v>4437</v>
      </c>
      <c r="N37">
        <v>2</v>
      </c>
    </row>
    <row r="38" spans="6:14">
      <c r="F38" t="s">
        <v>4381</v>
      </c>
      <c r="G38" t="s">
        <v>4356</v>
      </c>
      <c r="I38">
        <v>3</v>
      </c>
      <c r="K38" t="s">
        <v>4434</v>
      </c>
      <c r="L38" t="s">
        <v>4438</v>
      </c>
      <c r="N38">
        <v>0</v>
      </c>
    </row>
    <row r="39" spans="6:14">
      <c r="F39" t="s">
        <v>4382</v>
      </c>
      <c r="G39" t="s">
        <v>4356</v>
      </c>
      <c r="I39">
        <v>3</v>
      </c>
      <c r="K39" t="s">
        <v>4434</v>
      </c>
      <c r="L39" t="s">
        <v>4439</v>
      </c>
      <c r="N39">
        <v>0</v>
      </c>
    </row>
    <row r="40" spans="6:14">
      <c r="F40" t="s">
        <v>4383</v>
      </c>
      <c r="G40" t="s">
        <v>4356</v>
      </c>
      <c r="I40">
        <v>3</v>
      </c>
      <c r="K40" t="s">
        <v>4434</v>
      </c>
      <c r="L40" t="s">
        <v>4440</v>
      </c>
      <c r="N40">
        <v>2</v>
      </c>
    </row>
    <row r="41" spans="6:14">
      <c r="K41" t="s">
        <v>4434</v>
      </c>
      <c r="L41" t="s">
        <v>4441</v>
      </c>
      <c r="N41">
        <v>0</v>
      </c>
    </row>
    <row r="42" spans="6:14">
      <c r="F42" s="1" t="s">
        <v>4384</v>
      </c>
      <c r="G42" s="1"/>
      <c r="H42" s="1"/>
      <c r="I42" s="1"/>
      <c r="K42" t="s">
        <v>4434</v>
      </c>
      <c r="L42" t="s">
        <v>4442</v>
      </c>
      <c r="N42">
        <v>2</v>
      </c>
    </row>
    <row r="43" spans="6:14">
      <c r="F43" s="1" t="s">
        <v>4345</v>
      </c>
      <c r="G43" s="1" t="s">
        <v>4346</v>
      </c>
      <c r="H43" s="1"/>
      <c r="I43" s="1" t="s">
        <v>4347</v>
      </c>
    </row>
    <row r="44" spans="6:14">
      <c r="F44" t="s">
        <v>4385</v>
      </c>
      <c r="G44" t="s">
        <v>4349</v>
      </c>
      <c r="I44">
        <v>0</v>
      </c>
      <c r="K44" s="1" t="s">
        <v>4443</v>
      </c>
      <c r="L44" s="1"/>
      <c r="M44" s="1"/>
      <c r="N44" s="1"/>
    </row>
    <row r="45" spans="6:14">
      <c r="F45" t="s">
        <v>4385</v>
      </c>
      <c r="G45" t="s">
        <v>4356</v>
      </c>
      <c r="I45">
        <v>3</v>
      </c>
      <c r="K45" s="1" t="s">
        <v>4345</v>
      </c>
      <c r="L45" s="1" t="s">
        <v>4346</v>
      </c>
      <c r="M45" s="1"/>
      <c r="N45" s="1" t="s">
        <v>4347</v>
      </c>
    </row>
    <row r="46" spans="6:14">
      <c r="F46" t="s">
        <v>4385</v>
      </c>
      <c r="G46" t="s">
        <v>4386</v>
      </c>
      <c r="I46">
        <v>0</v>
      </c>
      <c r="K46" t="s">
        <v>4444</v>
      </c>
      <c r="L46" t="s">
        <v>4445</v>
      </c>
      <c r="N46">
        <v>1</v>
      </c>
    </row>
    <row r="47" spans="6:14">
      <c r="F47" t="s">
        <v>4387</v>
      </c>
      <c r="G47" t="s">
        <v>4356</v>
      </c>
      <c r="I47">
        <v>2</v>
      </c>
      <c r="K47" t="s">
        <v>4446</v>
      </c>
      <c r="L47" t="s">
        <v>4447</v>
      </c>
      <c r="N47">
        <v>1</v>
      </c>
    </row>
    <row r="48" spans="6:14">
      <c r="F48" t="s">
        <v>4387</v>
      </c>
      <c r="G48" t="s">
        <v>4367</v>
      </c>
      <c r="I48">
        <v>1</v>
      </c>
      <c r="K48" t="s">
        <v>4448</v>
      </c>
      <c r="L48" t="s">
        <v>4449</v>
      </c>
      <c r="N48">
        <v>2</v>
      </c>
    </row>
    <row r="49" spans="6:14">
      <c r="F49" t="s">
        <v>4388</v>
      </c>
      <c r="G49" t="s">
        <v>4389</v>
      </c>
      <c r="I49">
        <v>2</v>
      </c>
    </row>
    <row r="50" spans="6:14">
      <c r="F50" t="s">
        <v>4388</v>
      </c>
      <c r="G50" t="s">
        <v>4356</v>
      </c>
      <c r="I50">
        <v>2</v>
      </c>
      <c r="K50" s="1" t="s">
        <v>4450</v>
      </c>
      <c r="L50" s="1"/>
      <c r="M50" s="1"/>
      <c r="N50" s="1"/>
    </row>
    <row r="51" spans="6:14">
      <c r="F51" t="s">
        <v>4390</v>
      </c>
      <c r="G51" t="s">
        <v>4389</v>
      </c>
      <c r="I51">
        <v>1</v>
      </c>
      <c r="K51" s="1" t="s">
        <v>4345</v>
      </c>
      <c r="L51" s="1" t="s">
        <v>4346</v>
      </c>
      <c r="M51" s="1"/>
      <c r="N51" s="1" t="s">
        <v>4347</v>
      </c>
    </row>
    <row r="52" spans="6:14">
      <c r="F52" t="s">
        <v>4390</v>
      </c>
      <c r="G52" t="s">
        <v>4356</v>
      </c>
      <c r="I52">
        <v>2</v>
      </c>
      <c r="K52" t="s">
        <v>4334</v>
      </c>
      <c r="L52" t="s">
        <v>4451</v>
      </c>
      <c r="N52">
        <v>3</v>
      </c>
    </row>
    <row r="53" spans="6:14">
      <c r="F53" t="s">
        <v>4391</v>
      </c>
      <c r="G53" t="s">
        <v>4392</v>
      </c>
      <c r="I53">
        <v>3</v>
      </c>
      <c r="K53" t="s">
        <v>4334</v>
      </c>
      <c r="L53" t="s">
        <v>4452</v>
      </c>
      <c r="N53">
        <v>2</v>
      </c>
    </row>
    <row r="54" spans="6:14">
      <c r="F54" t="s">
        <v>4391</v>
      </c>
      <c r="G54" t="s">
        <v>4393</v>
      </c>
      <c r="I54">
        <v>0</v>
      </c>
    </row>
    <row r="55" spans="6:14">
      <c r="F55" t="s">
        <v>4391</v>
      </c>
      <c r="G55" t="s">
        <v>4394</v>
      </c>
      <c r="I55">
        <v>0</v>
      </c>
      <c r="K55" s="1" t="s">
        <v>4453</v>
      </c>
      <c r="L55" s="1"/>
      <c r="M55" s="1"/>
      <c r="N55" s="1"/>
    </row>
    <row r="56" spans="6:14">
      <c r="F56" t="s">
        <v>4391</v>
      </c>
      <c r="G56" t="s">
        <v>4395</v>
      </c>
      <c r="I56">
        <v>0</v>
      </c>
      <c r="K56" s="1" t="s">
        <v>4345</v>
      </c>
      <c r="L56" s="1" t="s">
        <v>4346</v>
      </c>
      <c r="M56" s="1"/>
      <c r="N56" s="1" t="s">
        <v>4347</v>
      </c>
    </row>
    <row r="57" spans="6:14">
      <c r="F57" t="s">
        <v>4391</v>
      </c>
      <c r="G57" t="s">
        <v>4396</v>
      </c>
      <c r="I57">
        <v>3</v>
      </c>
      <c r="K57" t="s">
        <v>4454</v>
      </c>
      <c r="L57" t="s">
        <v>4367</v>
      </c>
      <c r="N57">
        <v>3</v>
      </c>
    </row>
    <row r="58" spans="6:14">
      <c r="F58" t="s">
        <v>4397</v>
      </c>
      <c r="G58" t="s">
        <v>4398</v>
      </c>
      <c r="I58">
        <v>2</v>
      </c>
      <c r="K58" t="s">
        <v>4455</v>
      </c>
      <c r="L58" t="s">
        <v>4367</v>
      </c>
      <c r="N58">
        <v>3</v>
      </c>
    </row>
    <row r="59" spans="6:14">
      <c r="F59" t="s">
        <v>4397</v>
      </c>
      <c r="G59" t="s">
        <v>4399</v>
      </c>
      <c r="I59">
        <v>2</v>
      </c>
      <c r="K59" t="s">
        <v>4456</v>
      </c>
      <c r="L59" t="s">
        <v>4356</v>
      </c>
      <c r="N59">
        <v>2</v>
      </c>
    </row>
    <row r="60" spans="6:14">
      <c r="F60" t="s">
        <v>4400</v>
      </c>
      <c r="G60" t="s">
        <v>4401</v>
      </c>
      <c r="I60">
        <v>3</v>
      </c>
    </row>
    <row r="61" spans="6:14">
      <c r="F61" t="s">
        <v>4400</v>
      </c>
      <c r="G61" t="s">
        <v>4402</v>
      </c>
      <c r="I61">
        <v>1</v>
      </c>
      <c r="K61" s="1" t="s">
        <v>4457</v>
      </c>
      <c r="L61" s="1"/>
      <c r="M61" s="1"/>
      <c r="N61" s="1"/>
    </row>
    <row r="62" spans="6:14">
      <c r="F62" t="s">
        <v>4403</v>
      </c>
      <c r="G62" t="s">
        <v>4367</v>
      </c>
      <c r="I62">
        <v>3</v>
      </c>
      <c r="K62" s="1" t="s">
        <v>4345</v>
      </c>
      <c r="L62" s="1" t="s">
        <v>4346</v>
      </c>
      <c r="M62" s="1"/>
      <c r="N62" s="1" t="s">
        <v>4347</v>
      </c>
    </row>
    <row r="63" spans="6:14">
      <c r="K63" t="s">
        <v>4458</v>
      </c>
      <c r="L63" t="s">
        <v>4351</v>
      </c>
      <c r="N63">
        <v>0</v>
      </c>
    </row>
    <row r="64" spans="6:14">
      <c r="F64" s="1" t="s">
        <v>4404</v>
      </c>
      <c r="G64" s="1"/>
      <c r="H64" s="1"/>
      <c r="I64" s="1"/>
      <c r="K64" t="s">
        <v>4458</v>
      </c>
      <c r="L64" t="s">
        <v>4459</v>
      </c>
      <c r="N64">
        <v>1</v>
      </c>
    </row>
    <row r="65" spans="6:14">
      <c r="F65" s="1" t="s">
        <v>4345</v>
      </c>
      <c r="G65" s="1" t="s">
        <v>4346</v>
      </c>
      <c r="H65" s="1"/>
      <c r="I65" s="1" t="s">
        <v>4347</v>
      </c>
      <c r="K65" t="s">
        <v>4458</v>
      </c>
      <c r="L65" t="s">
        <v>4460</v>
      </c>
      <c r="N65">
        <v>1</v>
      </c>
    </row>
    <row r="66" spans="6:14">
      <c r="F66" t="s">
        <v>4405</v>
      </c>
      <c r="G66" t="s">
        <v>4377</v>
      </c>
      <c r="I66">
        <v>1</v>
      </c>
      <c r="K66" t="s">
        <v>4458</v>
      </c>
      <c r="L66" t="s">
        <v>4461</v>
      </c>
      <c r="N66">
        <v>1</v>
      </c>
    </row>
    <row r="67" spans="6:14">
      <c r="F67" t="s">
        <v>4405</v>
      </c>
      <c r="G67" t="s">
        <v>4356</v>
      </c>
      <c r="I67">
        <v>3</v>
      </c>
      <c r="K67" t="s">
        <v>4462</v>
      </c>
      <c r="L67" t="s">
        <v>4463</v>
      </c>
      <c r="N67">
        <v>2</v>
      </c>
    </row>
    <row r="68" spans="6:14">
      <c r="F68" t="s">
        <v>4405</v>
      </c>
      <c r="G68" t="s">
        <v>4406</v>
      </c>
      <c r="I68">
        <v>3</v>
      </c>
    </row>
    <row r="69" spans="6:14">
      <c r="F69" t="s">
        <v>4407</v>
      </c>
      <c r="G69" t="s">
        <v>4356</v>
      </c>
      <c r="I69">
        <v>3</v>
      </c>
    </row>
    <row r="70" spans="6:14">
      <c r="F70" t="s">
        <v>4408</v>
      </c>
      <c r="G70" t="s">
        <v>4356</v>
      </c>
      <c r="I70">
        <v>3</v>
      </c>
    </row>
    <row r="71" spans="6:14">
      <c r="F71" t="s">
        <v>4409</v>
      </c>
      <c r="G71" t="s">
        <v>4356</v>
      </c>
      <c r="I71">
        <v>3</v>
      </c>
    </row>
    <row r="72" spans="6:14">
      <c r="F72" t="s">
        <v>4410</v>
      </c>
      <c r="G72" t="s">
        <v>4356</v>
      </c>
      <c r="I72">
        <v>2</v>
      </c>
    </row>
    <row r="73" spans="6:14">
      <c r="F73" t="s">
        <v>4411</v>
      </c>
      <c r="G73" t="s">
        <v>4356</v>
      </c>
      <c r="I73">
        <v>3</v>
      </c>
    </row>
  </sheetData>
  <mergeCells count="13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5"/>
  <sheetViews>
    <sheetView workbookViewId="0"/>
  </sheetViews>
  <sheetFormatPr defaultRowHeight="15" outlineLevelRow="1"/>
  <sheetData>
    <row r="1" spans="1:1">
      <c r="A1" s="1" t="s">
        <v>4476</v>
      </c>
    </row>
    <row r="2" spans="1:1">
      <c r="A2" s="1" t="s">
        <v>4475</v>
      </c>
    </row>
    <row r="3" spans="1:1">
      <c r="A3" s="1" t="s">
        <v>4474</v>
      </c>
    </row>
    <row r="4" spans="1:1">
      <c r="A4" s="1" t="s">
        <v>4473</v>
      </c>
    </row>
    <row r="5" spans="1:1" hidden="1" outlineLevel="1" collapsed="1">
      <c r="A5" t="s">
        <v>4464</v>
      </c>
    </row>
    <row r="6" spans="1:1" hidden="1" outlineLevel="1" collapsed="1">
      <c r="A6" t="s">
        <v>4465</v>
      </c>
    </row>
    <row r="7" spans="1:1" hidden="1" outlineLevel="1" collapsed="1">
      <c r="A7" t="s">
        <v>4466</v>
      </c>
    </row>
    <row r="8" spans="1:1" hidden="1" outlineLevel="1" collapsed="1">
      <c r="A8" t="s">
        <v>4467</v>
      </c>
    </row>
    <row r="9" spans="1:1" hidden="1" outlineLevel="1" collapsed="1">
      <c r="A9" t="s">
        <v>4468</v>
      </c>
    </row>
    <row r="10" spans="1:1" hidden="1" outlineLevel="1" collapsed="1">
      <c r="A10" t="s">
        <v>4469</v>
      </c>
    </row>
    <row r="11" spans="1:1" hidden="1" outlineLevel="1" collapsed="1">
      <c r="A11" t="s">
        <v>4470</v>
      </c>
    </row>
    <row r="12" spans="1:1" hidden="1" outlineLevel="1" collapsed="1">
      <c r="A12" t="s">
        <v>4471</v>
      </c>
    </row>
    <row r="13" spans="1:1" hidden="1" outlineLevel="1" collapsed="1">
      <c r="A13" t="s">
        <v>4472</v>
      </c>
    </row>
    <row r="15" spans="1:1">
      <c r="A15" s="1" t="s">
        <v>4490</v>
      </c>
    </row>
    <row r="16" spans="1:1">
      <c r="A16" s="1" t="s">
        <v>4489</v>
      </c>
    </row>
    <row r="17" spans="1:4">
      <c r="A17" s="1" t="s">
        <v>4474</v>
      </c>
    </row>
    <row r="18" spans="1:4">
      <c r="A18" s="1" t="s">
        <v>4488</v>
      </c>
    </row>
    <row r="19" spans="1:4" hidden="1" outlineLevel="1" collapsed="1">
      <c r="A19" t="s">
        <v>4477</v>
      </c>
    </row>
    <row r="20" spans="1:4" hidden="1" outlineLevel="1" collapsed="1">
      <c r="A20" t="s">
        <v>4478</v>
      </c>
    </row>
    <row r="21" spans="1:4" hidden="1" outlineLevel="1" collapsed="1">
      <c r="A21" t="s">
        <v>4479</v>
      </c>
    </row>
    <row r="22" spans="1:4" hidden="1" outlineLevel="1" collapsed="1">
      <c r="A22" t="s">
        <v>4480</v>
      </c>
    </row>
    <row r="23" spans="1:4" hidden="1" outlineLevel="1" collapsed="1">
      <c r="A23" t="s">
        <v>4481</v>
      </c>
    </row>
    <row r="24" spans="1:4" hidden="1" outlineLevel="1" collapsed="1">
      <c r="A24" t="s">
        <v>4482</v>
      </c>
    </row>
    <row r="25" spans="1:4" hidden="1" outlineLevel="1" collapsed="1">
      <c r="A25" t="s">
        <v>4483</v>
      </c>
    </row>
    <row r="26" spans="1:4" hidden="1" outlineLevel="1" collapsed="1">
      <c r="A26" t="s">
        <v>4484</v>
      </c>
    </row>
    <row r="27" spans="1:4" hidden="1" outlineLevel="1" collapsed="1">
      <c r="A27" t="s">
        <v>4485</v>
      </c>
    </row>
    <row r="28" spans="1:4" hidden="1" outlineLevel="1" collapsed="1">
      <c r="A28" t="s">
        <v>4486</v>
      </c>
    </row>
    <row r="29" spans="1:4" hidden="1" outlineLevel="1" collapsed="1">
      <c r="A29" t="s">
        <v>3976</v>
      </c>
    </row>
    <row r="30" spans="1:4" hidden="1" outlineLevel="1" collapsed="1">
      <c r="A30" t="s">
        <v>4487</v>
      </c>
    </row>
    <row r="32" spans="1:4">
      <c r="A32" s="1" t="s">
        <v>4516</v>
      </c>
      <c r="B32" s="1"/>
      <c r="C32" s="1"/>
      <c r="D32" s="1"/>
    </row>
    <row r="33" spans="1:4">
      <c r="A33" s="1" t="s">
        <v>4489</v>
      </c>
      <c r="B33" s="1"/>
      <c r="C33" s="1"/>
      <c r="D33" s="1"/>
    </row>
    <row r="34" spans="1:4">
      <c r="A34" s="1" t="s">
        <v>4498</v>
      </c>
      <c r="B34" s="1"/>
      <c r="C34" s="1" t="s">
        <v>4474</v>
      </c>
      <c r="D34" s="1" t="s">
        <v>4515</v>
      </c>
    </row>
    <row r="35" spans="1:4">
      <c r="A35" s="1" t="s">
        <v>4496</v>
      </c>
      <c r="B35" s="1" t="s">
        <v>4497</v>
      </c>
      <c r="C35" s="1" t="s">
        <v>4513</v>
      </c>
      <c r="D35" s="1" t="s">
        <v>4514</v>
      </c>
    </row>
    <row r="36" spans="1:4" hidden="1" outlineLevel="1" collapsed="1">
      <c r="A36" t="s">
        <v>4491</v>
      </c>
      <c r="B36" t="s">
        <v>4491</v>
      </c>
      <c r="C36" t="s">
        <v>4499</v>
      </c>
      <c r="D36" t="s">
        <v>4502</v>
      </c>
    </row>
    <row r="37" spans="1:4" hidden="1" outlineLevel="1" collapsed="1">
      <c r="A37" t="s">
        <v>4492</v>
      </c>
      <c r="B37" t="s">
        <v>4493</v>
      </c>
      <c r="C37" t="s">
        <v>4500</v>
      </c>
    </row>
    <row r="38" spans="1:4" hidden="1" outlineLevel="1" collapsed="1">
      <c r="A38" t="s">
        <v>4493</v>
      </c>
      <c r="B38" t="s">
        <v>4494</v>
      </c>
      <c r="C38" t="s">
        <v>4501</v>
      </c>
    </row>
    <row r="39" spans="1:4" hidden="1" outlineLevel="1" collapsed="1">
      <c r="A39" t="s">
        <v>4494</v>
      </c>
      <c r="B39" t="s">
        <v>4495</v>
      </c>
      <c r="C39" t="s">
        <v>4502</v>
      </c>
    </row>
    <row r="40" spans="1:4" hidden="1" outlineLevel="1" collapsed="1">
      <c r="A40" t="s">
        <v>4495</v>
      </c>
      <c r="C40" t="s">
        <v>4503</v>
      </c>
    </row>
    <row r="41" spans="1:4" hidden="1" outlineLevel="1" collapsed="1">
      <c r="C41" t="s">
        <v>4504</v>
      </c>
    </row>
    <row r="42" spans="1:4" hidden="1" outlineLevel="1" collapsed="1">
      <c r="C42" t="s">
        <v>4505</v>
      </c>
    </row>
    <row r="43" spans="1:4" hidden="1" outlineLevel="1" collapsed="1">
      <c r="C43" t="s">
        <v>4491</v>
      </c>
    </row>
    <row r="44" spans="1:4" hidden="1" outlineLevel="1" collapsed="1">
      <c r="C44" t="s">
        <v>4506</v>
      </c>
    </row>
    <row r="45" spans="1:4" hidden="1" outlineLevel="1" collapsed="1">
      <c r="C45" t="s">
        <v>4507</v>
      </c>
    </row>
    <row r="46" spans="1:4" hidden="1" outlineLevel="1" collapsed="1">
      <c r="C46" t="s">
        <v>4508</v>
      </c>
    </row>
    <row r="47" spans="1:4" hidden="1" outlineLevel="1" collapsed="1">
      <c r="C47" t="s">
        <v>4493</v>
      </c>
    </row>
    <row r="48" spans="1:4" hidden="1" outlineLevel="1" collapsed="1">
      <c r="C48" t="s">
        <v>4494</v>
      </c>
    </row>
    <row r="49" spans="1:3" hidden="1" outlineLevel="1" collapsed="1">
      <c r="C49" t="s">
        <v>4495</v>
      </c>
    </row>
    <row r="50" spans="1:3" hidden="1" outlineLevel="1" collapsed="1">
      <c r="C50" t="s">
        <v>4509</v>
      </c>
    </row>
    <row r="51" spans="1:3" hidden="1" outlineLevel="1" collapsed="1">
      <c r="C51" t="s">
        <v>4510</v>
      </c>
    </row>
    <row r="52" spans="1:3" hidden="1" outlineLevel="1" collapsed="1">
      <c r="C52" t="s">
        <v>4511</v>
      </c>
    </row>
    <row r="53" spans="1:3" hidden="1" outlineLevel="1" collapsed="1">
      <c r="C53" t="s">
        <v>4512</v>
      </c>
    </row>
    <row r="55" spans="1:3">
      <c r="A55" s="1" t="s">
        <v>4520</v>
      </c>
    </row>
    <row r="56" spans="1:3">
      <c r="A56" s="1" t="s">
        <v>4519</v>
      </c>
    </row>
    <row r="57" spans="1:3">
      <c r="A57" s="1" t="s">
        <v>4474</v>
      </c>
    </row>
    <row r="58" spans="1:3">
      <c r="A58" s="8" t="s">
        <v>4518</v>
      </c>
    </row>
    <row r="59" spans="1:3" hidden="1" outlineLevel="1" collapsed="1">
      <c r="A59" s="9" t="s">
        <v>4517</v>
      </c>
    </row>
    <row r="61" spans="1:3">
      <c r="A61" s="1" t="s">
        <v>4522</v>
      </c>
    </row>
    <row r="62" spans="1:3">
      <c r="A62" s="1" t="s">
        <v>4489</v>
      </c>
    </row>
    <row r="63" spans="1:3">
      <c r="A63" s="1" t="s">
        <v>4474</v>
      </c>
    </row>
    <row r="64" spans="1:3">
      <c r="A64" s="8" t="s">
        <v>4521</v>
      </c>
    </row>
    <row r="65" spans="1:1" hidden="1" outlineLevel="1" collapsed="1">
      <c r="A65" s="9" t="s">
        <v>4517</v>
      </c>
    </row>
  </sheetData>
  <mergeCells count="3">
    <mergeCell ref="A34:B34"/>
    <mergeCell ref="A33:D33"/>
    <mergeCell ref="A32:D3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4523</v>
      </c>
      <c r="B1" s="1"/>
      <c r="C1" s="1"/>
      <c r="D1" s="1"/>
      <c r="E1" s="1"/>
      <c r="F1" s="1"/>
      <c r="G1" s="1"/>
    </row>
    <row r="2" spans="1:7">
      <c r="A2" s="1" t="s">
        <v>4524</v>
      </c>
      <c r="B2" s="10" t="s">
        <v>4525</v>
      </c>
      <c r="C2" s="1" t="s">
        <v>4526</v>
      </c>
      <c r="D2" s="1"/>
      <c r="E2" s="10">
        <v>100</v>
      </c>
      <c r="F2" s="1" t="s">
        <v>4527</v>
      </c>
      <c r="G2" s="10">
        <v>1441</v>
      </c>
    </row>
    <row r="3" spans="1:7" hidden="1" outlineLevel="1" collapsed="1">
      <c r="A3" s="1" t="s">
        <v>4528</v>
      </c>
      <c r="B3" s="11" t="s">
        <v>4529</v>
      </c>
      <c r="C3" s="11"/>
      <c r="D3" s="11"/>
      <c r="E3" s="11"/>
      <c r="F3" s="11"/>
      <c r="G3" s="11"/>
    </row>
    <row r="4" spans="1:7" hidden="1" outlineLevel="1" collapsed="1">
      <c r="A4" s="1" t="s">
        <v>4530</v>
      </c>
      <c r="B4" s="1" t="s">
        <v>4531</v>
      </c>
      <c r="C4" s="1" t="s">
        <v>4532</v>
      </c>
      <c r="D4" s="1" t="s">
        <v>4533</v>
      </c>
      <c r="E4" s="1" t="s">
        <v>4534</v>
      </c>
      <c r="F4" s="1" t="s">
        <v>4535</v>
      </c>
      <c r="G4" s="1" t="s">
        <v>4536</v>
      </c>
    </row>
    <row r="5" spans="1:7" hidden="1" outlineLevel="1" collapsed="1"/>
    <row r="7" spans="1:7">
      <c r="A7" s="1" t="s">
        <v>4537</v>
      </c>
      <c r="B7" s="1"/>
      <c r="C7" s="1"/>
      <c r="D7" s="1"/>
      <c r="E7" s="1"/>
      <c r="F7" s="1"/>
      <c r="G7" s="1"/>
    </row>
    <row r="8" spans="1:7">
      <c r="A8" s="1" t="s">
        <v>4524</v>
      </c>
      <c r="B8" s="10" t="s">
        <v>4133</v>
      </c>
      <c r="C8" s="1" t="s">
        <v>4526</v>
      </c>
      <c r="D8" s="1"/>
      <c r="E8" s="10">
        <v>96.31999999999999</v>
      </c>
      <c r="F8" s="1" t="s">
        <v>4527</v>
      </c>
      <c r="G8" s="10">
        <v>1399</v>
      </c>
    </row>
    <row r="9" spans="1:7" hidden="1" outlineLevel="1" collapsed="1">
      <c r="A9" s="1" t="s">
        <v>4528</v>
      </c>
      <c r="B9" s="11" t="s">
        <v>4538</v>
      </c>
      <c r="C9" s="11"/>
      <c r="D9" s="11"/>
      <c r="E9" s="11"/>
      <c r="F9" s="11"/>
      <c r="G9" s="11"/>
    </row>
    <row r="10" spans="1:7" hidden="1" outlineLevel="1" collapsed="1">
      <c r="A10" s="1" t="s">
        <v>4530</v>
      </c>
      <c r="B10" s="1" t="s">
        <v>4531</v>
      </c>
      <c r="C10" s="1" t="s">
        <v>4532</v>
      </c>
      <c r="D10" s="1" t="s">
        <v>4533</v>
      </c>
      <c r="E10" s="1" t="s">
        <v>4534</v>
      </c>
      <c r="F10" s="1" t="s">
        <v>4535</v>
      </c>
      <c r="G10" s="1" t="s">
        <v>4536</v>
      </c>
    </row>
    <row r="11" spans="1:7" hidden="1" outlineLevel="1" collapsed="1">
      <c r="A11">
        <v>1386</v>
      </c>
      <c r="B11">
        <v>1441</v>
      </c>
      <c r="C11" t="s">
        <v>4539</v>
      </c>
      <c r="D11" t="s">
        <v>4540</v>
      </c>
      <c r="E11" t="s">
        <v>4541</v>
      </c>
      <c r="G11" t="s">
        <v>4542</v>
      </c>
    </row>
    <row r="12" spans="1:7" hidden="1" outlineLevel="1" collapsed="1"/>
    <row r="14" spans="1:7">
      <c r="A14" s="1" t="s">
        <v>4543</v>
      </c>
      <c r="B14" s="1"/>
      <c r="C14" s="1"/>
      <c r="D14" s="1"/>
      <c r="E14" s="1"/>
      <c r="F14" s="1"/>
      <c r="G14" s="1"/>
    </row>
    <row r="15" spans="1:7">
      <c r="A15" s="1" t="s">
        <v>4524</v>
      </c>
      <c r="B15" s="10" t="s">
        <v>4133</v>
      </c>
      <c r="C15" s="1" t="s">
        <v>4526</v>
      </c>
      <c r="D15" s="1"/>
      <c r="E15" s="10">
        <v>99.93000000000001</v>
      </c>
      <c r="F15" s="1" t="s">
        <v>4527</v>
      </c>
      <c r="G15" s="10">
        <v>1440</v>
      </c>
    </row>
    <row r="16" spans="1:7" hidden="1" outlineLevel="1" collapsed="1">
      <c r="A16" s="1" t="s">
        <v>4528</v>
      </c>
      <c r="B16" s="11" t="s">
        <v>4544</v>
      </c>
      <c r="C16" s="11"/>
      <c r="D16" s="11"/>
      <c r="E16" s="11"/>
      <c r="F16" s="11"/>
      <c r="G16" s="11"/>
    </row>
    <row r="17" spans="1:7" hidden="1" outlineLevel="1" collapsed="1">
      <c r="A17" s="1" t="s">
        <v>4530</v>
      </c>
      <c r="B17" s="1" t="s">
        <v>4531</v>
      </c>
      <c r="C17" s="1" t="s">
        <v>4532</v>
      </c>
      <c r="D17" s="1" t="s">
        <v>4533</v>
      </c>
      <c r="E17" s="1" t="s">
        <v>4534</v>
      </c>
      <c r="F17" s="1" t="s">
        <v>4535</v>
      </c>
      <c r="G17" s="1" t="s">
        <v>4536</v>
      </c>
    </row>
    <row r="18" spans="1:7" hidden="1" outlineLevel="1" collapsed="1">
      <c r="A18">
        <v>1385</v>
      </c>
      <c r="B18">
        <v>1385</v>
      </c>
      <c r="D18" t="s">
        <v>4545</v>
      </c>
      <c r="G18" t="s">
        <v>4546</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4547</v>
      </c>
      <c r="B1" s="1"/>
      <c r="C1" s="1"/>
      <c r="D1" s="1"/>
      <c r="E1" s="1"/>
      <c r="F1" s="1"/>
      <c r="G1" s="1"/>
    </row>
    <row r="2" spans="1:7">
      <c r="A2" s="1" t="s">
        <v>4530</v>
      </c>
      <c r="B2" s="1" t="s">
        <v>4531</v>
      </c>
      <c r="C2" s="1" t="s">
        <v>4533</v>
      </c>
      <c r="D2" s="1" t="s">
        <v>4532</v>
      </c>
      <c r="E2" s="1" t="s">
        <v>4534</v>
      </c>
      <c r="F2" s="1" t="s">
        <v>4535</v>
      </c>
      <c r="G2" s="1" t="s">
        <v>4536</v>
      </c>
    </row>
    <row r="3" spans="1:7">
      <c r="A3">
        <v>457</v>
      </c>
      <c r="B3">
        <v>457</v>
      </c>
      <c r="C3" t="s">
        <v>4540</v>
      </c>
      <c r="D3" s="11" t="s">
        <v>4548</v>
      </c>
      <c r="E3" s="11" t="s">
        <v>4549</v>
      </c>
      <c r="G3" t="s">
        <v>4550</v>
      </c>
    </row>
    <row r="4" spans="1:7">
      <c r="A4">
        <v>466</v>
      </c>
      <c r="B4">
        <v>466</v>
      </c>
      <c r="C4" t="s">
        <v>4540</v>
      </c>
      <c r="D4" s="11" t="s">
        <v>4551</v>
      </c>
      <c r="E4" s="11" t="s">
        <v>4549</v>
      </c>
      <c r="G4" t="s">
        <v>4552</v>
      </c>
    </row>
    <row r="5" spans="1:7">
      <c r="A5">
        <v>474</v>
      </c>
      <c r="B5">
        <v>474</v>
      </c>
      <c r="C5" t="s">
        <v>4540</v>
      </c>
      <c r="D5" s="11" t="s">
        <v>4553</v>
      </c>
      <c r="E5" s="11" t="s">
        <v>4554</v>
      </c>
      <c r="F5" t="s">
        <v>4555</v>
      </c>
      <c r="G5" t="s">
        <v>4556</v>
      </c>
    </row>
    <row r="6" spans="1:7">
      <c r="A6">
        <v>591</v>
      </c>
      <c r="B6">
        <v>591</v>
      </c>
      <c r="C6" t="s">
        <v>4540</v>
      </c>
      <c r="D6" s="11" t="s">
        <v>4557</v>
      </c>
      <c r="E6" s="11" t="s">
        <v>4558</v>
      </c>
      <c r="G6" t="s">
        <v>4559</v>
      </c>
    </row>
    <row r="7" spans="1:7">
      <c r="A7">
        <v>685</v>
      </c>
      <c r="B7">
        <v>685</v>
      </c>
      <c r="C7" t="s">
        <v>4540</v>
      </c>
      <c r="D7" s="11" t="s">
        <v>4560</v>
      </c>
      <c r="E7" s="11" t="s">
        <v>4561</v>
      </c>
      <c r="F7" t="s">
        <v>4562</v>
      </c>
      <c r="G7" t="s">
        <v>4563</v>
      </c>
    </row>
    <row r="8" spans="1:7">
      <c r="A8">
        <v>794</v>
      </c>
      <c r="B8">
        <v>794</v>
      </c>
      <c r="C8" t="s">
        <v>4540</v>
      </c>
      <c r="D8" s="11" t="s">
        <v>4554</v>
      </c>
      <c r="E8" s="11" t="s">
        <v>4561</v>
      </c>
      <c r="G8" t="s">
        <v>4564</v>
      </c>
    </row>
    <row r="9" spans="1:7">
      <c r="A9">
        <v>999</v>
      </c>
      <c r="B9">
        <v>999</v>
      </c>
      <c r="C9" t="s">
        <v>4540</v>
      </c>
      <c r="D9" s="11" t="s">
        <v>4553</v>
      </c>
      <c r="E9" s="11" t="s">
        <v>4565</v>
      </c>
      <c r="G9" t="s">
        <v>4566</v>
      </c>
    </row>
    <row r="10" spans="1:7">
      <c r="A10">
        <v>1154</v>
      </c>
      <c r="B10">
        <v>1154</v>
      </c>
      <c r="C10" t="s">
        <v>4540</v>
      </c>
      <c r="D10" s="11" t="s">
        <v>4567</v>
      </c>
      <c r="E10" s="11" t="s">
        <v>4558</v>
      </c>
      <c r="F10" t="s">
        <v>4568</v>
      </c>
      <c r="G10" t="s">
        <v>4569</v>
      </c>
    </row>
    <row r="11" spans="1:7">
      <c r="A11">
        <v>1238</v>
      </c>
      <c r="B11">
        <v>1238</v>
      </c>
      <c r="C11" t="s">
        <v>4540</v>
      </c>
      <c r="D11" s="11" t="s">
        <v>4570</v>
      </c>
      <c r="E11" s="11" t="s">
        <v>4557</v>
      </c>
      <c r="G11" t="s">
        <v>4571</v>
      </c>
    </row>
    <row r="12" spans="1:7">
      <c r="A12">
        <v>1272</v>
      </c>
      <c r="B12">
        <v>1272</v>
      </c>
      <c r="C12" t="s">
        <v>4540</v>
      </c>
      <c r="D12" s="11" t="s">
        <v>4554</v>
      </c>
      <c r="E12" s="11" t="s">
        <v>4553</v>
      </c>
      <c r="G12" t="s">
        <v>4572</v>
      </c>
    </row>
    <row r="14" spans="1:7">
      <c r="A14" s="1" t="s">
        <v>4573</v>
      </c>
      <c r="B14" s="1"/>
      <c r="C14" s="1"/>
      <c r="D14" s="1"/>
      <c r="E14" s="1"/>
      <c r="F14" s="1"/>
      <c r="G14" s="1"/>
    </row>
    <row r="15" spans="1:7">
      <c r="A15" s="1" t="s">
        <v>4530</v>
      </c>
      <c r="B15" s="1" t="s">
        <v>4531</v>
      </c>
      <c r="C15" s="1" t="s">
        <v>4533</v>
      </c>
      <c r="D15" s="1" t="s">
        <v>4532</v>
      </c>
      <c r="E15" s="1" t="s">
        <v>4534</v>
      </c>
      <c r="F15" s="1" t="s">
        <v>4535</v>
      </c>
      <c r="G15" s="1" t="s">
        <v>4536</v>
      </c>
    </row>
    <row r="16" spans="1:7">
      <c r="A16">
        <v>636</v>
      </c>
      <c r="B16">
        <v>637</v>
      </c>
      <c r="C16" t="s">
        <v>4540</v>
      </c>
      <c r="D16" s="11" t="s">
        <v>4574</v>
      </c>
      <c r="E16" s="11" t="s">
        <v>4575</v>
      </c>
      <c r="F16" t="s">
        <v>4562</v>
      </c>
      <c r="G16" t="s">
        <v>4576</v>
      </c>
    </row>
    <row r="17" spans="1:7">
      <c r="A17">
        <v>693</v>
      </c>
      <c r="B17">
        <v>694</v>
      </c>
      <c r="C17" t="s">
        <v>4540</v>
      </c>
      <c r="D17" s="11" t="s">
        <v>4574</v>
      </c>
      <c r="E17" s="11" t="s">
        <v>4575</v>
      </c>
      <c r="F17" t="s">
        <v>4562</v>
      </c>
      <c r="G17" t="s">
        <v>4577</v>
      </c>
    </row>
    <row r="18" spans="1:7">
      <c r="A18">
        <v>732</v>
      </c>
      <c r="B18">
        <v>732</v>
      </c>
      <c r="C18" t="s">
        <v>4540</v>
      </c>
      <c r="D18" s="11" t="s">
        <v>4549</v>
      </c>
      <c r="E18" s="11" t="s">
        <v>4578</v>
      </c>
      <c r="G18" t="s">
        <v>4579</v>
      </c>
    </row>
    <row r="19" spans="1:7">
      <c r="A19">
        <v>752</v>
      </c>
      <c r="B19">
        <v>753</v>
      </c>
      <c r="C19" t="s">
        <v>4540</v>
      </c>
      <c r="D19" s="11" t="s">
        <v>4574</v>
      </c>
      <c r="E19" s="11" t="s">
        <v>4575</v>
      </c>
      <c r="G19" t="s">
        <v>4580</v>
      </c>
    </row>
    <row r="20" spans="1:7">
      <c r="A20">
        <v>774</v>
      </c>
      <c r="B20">
        <v>774</v>
      </c>
      <c r="C20" t="s">
        <v>4540</v>
      </c>
      <c r="D20" s="11" t="s">
        <v>4549</v>
      </c>
      <c r="E20" s="11" t="s">
        <v>4578</v>
      </c>
      <c r="G20" t="s">
        <v>4581</v>
      </c>
    </row>
    <row r="21" spans="1:7">
      <c r="A21">
        <v>800</v>
      </c>
      <c r="B21">
        <v>800</v>
      </c>
      <c r="C21" t="s">
        <v>4540</v>
      </c>
      <c r="D21" s="11" t="s">
        <v>4549</v>
      </c>
      <c r="E21" s="11" t="s">
        <v>4578</v>
      </c>
      <c r="G21" t="s">
        <v>4582</v>
      </c>
    </row>
    <row r="22" spans="1:7">
      <c r="A22">
        <v>846</v>
      </c>
      <c r="B22">
        <v>846</v>
      </c>
      <c r="C22" t="s">
        <v>4540</v>
      </c>
      <c r="D22" s="11" t="s">
        <v>4549</v>
      </c>
      <c r="E22" s="11" t="s">
        <v>4578</v>
      </c>
      <c r="G22" t="s">
        <v>4582</v>
      </c>
    </row>
    <row r="23" spans="1:7">
      <c r="A23">
        <v>1378</v>
      </c>
      <c r="B23">
        <v>1378</v>
      </c>
      <c r="C23" t="s">
        <v>4540</v>
      </c>
      <c r="D23" s="11" t="s">
        <v>4549</v>
      </c>
      <c r="E23" s="11" t="s">
        <v>4578</v>
      </c>
      <c r="G23" t="s">
        <v>4582</v>
      </c>
    </row>
  </sheetData>
  <mergeCells count="2">
    <mergeCell ref="A1:G1"/>
    <mergeCell ref="A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37"/>
  <sheetViews>
    <sheetView workbookViewId="0"/>
  </sheetViews>
  <sheetFormatPr defaultRowHeight="15"/>
  <sheetData>
    <row r="1" spans="1:26">
      <c r="I1" s="1" t="s">
        <v>4621</v>
      </c>
      <c r="J1" s="1"/>
      <c r="K1" s="1"/>
      <c r="L1" s="1"/>
      <c r="M1" s="1"/>
      <c r="N1" s="1"/>
      <c r="O1" s="1"/>
      <c r="P1" s="1"/>
      <c r="Q1" s="1" t="s">
        <v>4622</v>
      </c>
      <c r="R1" s="1"/>
      <c r="S1" s="1"/>
      <c r="T1" s="1"/>
      <c r="U1" s="1"/>
      <c r="V1" s="1"/>
      <c r="W1" s="1"/>
      <c r="X1" s="1"/>
      <c r="Y1" s="1" t="s">
        <v>4623</v>
      </c>
      <c r="Z1" s="1"/>
    </row>
    <row r="2" spans="1:26">
      <c r="I2" s="5" t="s">
        <v>4609</v>
      </c>
      <c r="J2" s="5" t="s">
        <v>4624</v>
      </c>
      <c r="K2" s="5" t="s">
        <v>4625</v>
      </c>
      <c r="L2" s="5" t="s">
        <v>4610</v>
      </c>
      <c r="M2" s="5" t="s">
        <v>4584</v>
      </c>
      <c r="N2" s="5" t="s">
        <v>4626</v>
      </c>
      <c r="O2" s="5" t="s">
        <v>4627</v>
      </c>
      <c r="P2" s="5" t="s">
        <v>4628</v>
      </c>
      <c r="Q2" s="5" t="s">
        <v>4629</v>
      </c>
      <c r="R2" s="5" t="s">
        <v>4630</v>
      </c>
      <c r="S2" s="5" t="s">
        <v>4631</v>
      </c>
      <c r="T2" s="5" t="s">
        <v>4632</v>
      </c>
      <c r="U2" s="5" t="s">
        <v>4633</v>
      </c>
      <c r="V2" s="5" t="s">
        <v>4634</v>
      </c>
      <c r="W2" s="5" t="s">
        <v>4635</v>
      </c>
      <c r="X2" s="5" t="s">
        <v>4636</v>
      </c>
      <c r="Y2" s="5" t="s">
        <v>4614</v>
      </c>
      <c r="Z2" s="5" t="s">
        <v>4615</v>
      </c>
    </row>
    <row r="3" spans="1:26">
      <c r="A3" s="1" t="s">
        <v>4583</v>
      </c>
      <c r="B3" s="1"/>
      <c r="C3" s="1"/>
      <c r="D3" s="1"/>
      <c r="E3" s="1"/>
      <c r="I3" t="s">
        <v>4637</v>
      </c>
      <c r="J3" t="s">
        <v>4869</v>
      </c>
      <c r="K3" t="s">
        <v>4871</v>
      </c>
      <c r="L3" t="s">
        <v>4940</v>
      </c>
      <c r="N3">
        <v>25</v>
      </c>
      <c r="O3" t="s">
        <v>4959</v>
      </c>
      <c r="P3" t="s">
        <v>4960</v>
      </c>
      <c r="Y3">
        <v>1</v>
      </c>
      <c r="Z3">
        <v>1</v>
      </c>
    </row>
    <row r="4" spans="1:26">
      <c r="A4" s="12" t="s">
        <v>4584</v>
      </c>
      <c r="B4" s="12" t="s">
        <v>4530</v>
      </c>
      <c r="C4" s="12" t="s">
        <v>4531</v>
      </c>
      <c r="D4" s="12" t="s">
        <v>4585</v>
      </c>
      <c r="E4" s="12" t="s">
        <v>4586</v>
      </c>
      <c r="I4" t="s">
        <v>4638</v>
      </c>
      <c r="J4" t="s">
        <v>4869</v>
      </c>
      <c r="K4" t="s">
        <v>4871</v>
      </c>
      <c r="L4" t="s">
        <v>4941</v>
      </c>
      <c r="M4" t="s">
        <v>4562</v>
      </c>
      <c r="N4">
        <v>25</v>
      </c>
      <c r="O4" t="s">
        <v>4959</v>
      </c>
      <c r="P4" t="s">
        <v>4961</v>
      </c>
      <c r="Q4" t="s">
        <v>5002</v>
      </c>
      <c r="R4" t="s">
        <v>5004</v>
      </c>
      <c r="S4" t="s">
        <v>5007</v>
      </c>
      <c r="T4">
        <v>1</v>
      </c>
      <c r="U4" t="s">
        <v>5009</v>
      </c>
      <c r="V4" t="s">
        <v>5011</v>
      </c>
      <c r="W4">
        <v>2001</v>
      </c>
      <c r="X4">
        <f>HYPERLINK("http://www.pdbbind.org.cn/quickpdb.asp?quickpdb=1FM9","1FM9")</f>
        <v>0</v>
      </c>
      <c r="Y4">
        <v>1</v>
      </c>
      <c r="Z4">
        <v>1</v>
      </c>
    </row>
    <row r="5" spans="1:26">
      <c r="A5" t="s">
        <v>4587</v>
      </c>
      <c r="B5">
        <v>23</v>
      </c>
      <c r="C5">
        <v>80</v>
      </c>
      <c r="D5">
        <v>57</v>
      </c>
      <c r="E5" t="s">
        <v>4592</v>
      </c>
      <c r="I5" t="s">
        <v>4639</v>
      </c>
      <c r="J5" t="s">
        <v>4869</v>
      </c>
      <c r="K5" t="s">
        <v>4872</v>
      </c>
      <c r="L5" t="s">
        <v>4942</v>
      </c>
      <c r="N5">
        <v>15</v>
      </c>
      <c r="O5" t="s">
        <v>4959</v>
      </c>
      <c r="P5" t="s">
        <v>4962</v>
      </c>
      <c r="Y5">
        <v>1</v>
      </c>
      <c r="Z5">
        <v>1</v>
      </c>
    </row>
    <row r="6" spans="1:26">
      <c r="A6" t="s">
        <v>4588</v>
      </c>
      <c r="B6">
        <v>109</v>
      </c>
      <c r="C6">
        <v>180</v>
      </c>
      <c r="D6">
        <v>71</v>
      </c>
      <c r="E6" t="s">
        <v>4592</v>
      </c>
      <c r="I6" t="s">
        <v>4640</v>
      </c>
      <c r="J6" t="s">
        <v>4869</v>
      </c>
      <c r="K6" t="s">
        <v>4873</v>
      </c>
      <c r="L6" t="s">
        <v>4941</v>
      </c>
      <c r="M6" t="s">
        <v>4562</v>
      </c>
      <c r="N6">
        <v>25</v>
      </c>
      <c r="O6" t="s">
        <v>4959</v>
      </c>
      <c r="P6" t="s">
        <v>4961</v>
      </c>
      <c r="Y6">
        <v>1</v>
      </c>
      <c r="Z6">
        <v>1</v>
      </c>
    </row>
    <row r="7" spans="1:26">
      <c r="A7" t="s">
        <v>4589</v>
      </c>
      <c r="B7">
        <v>26</v>
      </c>
      <c r="C7">
        <v>81</v>
      </c>
      <c r="D7">
        <v>55</v>
      </c>
      <c r="E7" t="s">
        <v>4593</v>
      </c>
      <c r="I7" t="s">
        <v>4641</v>
      </c>
      <c r="J7" t="s">
        <v>4869</v>
      </c>
      <c r="K7" t="s">
        <v>4874</v>
      </c>
      <c r="L7" t="s">
        <v>4943</v>
      </c>
      <c r="N7">
        <v>21</v>
      </c>
      <c r="O7" t="s">
        <v>4959</v>
      </c>
      <c r="P7" t="s">
        <v>4963</v>
      </c>
      <c r="Y7">
        <v>1</v>
      </c>
      <c r="Z7">
        <v>1</v>
      </c>
    </row>
    <row r="8" spans="1:26">
      <c r="A8" t="s">
        <v>4588</v>
      </c>
      <c r="B8">
        <v>112</v>
      </c>
      <c r="C8">
        <v>185</v>
      </c>
      <c r="D8">
        <v>73</v>
      </c>
      <c r="E8" t="s">
        <v>4593</v>
      </c>
      <c r="I8" t="s">
        <v>4642</v>
      </c>
      <c r="J8" t="s">
        <v>4869</v>
      </c>
      <c r="K8" t="s">
        <v>4875</v>
      </c>
      <c r="L8" t="s">
        <v>4944</v>
      </c>
      <c r="N8">
        <v>15</v>
      </c>
      <c r="O8" t="s">
        <v>4959</v>
      </c>
      <c r="P8" t="s">
        <v>4962</v>
      </c>
      <c r="Y8">
        <v>1</v>
      </c>
      <c r="Z8">
        <v>1</v>
      </c>
    </row>
    <row r="9" spans="1:26">
      <c r="A9" t="s">
        <v>4568</v>
      </c>
      <c r="B9">
        <v>1149</v>
      </c>
      <c r="C9">
        <v>1205</v>
      </c>
      <c r="D9">
        <v>56</v>
      </c>
      <c r="E9" t="s">
        <v>4593</v>
      </c>
      <c r="I9" t="s">
        <v>4643</v>
      </c>
      <c r="J9" t="s">
        <v>4869</v>
      </c>
      <c r="K9" t="s">
        <v>4871</v>
      </c>
      <c r="L9" t="s">
        <v>4942</v>
      </c>
      <c r="N9">
        <v>15</v>
      </c>
      <c r="O9" t="s">
        <v>4959</v>
      </c>
      <c r="P9" t="s">
        <v>4962</v>
      </c>
      <c r="Q9" t="s">
        <v>5002</v>
      </c>
      <c r="R9" t="s">
        <v>5004</v>
      </c>
      <c r="S9" t="s">
        <v>5007</v>
      </c>
      <c r="T9">
        <v>0.28</v>
      </c>
      <c r="U9" t="s">
        <v>5010</v>
      </c>
      <c r="V9" t="s">
        <v>5012</v>
      </c>
      <c r="W9">
        <v>2003</v>
      </c>
      <c r="X9">
        <f>HYPERLINK("http://www.pdbbind.org.cn/quickpdb.asp?quickpdb=1N4H","1N4H")</f>
        <v>0</v>
      </c>
      <c r="Y9">
        <v>1</v>
      </c>
      <c r="Z9">
        <v>1</v>
      </c>
    </row>
    <row r="10" spans="1:26">
      <c r="A10" t="s">
        <v>4590</v>
      </c>
      <c r="B10">
        <v>924</v>
      </c>
      <c r="C10">
        <v>971</v>
      </c>
      <c r="D10">
        <v>47</v>
      </c>
      <c r="E10" t="s">
        <v>4593</v>
      </c>
      <c r="I10" t="s">
        <v>4644</v>
      </c>
      <c r="J10" t="s">
        <v>4869</v>
      </c>
      <c r="K10" t="s">
        <v>4876</v>
      </c>
      <c r="L10" t="s">
        <v>4942</v>
      </c>
      <c r="N10">
        <v>10</v>
      </c>
      <c r="O10" t="s">
        <v>4959</v>
      </c>
      <c r="P10" t="s">
        <v>4964</v>
      </c>
      <c r="Q10" t="s">
        <v>5002</v>
      </c>
      <c r="R10" t="s">
        <v>5004</v>
      </c>
      <c r="S10" t="s">
        <v>5007</v>
      </c>
      <c r="T10">
        <v>0.16</v>
      </c>
      <c r="U10" t="s">
        <v>5010</v>
      </c>
      <c r="V10" t="s">
        <v>5013</v>
      </c>
      <c r="W10">
        <v>2003</v>
      </c>
      <c r="X10">
        <f>HYPERLINK("http://www.pdbbind.org.cn/quickpdb.asp?quickpdb=1NQ7","1NQ7")</f>
        <v>0</v>
      </c>
      <c r="Y10">
        <v>1</v>
      </c>
      <c r="Z10">
        <v>0</v>
      </c>
    </row>
    <row r="11" spans="1:26">
      <c r="A11" t="s">
        <v>4562</v>
      </c>
      <c r="B11">
        <v>628</v>
      </c>
      <c r="C11">
        <v>708</v>
      </c>
      <c r="D11">
        <v>80</v>
      </c>
      <c r="E11" t="s">
        <v>4593</v>
      </c>
      <c r="I11" t="s">
        <v>4645</v>
      </c>
      <c r="J11" t="s">
        <v>4869</v>
      </c>
      <c r="K11" t="s">
        <v>4877</v>
      </c>
      <c r="L11" t="s">
        <v>4944</v>
      </c>
      <c r="N11">
        <v>25</v>
      </c>
      <c r="O11" t="s">
        <v>4959</v>
      </c>
      <c r="P11" t="s">
        <v>4960</v>
      </c>
      <c r="Y11">
        <v>1</v>
      </c>
      <c r="Z11">
        <v>1</v>
      </c>
    </row>
    <row r="12" spans="1:26">
      <c r="A12" t="s">
        <v>4591</v>
      </c>
      <c r="B12">
        <v>259</v>
      </c>
      <c r="C12">
        <v>370</v>
      </c>
      <c r="D12">
        <v>111</v>
      </c>
      <c r="E12" t="s">
        <v>4593</v>
      </c>
      <c r="I12" t="s">
        <v>4646</v>
      </c>
      <c r="J12" t="s">
        <v>4869</v>
      </c>
      <c r="K12" t="s">
        <v>4878</v>
      </c>
      <c r="L12" t="s">
        <v>4944</v>
      </c>
      <c r="N12">
        <v>25</v>
      </c>
      <c r="O12" t="s">
        <v>4959</v>
      </c>
      <c r="P12" t="s">
        <v>4960</v>
      </c>
      <c r="Y12">
        <v>1</v>
      </c>
      <c r="Z12">
        <v>1</v>
      </c>
    </row>
    <row r="13" spans="1:26">
      <c r="A13" t="s">
        <v>4555</v>
      </c>
      <c r="B13">
        <v>467</v>
      </c>
      <c r="C13">
        <v>590</v>
      </c>
      <c r="D13">
        <v>123</v>
      </c>
      <c r="E13" t="s">
        <v>4593</v>
      </c>
      <c r="I13" t="s">
        <v>4647</v>
      </c>
      <c r="J13" t="s">
        <v>4869</v>
      </c>
      <c r="K13" t="s">
        <v>4871</v>
      </c>
      <c r="L13" t="s">
        <v>4942</v>
      </c>
      <c r="N13">
        <v>14</v>
      </c>
      <c r="O13" t="s">
        <v>4959</v>
      </c>
      <c r="P13" t="s">
        <v>4965</v>
      </c>
      <c r="Y13">
        <v>1</v>
      </c>
      <c r="Z13">
        <v>1</v>
      </c>
    </row>
    <row r="14" spans="1:26">
      <c r="I14" t="s">
        <v>4648</v>
      </c>
      <c r="J14" t="s">
        <v>4869</v>
      </c>
      <c r="K14" t="s">
        <v>4879</v>
      </c>
      <c r="L14" t="s">
        <v>4942</v>
      </c>
      <c r="N14">
        <v>25</v>
      </c>
      <c r="O14" t="s">
        <v>4959</v>
      </c>
      <c r="Q14" t="s">
        <v>5002</v>
      </c>
      <c r="R14" t="s">
        <v>5004</v>
      </c>
      <c r="S14" t="s">
        <v>5007</v>
      </c>
      <c r="T14">
        <v>200</v>
      </c>
      <c r="U14" t="s">
        <v>5009</v>
      </c>
      <c r="V14" t="s">
        <v>5014</v>
      </c>
      <c r="W14">
        <v>2004</v>
      </c>
      <c r="X14">
        <f>HYPERLINK("http://www.pdbbind.org.cn/quickpdb.asp?quickpdb=1RDT","1RDT")</f>
        <v>0</v>
      </c>
      <c r="Y14">
        <v>1</v>
      </c>
      <c r="Z14">
        <v>1</v>
      </c>
    </row>
    <row r="15" spans="1:26">
      <c r="A15" s="1" t="s">
        <v>4594</v>
      </c>
      <c r="B15" s="1"/>
      <c r="C15" s="1"/>
      <c r="D15" s="1"/>
      <c r="E15" s="1"/>
      <c r="I15" t="s">
        <v>4649</v>
      </c>
      <c r="J15" t="s">
        <v>4869</v>
      </c>
      <c r="K15" t="s">
        <v>4879</v>
      </c>
      <c r="L15" t="s">
        <v>4944</v>
      </c>
      <c r="N15">
        <v>15</v>
      </c>
      <c r="O15" t="s">
        <v>4959</v>
      </c>
      <c r="P15" t="s">
        <v>4962</v>
      </c>
      <c r="Y15">
        <v>1</v>
      </c>
      <c r="Z15">
        <v>1</v>
      </c>
    </row>
    <row r="16" spans="1:26">
      <c r="A16" s="12" t="s">
        <v>4595</v>
      </c>
      <c r="B16" s="12" t="s">
        <v>4596</v>
      </c>
      <c r="C16" s="12" t="s">
        <v>4597</v>
      </c>
      <c r="D16" s="12" t="s">
        <v>4598</v>
      </c>
      <c r="E16" s="12" t="s">
        <v>4599</v>
      </c>
      <c r="I16" t="s">
        <v>4650</v>
      </c>
      <c r="J16" t="s">
        <v>4869</v>
      </c>
      <c r="K16" t="s">
        <v>4880</v>
      </c>
      <c r="L16" t="s">
        <v>4944</v>
      </c>
      <c r="N16">
        <v>13</v>
      </c>
      <c r="O16" t="s">
        <v>4959</v>
      </c>
      <c r="Q16" t="s">
        <v>5002</v>
      </c>
      <c r="R16" t="s">
        <v>5005</v>
      </c>
      <c r="S16" t="s">
        <v>5007</v>
      </c>
      <c r="T16">
        <v>5</v>
      </c>
      <c r="U16" t="s">
        <v>5009</v>
      </c>
      <c r="V16" t="s">
        <v>5015</v>
      </c>
      <c r="W16">
        <v>2005</v>
      </c>
      <c r="X16">
        <f>HYPERLINK("http://www.pdbbind.org.cn/quickpdb.asp?quickpdb=1U3R","1U3R")</f>
        <v>0</v>
      </c>
      <c r="Y16">
        <v>1</v>
      </c>
      <c r="Z16">
        <v>1</v>
      </c>
    </row>
    <row r="17" spans="1:26">
      <c r="A17" t="s">
        <v>4600</v>
      </c>
      <c r="B17" t="s">
        <v>4604</v>
      </c>
      <c r="C17" t="s">
        <v>4604</v>
      </c>
      <c r="D17">
        <v>0</v>
      </c>
      <c r="E17">
        <v>0</v>
      </c>
      <c r="I17" t="s">
        <v>4651</v>
      </c>
      <c r="J17" t="s">
        <v>4869</v>
      </c>
      <c r="K17" t="s">
        <v>4874</v>
      </c>
      <c r="L17" t="s">
        <v>4944</v>
      </c>
      <c r="N17">
        <v>13</v>
      </c>
      <c r="O17" t="s">
        <v>4959</v>
      </c>
      <c r="Q17" t="s">
        <v>5002</v>
      </c>
      <c r="R17" t="s">
        <v>5005</v>
      </c>
      <c r="S17" t="s">
        <v>5007</v>
      </c>
      <c r="T17">
        <v>1.4</v>
      </c>
      <c r="U17" t="s">
        <v>5009</v>
      </c>
      <c r="V17" t="s">
        <v>5016</v>
      </c>
      <c r="W17">
        <v>2005</v>
      </c>
      <c r="X17">
        <f>HYPERLINK("http://www.pdbbind.org.cn/quickpdb.asp?quickpdb=1U3S","1U3S")</f>
        <v>0</v>
      </c>
      <c r="Y17">
        <v>1</v>
      </c>
      <c r="Z17">
        <v>1</v>
      </c>
    </row>
    <row r="18" spans="1:26">
      <c r="A18" t="s">
        <v>4601</v>
      </c>
      <c r="B18" t="s">
        <v>4605</v>
      </c>
      <c r="C18" t="s">
        <v>4605</v>
      </c>
      <c r="D18">
        <v>0</v>
      </c>
      <c r="E18">
        <v>0</v>
      </c>
      <c r="I18" t="s">
        <v>4652</v>
      </c>
      <c r="J18" t="s">
        <v>4869</v>
      </c>
      <c r="K18" t="s">
        <v>4881</v>
      </c>
      <c r="L18" t="s">
        <v>4944</v>
      </c>
      <c r="N18">
        <v>13</v>
      </c>
      <c r="O18" t="s">
        <v>4959</v>
      </c>
      <c r="Q18" t="s">
        <v>5002</v>
      </c>
      <c r="R18" t="s">
        <v>5005</v>
      </c>
      <c r="S18" t="s">
        <v>5007</v>
      </c>
      <c r="T18">
        <v>1.9</v>
      </c>
      <c r="U18" t="s">
        <v>5009</v>
      </c>
      <c r="V18" t="s">
        <v>5017</v>
      </c>
      <c r="W18">
        <v>2005</v>
      </c>
      <c r="X18">
        <f>HYPERLINK("http://www.pdbbind.org.cn/quickpdb.asp?quickpdb=1X76","1X76")</f>
        <v>0</v>
      </c>
      <c r="Y18">
        <v>1</v>
      </c>
      <c r="Z18">
        <v>1</v>
      </c>
    </row>
    <row r="19" spans="1:26">
      <c r="A19" t="s">
        <v>4602</v>
      </c>
      <c r="B19" t="s">
        <v>4606</v>
      </c>
      <c r="C19" t="s">
        <v>4606</v>
      </c>
      <c r="D19">
        <v>1</v>
      </c>
      <c r="E19">
        <v>1</v>
      </c>
      <c r="I19" t="s">
        <v>4653</v>
      </c>
      <c r="J19" t="s">
        <v>4869</v>
      </c>
      <c r="K19" t="s">
        <v>4873</v>
      </c>
      <c r="L19" t="s">
        <v>4944</v>
      </c>
      <c r="N19">
        <v>13</v>
      </c>
      <c r="O19" t="s">
        <v>4959</v>
      </c>
      <c r="Q19" t="s">
        <v>5002</v>
      </c>
      <c r="R19" t="s">
        <v>5005</v>
      </c>
      <c r="S19" t="s">
        <v>5007</v>
      </c>
      <c r="T19">
        <v>14</v>
      </c>
      <c r="U19" t="s">
        <v>5009</v>
      </c>
      <c r="V19" t="s">
        <v>5018</v>
      </c>
      <c r="W19">
        <v>2005</v>
      </c>
      <c r="X19">
        <f>HYPERLINK("http://www.pdbbind.org.cn/quickpdb.asp?quickpdb=1X78","1X78")</f>
        <v>0</v>
      </c>
      <c r="Y19">
        <v>1</v>
      </c>
      <c r="Z19">
        <v>1</v>
      </c>
    </row>
    <row r="20" spans="1:26">
      <c r="A20" t="s">
        <v>4603</v>
      </c>
      <c r="B20" t="s">
        <v>4607</v>
      </c>
      <c r="C20" t="s">
        <v>4607</v>
      </c>
      <c r="D20">
        <v>1</v>
      </c>
      <c r="E20">
        <v>1</v>
      </c>
      <c r="I20" t="s">
        <v>4654</v>
      </c>
      <c r="J20" t="s">
        <v>4869</v>
      </c>
      <c r="K20" t="s">
        <v>4873</v>
      </c>
      <c r="L20" t="s">
        <v>4944</v>
      </c>
      <c r="N20">
        <v>13</v>
      </c>
      <c r="O20" t="s">
        <v>4959</v>
      </c>
      <c r="Q20" t="s">
        <v>5002</v>
      </c>
      <c r="R20" t="s">
        <v>5005</v>
      </c>
      <c r="S20" t="s">
        <v>5007</v>
      </c>
      <c r="T20">
        <v>4.1</v>
      </c>
      <c r="U20" t="s">
        <v>5009</v>
      </c>
      <c r="V20" t="s">
        <v>5019</v>
      </c>
      <c r="W20">
        <v>2005</v>
      </c>
      <c r="X20">
        <f>HYPERLINK("http://www.pdbbind.org.cn/quickpdb.asp?quickpdb=1X7B","1X7B")</f>
        <v>0</v>
      </c>
      <c r="Y20">
        <v>1</v>
      </c>
      <c r="Z20">
        <v>1</v>
      </c>
    </row>
    <row r="21" spans="1:26">
      <c r="I21" t="s">
        <v>4655</v>
      </c>
      <c r="J21" t="s">
        <v>4869</v>
      </c>
      <c r="K21" t="s">
        <v>4873</v>
      </c>
      <c r="L21" t="s">
        <v>4944</v>
      </c>
      <c r="N21">
        <v>13</v>
      </c>
      <c r="O21" t="s">
        <v>4959</v>
      </c>
      <c r="Y21">
        <v>1</v>
      </c>
      <c r="Z21">
        <v>1</v>
      </c>
    </row>
    <row r="22" spans="1:26">
      <c r="A22" s="1" t="s">
        <v>4608</v>
      </c>
      <c r="B22" s="1"/>
      <c r="C22" s="1"/>
      <c r="D22" s="1"/>
      <c r="E22" s="1"/>
      <c r="F22" s="1"/>
      <c r="G22" s="1"/>
      <c r="I22" t="s">
        <v>4656</v>
      </c>
      <c r="J22" t="s">
        <v>4869</v>
      </c>
      <c r="K22" t="s">
        <v>4874</v>
      </c>
      <c r="L22" t="s">
        <v>4945</v>
      </c>
      <c r="N22">
        <v>15</v>
      </c>
      <c r="O22" t="s">
        <v>4959</v>
      </c>
      <c r="P22" t="s">
        <v>4962</v>
      </c>
      <c r="Y22">
        <v>1</v>
      </c>
      <c r="Z22">
        <v>1</v>
      </c>
    </row>
    <row r="23" spans="1:26">
      <c r="A23" s="12" t="s">
        <v>4609</v>
      </c>
      <c r="B23" s="12" t="s">
        <v>4610</v>
      </c>
      <c r="C23" s="12" t="s">
        <v>4611</v>
      </c>
      <c r="D23" s="12" t="s">
        <v>4612</v>
      </c>
      <c r="E23" s="12" t="s">
        <v>4613</v>
      </c>
      <c r="F23" s="12" t="s">
        <v>4614</v>
      </c>
      <c r="G23" s="12" t="s">
        <v>4615</v>
      </c>
      <c r="I23" t="s">
        <v>4657</v>
      </c>
      <c r="J23" t="s">
        <v>4869</v>
      </c>
      <c r="K23" t="s">
        <v>4875</v>
      </c>
      <c r="L23" t="s">
        <v>4946</v>
      </c>
      <c r="N23">
        <v>13</v>
      </c>
      <c r="O23" t="s">
        <v>4959</v>
      </c>
      <c r="P23" t="s">
        <v>4966</v>
      </c>
      <c r="Y23">
        <v>1</v>
      </c>
      <c r="Z23">
        <v>1</v>
      </c>
    </row>
    <row r="24" spans="1:26">
      <c r="A24" t="s">
        <v>4616</v>
      </c>
      <c r="B24" t="s">
        <v>4561</v>
      </c>
      <c r="C24">
        <v>100</v>
      </c>
      <c r="D24" t="s">
        <v>4127</v>
      </c>
      <c r="E24" t="s">
        <v>4619</v>
      </c>
      <c r="I24" t="s">
        <v>4658</v>
      </c>
      <c r="J24" t="s">
        <v>4869</v>
      </c>
      <c r="K24" t="s">
        <v>4882</v>
      </c>
      <c r="L24" t="s">
        <v>4946</v>
      </c>
      <c r="N24">
        <v>13</v>
      </c>
      <c r="O24" t="s">
        <v>4959</v>
      </c>
      <c r="P24" t="s">
        <v>4966</v>
      </c>
      <c r="Y24">
        <v>1</v>
      </c>
      <c r="Z24">
        <v>1</v>
      </c>
    </row>
    <row r="25" spans="1:26">
      <c r="A25" t="s">
        <v>4617</v>
      </c>
      <c r="B25" t="s">
        <v>4561</v>
      </c>
      <c r="C25">
        <v>100</v>
      </c>
      <c r="D25" t="s">
        <v>4618</v>
      </c>
      <c r="E25" t="s">
        <v>4620</v>
      </c>
      <c r="I25" t="s">
        <v>4659</v>
      </c>
      <c r="J25" t="s">
        <v>4869</v>
      </c>
      <c r="K25" t="s">
        <v>4875</v>
      </c>
      <c r="L25" t="s">
        <v>4944</v>
      </c>
      <c r="N25">
        <v>13</v>
      </c>
      <c r="O25" t="s">
        <v>4959</v>
      </c>
      <c r="Q25" t="s">
        <v>5002</v>
      </c>
      <c r="R25" t="s">
        <v>5005</v>
      </c>
      <c r="S25" t="s">
        <v>5007</v>
      </c>
      <c r="T25">
        <v>2.52</v>
      </c>
      <c r="U25" t="s">
        <v>5009</v>
      </c>
      <c r="V25" t="s">
        <v>5020</v>
      </c>
      <c r="W25">
        <v>2006</v>
      </c>
      <c r="X25">
        <f>HYPERLINK("http://www.pdbbind.org.cn/quickpdb.asp?quickpdb=1YY4","1YY4")</f>
        <v>0</v>
      </c>
      <c r="Y25">
        <v>1</v>
      </c>
      <c r="Z25">
        <v>1</v>
      </c>
    </row>
    <row r="26" spans="1:26">
      <c r="I26" t="s">
        <v>4660</v>
      </c>
      <c r="J26" t="s">
        <v>4869</v>
      </c>
      <c r="K26" t="s">
        <v>4883</v>
      </c>
      <c r="L26" t="s">
        <v>4944</v>
      </c>
      <c r="N26">
        <v>13</v>
      </c>
      <c r="O26" t="s">
        <v>4959</v>
      </c>
      <c r="Q26" t="s">
        <v>5002</v>
      </c>
      <c r="R26" t="s">
        <v>5005</v>
      </c>
      <c r="S26" t="s">
        <v>5007</v>
      </c>
      <c r="T26">
        <v>2.7</v>
      </c>
      <c r="U26" t="s">
        <v>5009</v>
      </c>
      <c r="V26" t="s">
        <v>5021</v>
      </c>
      <c r="W26">
        <v>2006</v>
      </c>
      <c r="X26">
        <f>HYPERLINK("http://www.pdbbind.org.cn/quickpdb.asp?quickpdb=1YYE","1YYE")</f>
        <v>0</v>
      </c>
      <c r="Y26">
        <v>1</v>
      </c>
      <c r="Z26">
        <v>1</v>
      </c>
    </row>
    <row r="27" spans="1:26">
      <c r="I27" t="s">
        <v>4661</v>
      </c>
      <c r="J27" t="s">
        <v>4869</v>
      </c>
      <c r="K27" t="s">
        <v>4881</v>
      </c>
      <c r="L27" t="s">
        <v>4944</v>
      </c>
      <c r="N27">
        <v>13</v>
      </c>
      <c r="O27" t="s">
        <v>4959</v>
      </c>
      <c r="P27" t="s">
        <v>4967</v>
      </c>
      <c r="Q27" t="s">
        <v>5002</v>
      </c>
      <c r="R27" t="s">
        <v>5005</v>
      </c>
      <c r="S27" t="s">
        <v>5007</v>
      </c>
      <c r="T27">
        <v>20</v>
      </c>
      <c r="U27" t="s">
        <v>5009</v>
      </c>
      <c r="V27" t="s">
        <v>5022</v>
      </c>
      <c r="W27">
        <v>2006</v>
      </c>
      <c r="X27">
        <f>HYPERLINK("http://www.pdbbind.org.cn/quickpdb.asp?quickpdb=1ZAF","1ZAF")</f>
        <v>0</v>
      </c>
      <c r="Y27">
        <v>1</v>
      </c>
      <c r="Z27">
        <v>1</v>
      </c>
    </row>
    <row r="28" spans="1:26">
      <c r="I28" t="s">
        <v>4662</v>
      </c>
      <c r="J28" t="s">
        <v>4869</v>
      </c>
      <c r="K28" t="s">
        <v>4884</v>
      </c>
      <c r="L28" t="s">
        <v>4942</v>
      </c>
      <c r="N28">
        <v>12</v>
      </c>
      <c r="O28" t="s">
        <v>4959</v>
      </c>
      <c r="P28" t="s">
        <v>4968</v>
      </c>
      <c r="Q28" t="s">
        <v>5002</v>
      </c>
      <c r="R28" t="s">
        <v>5005</v>
      </c>
      <c r="S28" t="s">
        <v>5007</v>
      </c>
      <c r="T28">
        <v>0.9</v>
      </c>
      <c r="U28" t="s">
        <v>5010</v>
      </c>
      <c r="V28" t="s">
        <v>5023</v>
      </c>
      <c r="W28">
        <v>2005</v>
      </c>
      <c r="X28">
        <f>HYPERLINK("http://www.pdbbind.org.cn/quickpdb.asp?quickpdb=2A3I","2A3I")</f>
        <v>0</v>
      </c>
      <c r="Y28">
        <v>1</v>
      </c>
      <c r="Z28">
        <v>0</v>
      </c>
    </row>
    <row r="29" spans="1:26">
      <c r="I29" t="s">
        <v>4601</v>
      </c>
      <c r="J29" t="s">
        <v>4870</v>
      </c>
      <c r="K29" t="s">
        <v>4885</v>
      </c>
      <c r="L29" t="s">
        <v>4942</v>
      </c>
      <c r="M29" t="s">
        <v>4590</v>
      </c>
      <c r="N29">
        <v>59</v>
      </c>
      <c r="O29" t="s">
        <v>4959</v>
      </c>
      <c r="P29" t="s">
        <v>4969</v>
      </c>
      <c r="Y29">
        <v>1</v>
      </c>
      <c r="Z29">
        <v>0</v>
      </c>
    </row>
    <row r="30" spans="1:26">
      <c r="I30" t="s">
        <v>4663</v>
      </c>
      <c r="J30" t="s">
        <v>4869</v>
      </c>
      <c r="K30" t="s">
        <v>4886</v>
      </c>
      <c r="L30" t="s">
        <v>4942</v>
      </c>
      <c r="N30">
        <v>13</v>
      </c>
      <c r="O30" t="s">
        <v>4959</v>
      </c>
      <c r="P30" t="s">
        <v>4970</v>
      </c>
      <c r="Y30">
        <v>1</v>
      </c>
      <c r="Z30">
        <v>1</v>
      </c>
    </row>
    <row r="31" spans="1:26">
      <c r="I31" t="s">
        <v>4664</v>
      </c>
      <c r="J31" t="s">
        <v>4869</v>
      </c>
      <c r="K31" t="s">
        <v>4871</v>
      </c>
      <c r="L31" t="s">
        <v>4942</v>
      </c>
      <c r="N31">
        <v>10</v>
      </c>
      <c r="O31" t="s">
        <v>4959</v>
      </c>
      <c r="P31" t="s">
        <v>4971</v>
      </c>
      <c r="Q31" t="s">
        <v>5002</v>
      </c>
      <c r="R31" t="s">
        <v>5005</v>
      </c>
      <c r="S31" t="s">
        <v>5007</v>
      </c>
      <c r="T31">
        <v>0.251</v>
      </c>
      <c r="U31" t="s">
        <v>5010</v>
      </c>
      <c r="V31" t="s">
        <v>5024</v>
      </c>
      <c r="W31">
        <v>2006</v>
      </c>
      <c r="X31">
        <f>HYPERLINK("http://www.pdbbind.org.cn/quickpdb.asp?quickpdb=2GTK","2GTK")</f>
        <v>0</v>
      </c>
      <c r="Y31">
        <v>1</v>
      </c>
      <c r="Z31">
        <v>1</v>
      </c>
    </row>
    <row r="32" spans="1:26">
      <c r="I32" t="s">
        <v>4665</v>
      </c>
      <c r="J32" t="s">
        <v>4869</v>
      </c>
      <c r="K32" t="s">
        <v>4887</v>
      </c>
      <c r="L32" t="s">
        <v>4942</v>
      </c>
      <c r="N32">
        <v>15</v>
      </c>
      <c r="O32" t="s">
        <v>4959</v>
      </c>
      <c r="P32" t="s">
        <v>4962</v>
      </c>
      <c r="Y32">
        <v>1</v>
      </c>
      <c r="Z32">
        <v>1</v>
      </c>
    </row>
    <row r="33" spans="9:26">
      <c r="I33" t="s">
        <v>4666</v>
      </c>
      <c r="J33" t="s">
        <v>4869</v>
      </c>
      <c r="K33" t="s">
        <v>4881</v>
      </c>
      <c r="L33" t="s">
        <v>4942</v>
      </c>
      <c r="N33">
        <v>15</v>
      </c>
      <c r="O33" t="s">
        <v>4959</v>
      </c>
      <c r="P33" t="s">
        <v>4962</v>
      </c>
      <c r="Y33">
        <v>1</v>
      </c>
      <c r="Z33">
        <v>1</v>
      </c>
    </row>
    <row r="34" spans="9:26">
      <c r="I34" t="s">
        <v>4667</v>
      </c>
      <c r="J34" t="s">
        <v>4869</v>
      </c>
      <c r="K34" t="s">
        <v>4882</v>
      </c>
      <c r="L34" t="s">
        <v>4942</v>
      </c>
      <c r="N34">
        <v>15</v>
      </c>
      <c r="O34" t="s">
        <v>4959</v>
      </c>
      <c r="P34" t="s">
        <v>4962</v>
      </c>
      <c r="Y34">
        <v>1</v>
      </c>
      <c r="Z34">
        <v>1</v>
      </c>
    </row>
    <row r="35" spans="9:26">
      <c r="I35" t="s">
        <v>4668</v>
      </c>
      <c r="J35" t="s">
        <v>4869</v>
      </c>
      <c r="K35" t="s">
        <v>4877</v>
      </c>
      <c r="L35" t="s">
        <v>4942</v>
      </c>
      <c r="N35">
        <v>21</v>
      </c>
      <c r="O35" t="s">
        <v>4959</v>
      </c>
      <c r="P35" t="s">
        <v>4963</v>
      </c>
      <c r="Q35" t="s">
        <v>5002</v>
      </c>
      <c r="R35" t="s">
        <v>5005</v>
      </c>
      <c r="S35" t="s">
        <v>5007</v>
      </c>
      <c r="T35">
        <v>3</v>
      </c>
      <c r="U35" t="s">
        <v>5009</v>
      </c>
      <c r="V35" t="s">
        <v>5025</v>
      </c>
      <c r="W35">
        <v>2006</v>
      </c>
      <c r="X35">
        <f>HYPERLINK("http://www.pdbbind.org.cn/quickpdb.asp?quickpdb=2HFP","2HFP")</f>
        <v>0</v>
      </c>
      <c r="Y35">
        <v>1</v>
      </c>
      <c r="Z35">
        <v>1</v>
      </c>
    </row>
    <row r="36" spans="9:26">
      <c r="I36" t="s">
        <v>4669</v>
      </c>
      <c r="J36" t="s">
        <v>4869</v>
      </c>
      <c r="K36" t="s">
        <v>4873</v>
      </c>
      <c r="L36" t="s">
        <v>4947</v>
      </c>
      <c r="N36">
        <v>15</v>
      </c>
      <c r="O36" t="s">
        <v>4959</v>
      </c>
      <c r="P36" t="s">
        <v>4972</v>
      </c>
      <c r="Y36">
        <v>1</v>
      </c>
      <c r="Z36">
        <v>1</v>
      </c>
    </row>
    <row r="37" spans="9:26">
      <c r="I37" t="s">
        <v>4670</v>
      </c>
      <c r="J37" t="s">
        <v>4869</v>
      </c>
      <c r="K37" t="s">
        <v>4871</v>
      </c>
      <c r="L37" t="s">
        <v>4944</v>
      </c>
      <c r="N37">
        <v>10</v>
      </c>
      <c r="O37" t="s">
        <v>4959</v>
      </c>
      <c r="P37" t="s">
        <v>4971</v>
      </c>
      <c r="Q37" t="s">
        <v>5002</v>
      </c>
      <c r="R37" t="s">
        <v>5005</v>
      </c>
      <c r="S37" t="s">
        <v>5007</v>
      </c>
      <c r="T37">
        <v>5</v>
      </c>
      <c r="U37" t="s">
        <v>5009</v>
      </c>
      <c r="V37" t="s">
        <v>5026</v>
      </c>
      <c r="W37">
        <v>2007</v>
      </c>
      <c r="X37">
        <f>HYPERLINK("http://www.pdbbind.org.cn/quickpdb.asp?quickpdb=2NV7","2NV7")</f>
        <v>0</v>
      </c>
      <c r="Y37">
        <v>1</v>
      </c>
      <c r="Z37">
        <v>1</v>
      </c>
    </row>
    <row r="38" spans="9:26">
      <c r="I38" t="s">
        <v>4671</v>
      </c>
      <c r="J38" t="s">
        <v>4869</v>
      </c>
      <c r="K38" t="s">
        <v>4888</v>
      </c>
      <c r="L38" t="s">
        <v>4942</v>
      </c>
      <c r="N38">
        <v>12</v>
      </c>
      <c r="O38" t="s">
        <v>4959</v>
      </c>
      <c r="P38" t="s">
        <v>4973</v>
      </c>
      <c r="Y38">
        <v>1</v>
      </c>
      <c r="Z38">
        <v>1</v>
      </c>
    </row>
    <row r="39" spans="9:26">
      <c r="I39" t="s">
        <v>4600</v>
      </c>
      <c r="J39" t="s">
        <v>4869</v>
      </c>
      <c r="K39" t="s">
        <v>4873</v>
      </c>
      <c r="L39" t="s">
        <v>4948</v>
      </c>
      <c r="M39" t="s">
        <v>4562</v>
      </c>
      <c r="N39">
        <v>88</v>
      </c>
      <c r="O39" t="s">
        <v>4959</v>
      </c>
      <c r="P39" t="s">
        <v>4974</v>
      </c>
      <c r="Y39">
        <v>1</v>
      </c>
      <c r="Z39">
        <v>1</v>
      </c>
    </row>
    <row r="40" spans="9:26">
      <c r="I40" t="s">
        <v>4672</v>
      </c>
      <c r="J40" t="s">
        <v>4869</v>
      </c>
      <c r="K40" t="s">
        <v>4872</v>
      </c>
      <c r="L40" t="s">
        <v>4945</v>
      </c>
      <c r="N40">
        <v>25</v>
      </c>
      <c r="O40" t="s">
        <v>4959</v>
      </c>
      <c r="P40" t="s">
        <v>4960</v>
      </c>
      <c r="Y40">
        <v>1</v>
      </c>
      <c r="Z40">
        <v>1</v>
      </c>
    </row>
    <row r="41" spans="9:26">
      <c r="I41" t="s">
        <v>4673</v>
      </c>
      <c r="J41" t="s">
        <v>4869</v>
      </c>
      <c r="K41" t="s">
        <v>4874</v>
      </c>
      <c r="L41" t="s">
        <v>4942</v>
      </c>
      <c r="N41">
        <v>13</v>
      </c>
      <c r="O41" t="s">
        <v>4959</v>
      </c>
      <c r="P41" t="s">
        <v>4975</v>
      </c>
      <c r="Y41">
        <v>1</v>
      </c>
      <c r="Z41">
        <v>1</v>
      </c>
    </row>
    <row r="42" spans="9:26">
      <c r="I42" t="s">
        <v>4674</v>
      </c>
      <c r="J42" t="s">
        <v>4869</v>
      </c>
      <c r="K42" t="s">
        <v>4877</v>
      </c>
      <c r="L42" t="s">
        <v>4949</v>
      </c>
      <c r="M42" t="s">
        <v>4591</v>
      </c>
      <c r="N42">
        <v>344</v>
      </c>
      <c r="O42" t="s">
        <v>4959</v>
      </c>
      <c r="P42" t="s">
        <v>4976</v>
      </c>
      <c r="Y42">
        <v>1</v>
      </c>
      <c r="Z42">
        <v>1</v>
      </c>
    </row>
    <row r="43" spans="9:26">
      <c r="I43" t="s">
        <v>4675</v>
      </c>
      <c r="J43" t="s">
        <v>4869</v>
      </c>
      <c r="K43" t="s">
        <v>4879</v>
      </c>
      <c r="L43" t="s">
        <v>4944</v>
      </c>
      <c r="N43">
        <v>16</v>
      </c>
      <c r="O43" t="s">
        <v>4959</v>
      </c>
      <c r="P43" t="s">
        <v>4977</v>
      </c>
      <c r="Y43">
        <v>1</v>
      </c>
      <c r="Z43">
        <v>1</v>
      </c>
    </row>
    <row r="44" spans="9:26">
      <c r="I44" t="s">
        <v>4676</v>
      </c>
      <c r="J44" t="s">
        <v>4869</v>
      </c>
      <c r="K44" t="s">
        <v>4874</v>
      </c>
      <c r="L44" t="s">
        <v>4942</v>
      </c>
      <c r="N44">
        <v>21</v>
      </c>
      <c r="O44" t="s">
        <v>4959</v>
      </c>
      <c r="P44" t="s">
        <v>4978</v>
      </c>
      <c r="Q44" t="s">
        <v>5002</v>
      </c>
      <c r="R44" t="s">
        <v>5005</v>
      </c>
      <c r="S44" t="s">
        <v>5007</v>
      </c>
      <c r="T44">
        <v>0.112</v>
      </c>
      <c r="U44" t="s">
        <v>5010</v>
      </c>
      <c r="V44" t="s">
        <v>5027</v>
      </c>
      <c r="W44">
        <v>2008</v>
      </c>
      <c r="X44">
        <f>HYPERLINK("http://www.pdbbind.org.cn/quickpdb.asp?quickpdb=3DCT","3DCT")</f>
        <v>0</v>
      </c>
      <c r="Y44">
        <v>1</v>
      </c>
      <c r="Z44">
        <v>1</v>
      </c>
    </row>
    <row r="45" spans="9:26">
      <c r="I45" t="s">
        <v>4677</v>
      </c>
      <c r="J45" t="s">
        <v>4869</v>
      </c>
      <c r="K45" t="s">
        <v>4889</v>
      </c>
      <c r="L45" t="s">
        <v>4942</v>
      </c>
      <c r="N45">
        <v>21</v>
      </c>
      <c r="O45" t="s">
        <v>4959</v>
      </c>
      <c r="P45" t="s">
        <v>4978</v>
      </c>
      <c r="Y45">
        <v>1</v>
      </c>
      <c r="Z45">
        <v>1</v>
      </c>
    </row>
    <row r="46" spans="9:26">
      <c r="I46" t="s">
        <v>4678</v>
      </c>
      <c r="J46" t="s">
        <v>4869</v>
      </c>
      <c r="K46" t="s">
        <v>4875</v>
      </c>
      <c r="L46" t="s">
        <v>4942</v>
      </c>
      <c r="N46">
        <v>15</v>
      </c>
      <c r="O46" t="s">
        <v>4959</v>
      </c>
      <c r="P46" t="s">
        <v>4962</v>
      </c>
      <c r="Y46">
        <v>1</v>
      </c>
      <c r="Z46">
        <v>1</v>
      </c>
    </row>
    <row r="47" spans="9:26">
      <c r="I47" t="s">
        <v>4679</v>
      </c>
      <c r="J47" t="s">
        <v>4869</v>
      </c>
      <c r="K47" t="s">
        <v>4874</v>
      </c>
      <c r="L47" t="s">
        <v>4950</v>
      </c>
      <c r="N47">
        <v>16</v>
      </c>
      <c r="O47" t="s">
        <v>4959</v>
      </c>
      <c r="P47" t="s">
        <v>4979</v>
      </c>
      <c r="Y47">
        <v>1</v>
      </c>
      <c r="Z47">
        <v>1</v>
      </c>
    </row>
    <row r="48" spans="9:26">
      <c r="I48" t="s">
        <v>4680</v>
      </c>
      <c r="J48" t="s">
        <v>4869</v>
      </c>
      <c r="K48" t="s">
        <v>4884</v>
      </c>
      <c r="L48" t="s">
        <v>4554</v>
      </c>
      <c r="N48">
        <v>16</v>
      </c>
      <c r="O48" t="s">
        <v>4959</v>
      </c>
      <c r="P48" t="s">
        <v>4980</v>
      </c>
      <c r="Y48">
        <v>1</v>
      </c>
      <c r="Z48">
        <v>1</v>
      </c>
    </row>
    <row r="49" spans="9:26">
      <c r="I49" t="s">
        <v>4681</v>
      </c>
      <c r="J49" t="s">
        <v>4869</v>
      </c>
      <c r="K49" t="s">
        <v>4879</v>
      </c>
      <c r="L49" t="s">
        <v>4951</v>
      </c>
      <c r="N49">
        <v>13</v>
      </c>
      <c r="O49" t="s">
        <v>4959</v>
      </c>
      <c r="P49" t="s">
        <v>4981</v>
      </c>
      <c r="Q49" t="s">
        <v>5002</v>
      </c>
      <c r="R49" t="s">
        <v>5005</v>
      </c>
      <c r="S49" t="s">
        <v>5007</v>
      </c>
      <c r="T49">
        <v>0.02</v>
      </c>
      <c r="U49" t="s">
        <v>5010</v>
      </c>
      <c r="V49" t="s">
        <v>5028</v>
      </c>
      <c r="W49">
        <v>2009</v>
      </c>
      <c r="X49">
        <f>HYPERLINK("http://www.pdbbind.org.cn/quickpdb.asp?quickpdb=3FEI","3FEI")</f>
        <v>0</v>
      </c>
      <c r="Y49">
        <v>1</v>
      </c>
      <c r="Z49">
        <v>1</v>
      </c>
    </row>
    <row r="50" spans="9:26">
      <c r="I50" t="s">
        <v>4682</v>
      </c>
      <c r="J50" t="s">
        <v>4869</v>
      </c>
      <c r="K50" t="s">
        <v>4890</v>
      </c>
      <c r="L50" t="s">
        <v>4942</v>
      </c>
      <c r="N50">
        <v>13</v>
      </c>
      <c r="O50" t="s">
        <v>4959</v>
      </c>
      <c r="P50" t="s">
        <v>4970</v>
      </c>
      <c r="Q50" t="s">
        <v>5002</v>
      </c>
      <c r="R50" t="s">
        <v>5005</v>
      </c>
      <c r="S50" t="s">
        <v>5007</v>
      </c>
      <c r="T50">
        <v>0.74</v>
      </c>
      <c r="U50" t="s">
        <v>5010</v>
      </c>
      <c r="V50" t="s">
        <v>5028</v>
      </c>
      <c r="W50">
        <v>2009</v>
      </c>
      <c r="X50">
        <f>HYPERLINK("http://www.pdbbind.org.cn/quickpdb.asp?quickpdb=3FEJ","3FEJ")</f>
        <v>0</v>
      </c>
      <c r="Y50">
        <v>1</v>
      </c>
      <c r="Z50">
        <v>1</v>
      </c>
    </row>
    <row r="51" spans="9:26">
      <c r="I51" t="s">
        <v>4683</v>
      </c>
      <c r="J51" t="s">
        <v>4869</v>
      </c>
      <c r="K51" t="s">
        <v>4873</v>
      </c>
      <c r="L51" t="s">
        <v>4952</v>
      </c>
      <c r="N51">
        <v>12</v>
      </c>
      <c r="O51" t="s">
        <v>4959</v>
      </c>
      <c r="P51" t="s">
        <v>4982</v>
      </c>
      <c r="Q51" t="s">
        <v>5002</v>
      </c>
      <c r="R51" t="s">
        <v>5004</v>
      </c>
      <c r="S51" t="s">
        <v>5007</v>
      </c>
      <c r="T51">
        <v>10</v>
      </c>
      <c r="U51" t="s">
        <v>5009</v>
      </c>
      <c r="V51" t="s">
        <v>5029</v>
      </c>
      <c r="W51">
        <v>2009</v>
      </c>
      <c r="X51">
        <f>HYPERLINK("http://www.pdbbind.org.cn/quickpdb.asp?quickpdb=3FUR","3FUR")</f>
        <v>0</v>
      </c>
      <c r="Y51">
        <v>1</v>
      </c>
      <c r="Z51">
        <v>1</v>
      </c>
    </row>
    <row r="52" spans="9:26">
      <c r="I52" t="s">
        <v>4684</v>
      </c>
      <c r="J52" t="s">
        <v>4869</v>
      </c>
      <c r="K52" t="s">
        <v>4891</v>
      </c>
      <c r="L52" t="s">
        <v>4942</v>
      </c>
      <c r="N52">
        <v>13</v>
      </c>
      <c r="O52" t="s">
        <v>4959</v>
      </c>
      <c r="P52" t="s">
        <v>4981</v>
      </c>
      <c r="Q52" t="s">
        <v>5002</v>
      </c>
      <c r="R52" t="s">
        <v>5005</v>
      </c>
      <c r="S52" t="s">
        <v>5007</v>
      </c>
      <c r="T52">
        <v>0.094</v>
      </c>
      <c r="U52" t="s">
        <v>5010</v>
      </c>
      <c r="V52" t="s">
        <v>5030</v>
      </c>
      <c r="W52">
        <v>2009</v>
      </c>
      <c r="X52">
        <f>HYPERLINK("http://www.pdbbind.org.cn/quickpdb.asp?quickpdb=3FXV","3FXV")</f>
        <v>0</v>
      </c>
      <c r="Y52">
        <v>1</v>
      </c>
      <c r="Z52">
        <v>1</v>
      </c>
    </row>
    <row r="53" spans="9:26">
      <c r="I53" t="s">
        <v>4685</v>
      </c>
      <c r="J53" t="s">
        <v>4869</v>
      </c>
      <c r="K53" t="s">
        <v>4881</v>
      </c>
      <c r="L53" t="s">
        <v>4951</v>
      </c>
      <c r="N53">
        <v>13</v>
      </c>
      <c r="O53" t="s">
        <v>4959</v>
      </c>
      <c r="P53" t="s">
        <v>4981</v>
      </c>
      <c r="Q53" t="s">
        <v>5002</v>
      </c>
      <c r="R53" t="s">
        <v>5005</v>
      </c>
      <c r="S53" t="s">
        <v>5007</v>
      </c>
      <c r="T53">
        <v>0.038</v>
      </c>
      <c r="U53" t="s">
        <v>5010</v>
      </c>
      <c r="V53" t="s">
        <v>5031</v>
      </c>
      <c r="W53">
        <v>2009</v>
      </c>
      <c r="X53">
        <f>HYPERLINK("http://www.pdbbind.org.cn/quickpdb.asp?quickpdb=3G8I","3G8I")</f>
        <v>0</v>
      </c>
      <c r="Y53">
        <v>1</v>
      </c>
      <c r="Z53">
        <v>1</v>
      </c>
    </row>
    <row r="54" spans="9:26">
      <c r="I54" t="s">
        <v>4686</v>
      </c>
      <c r="J54" t="s">
        <v>4869</v>
      </c>
      <c r="K54" t="s">
        <v>4873</v>
      </c>
      <c r="L54" t="s">
        <v>4942</v>
      </c>
      <c r="N54">
        <v>13</v>
      </c>
      <c r="O54" t="s">
        <v>4959</v>
      </c>
      <c r="P54" t="s">
        <v>4970</v>
      </c>
      <c r="Q54" t="s">
        <v>5002</v>
      </c>
      <c r="R54" t="s">
        <v>5005</v>
      </c>
      <c r="S54" t="s">
        <v>5007</v>
      </c>
      <c r="T54">
        <v>0.019</v>
      </c>
      <c r="U54" t="s">
        <v>5010</v>
      </c>
      <c r="V54" t="s">
        <v>5032</v>
      </c>
      <c r="W54">
        <v>2009</v>
      </c>
      <c r="X54">
        <f>HYPERLINK("http://www.pdbbind.org.cn/quickpdb.asp?quickpdb=3G9E","3G9E")</f>
        <v>0</v>
      </c>
      <c r="Y54">
        <v>1</v>
      </c>
      <c r="Z54">
        <v>1</v>
      </c>
    </row>
    <row r="55" spans="9:26">
      <c r="I55" t="s">
        <v>4687</v>
      </c>
      <c r="J55" t="s">
        <v>4869</v>
      </c>
      <c r="K55" t="s">
        <v>4879</v>
      </c>
      <c r="L55" t="s">
        <v>4942</v>
      </c>
      <c r="N55">
        <v>13</v>
      </c>
      <c r="O55" t="s">
        <v>4959</v>
      </c>
      <c r="Y55">
        <v>1</v>
      </c>
      <c r="Z55">
        <v>0</v>
      </c>
    </row>
    <row r="56" spans="9:26">
      <c r="I56" t="s">
        <v>4688</v>
      </c>
      <c r="J56" t="s">
        <v>4869</v>
      </c>
      <c r="K56" t="s">
        <v>4879</v>
      </c>
      <c r="L56" t="s">
        <v>4942</v>
      </c>
      <c r="N56">
        <v>13</v>
      </c>
      <c r="O56" t="s">
        <v>4959</v>
      </c>
      <c r="Y56">
        <v>1</v>
      </c>
      <c r="Z56">
        <v>1</v>
      </c>
    </row>
    <row r="57" spans="9:26">
      <c r="I57" t="s">
        <v>4689</v>
      </c>
      <c r="J57" t="s">
        <v>4869</v>
      </c>
      <c r="K57" t="s">
        <v>4871</v>
      </c>
      <c r="L57" t="s">
        <v>4941</v>
      </c>
      <c r="N57">
        <v>12</v>
      </c>
      <c r="O57" t="s">
        <v>4959</v>
      </c>
      <c r="P57" t="s">
        <v>4982</v>
      </c>
      <c r="Q57" t="s">
        <v>5002</v>
      </c>
      <c r="R57" t="s">
        <v>5004</v>
      </c>
      <c r="S57" t="s">
        <v>5007</v>
      </c>
      <c r="T57">
        <v>33</v>
      </c>
      <c r="U57" t="s">
        <v>5009</v>
      </c>
      <c r="V57" t="s">
        <v>5033</v>
      </c>
      <c r="W57">
        <v>2009</v>
      </c>
      <c r="X57">
        <f>HYPERLINK("http://www.pdbbind.org.cn/quickpdb.asp?quickpdb=3H0A","3H0A")</f>
        <v>0</v>
      </c>
      <c r="Y57">
        <v>1</v>
      </c>
      <c r="Z57">
        <v>1</v>
      </c>
    </row>
    <row r="58" spans="9:26">
      <c r="I58" t="s">
        <v>4690</v>
      </c>
      <c r="J58" t="s">
        <v>4869</v>
      </c>
      <c r="K58" t="s">
        <v>4882</v>
      </c>
      <c r="L58" t="s">
        <v>4942</v>
      </c>
      <c r="N58">
        <v>21</v>
      </c>
      <c r="O58" t="s">
        <v>4959</v>
      </c>
      <c r="P58" t="s">
        <v>4978</v>
      </c>
      <c r="Y58">
        <v>1</v>
      </c>
      <c r="Z58">
        <v>1</v>
      </c>
    </row>
    <row r="59" spans="9:26">
      <c r="I59" t="s">
        <v>4691</v>
      </c>
      <c r="J59" t="s">
        <v>4869</v>
      </c>
      <c r="K59" t="s">
        <v>4892</v>
      </c>
      <c r="L59" t="s">
        <v>4942</v>
      </c>
      <c r="N59">
        <v>21</v>
      </c>
      <c r="O59" t="s">
        <v>4959</v>
      </c>
      <c r="P59" t="s">
        <v>4978</v>
      </c>
      <c r="Y59">
        <v>1</v>
      </c>
      <c r="Z59">
        <v>1</v>
      </c>
    </row>
    <row r="60" spans="9:26">
      <c r="I60" t="s">
        <v>4692</v>
      </c>
      <c r="J60" t="s">
        <v>4869</v>
      </c>
      <c r="K60" t="s">
        <v>4871</v>
      </c>
      <c r="L60" t="s">
        <v>4949</v>
      </c>
      <c r="M60" t="s">
        <v>4591</v>
      </c>
      <c r="N60">
        <v>344</v>
      </c>
      <c r="O60" t="s">
        <v>4959</v>
      </c>
      <c r="P60" t="s">
        <v>4976</v>
      </c>
      <c r="Y60">
        <v>1</v>
      </c>
      <c r="Z60">
        <v>1</v>
      </c>
    </row>
    <row r="61" spans="9:26">
      <c r="I61" t="s">
        <v>4693</v>
      </c>
      <c r="J61" t="s">
        <v>4869</v>
      </c>
      <c r="K61" t="s">
        <v>4877</v>
      </c>
      <c r="L61" t="s">
        <v>4942</v>
      </c>
      <c r="N61">
        <v>25</v>
      </c>
      <c r="O61" t="s">
        <v>4959</v>
      </c>
      <c r="P61" t="s">
        <v>4960</v>
      </c>
      <c r="Q61" t="s">
        <v>5002</v>
      </c>
      <c r="R61" t="s">
        <v>5004</v>
      </c>
      <c r="S61" t="s">
        <v>5007</v>
      </c>
      <c r="T61">
        <v>27</v>
      </c>
      <c r="U61" t="s">
        <v>5009</v>
      </c>
      <c r="V61" t="s">
        <v>5034</v>
      </c>
      <c r="W61">
        <v>2010</v>
      </c>
      <c r="X61">
        <f>HYPERLINK("http://www.pdbbind.org.cn/quickpdb.asp?quickpdb=3IPQ","3IPQ")</f>
        <v>0</v>
      </c>
      <c r="Y61">
        <v>1</v>
      </c>
      <c r="Z61">
        <v>1</v>
      </c>
    </row>
    <row r="62" spans="9:26">
      <c r="I62" t="s">
        <v>4694</v>
      </c>
      <c r="J62" t="s">
        <v>4869</v>
      </c>
      <c r="K62" t="s">
        <v>4891</v>
      </c>
      <c r="L62" t="s">
        <v>4944</v>
      </c>
      <c r="N62">
        <v>25</v>
      </c>
      <c r="O62" t="s">
        <v>4959</v>
      </c>
      <c r="P62" t="s">
        <v>4960</v>
      </c>
      <c r="Q62" t="s">
        <v>5002</v>
      </c>
      <c r="R62" t="s">
        <v>5004</v>
      </c>
      <c r="S62" t="s">
        <v>5007</v>
      </c>
      <c r="T62">
        <v>64</v>
      </c>
      <c r="U62" t="s">
        <v>5009</v>
      </c>
      <c r="V62" t="s">
        <v>5035</v>
      </c>
      <c r="W62">
        <v>2010</v>
      </c>
      <c r="X62">
        <f>HYPERLINK("http://www.pdbbind.org.cn/quickpdb.asp?quickpdb=3IPS","3IPS")</f>
        <v>0</v>
      </c>
      <c r="Y62">
        <v>1</v>
      </c>
      <c r="Z62">
        <v>1</v>
      </c>
    </row>
    <row r="63" spans="9:26">
      <c r="I63" t="s">
        <v>4695</v>
      </c>
      <c r="J63" t="s">
        <v>4869</v>
      </c>
      <c r="K63" t="s">
        <v>4879</v>
      </c>
      <c r="L63" t="s">
        <v>4944</v>
      </c>
      <c r="N63">
        <v>25</v>
      </c>
      <c r="O63" t="s">
        <v>4959</v>
      </c>
      <c r="P63" t="s">
        <v>4960</v>
      </c>
      <c r="Q63" t="s">
        <v>5002</v>
      </c>
      <c r="R63" t="s">
        <v>5004</v>
      </c>
      <c r="S63" t="s">
        <v>5007</v>
      </c>
      <c r="T63">
        <v>48</v>
      </c>
      <c r="U63" t="s">
        <v>5009</v>
      </c>
      <c r="V63" t="s">
        <v>5036</v>
      </c>
      <c r="W63">
        <v>2010</v>
      </c>
      <c r="X63">
        <f>HYPERLINK("http://www.pdbbind.org.cn/quickpdb.asp?quickpdb=3IPU","3IPU")</f>
        <v>0</v>
      </c>
      <c r="Y63">
        <v>1</v>
      </c>
      <c r="Z63">
        <v>1</v>
      </c>
    </row>
    <row r="64" spans="9:26">
      <c r="I64" t="s">
        <v>4696</v>
      </c>
      <c r="J64" t="s">
        <v>4869</v>
      </c>
      <c r="K64" t="s">
        <v>4893</v>
      </c>
      <c r="L64" t="s">
        <v>4948</v>
      </c>
      <c r="N64">
        <v>13</v>
      </c>
      <c r="O64" t="s">
        <v>4959</v>
      </c>
      <c r="P64" t="s">
        <v>4983</v>
      </c>
      <c r="Y64">
        <v>1</v>
      </c>
      <c r="Z64">
        <v>0</v>
      </c>
    </row>
    <row r="65" spans="9:26">
      <c r="I65" t="s">
        <v>4697</v>
      </c>
      <c r="J65" t="s">
        <v>4869</v>
      </c>
      <c r="K65" t="s">
        <v>4872</v>
      </c>
      <c r="L65" t="s">
        <v>4948</v>
      </c>
      <c r="N65">
        <v>15</v>
      </c>
      <c r="O65" t="s">
        <v>4959</v>
      </c>
      <c r="P65" t="s">
        <v>4962</v>
      </c>
      <c r="Q65" t="s">
        <v>5002</v>
      </c>
      <c r="R65" t="s">
        <v>5005</v>
      </c>
      <c r="S65" t="s">
        <v>5007</v>
      </c>
      <c r="T65">
        <v>0.62</v>
      </c>
      <c r="U65" t="s">
        <v>5010</v>
      </c>
      <c r="V65" t="s">
        <v>5037</v>
      </c>
      <c r="W65">
        <v>2010</v>
      </c>
      <c r="X65">
        <f>HYPERLINK("http://www.pdbbind.org.cn/quickpdb.asp?quickpdb=3LMP","3LMP")</f>
        <v>0</v>
      </c>
      <c r="Y65">
        <v>1</v>
      </c>
      <c r="Z65">
        <v>1</v>
      </c>
    </row>
    <row r="66" spans="9:26">
      <c r="I66" t="s">
        <v>4698</v>
      </c>
      <c r="J66" t="s">
        <v>4869</v>
      </c>
      <c r="K66" t="s">
        <v>4874</v>
      </c>
      <c r="L66" t="s">
        <v>4942</v>
      </c>
      <c r="N66">
        <v>14</v>
      </c>
      <c r="O66" t="s">
        <v>4959</v>
      </c>
      <c r="P66" t="s">
        <v>4984</v>
      </c>
      <c r="Q66" t="s">
        <v>5002</v>
      </c>
      <c r="R66" t="s">
        <v>5005</v>
      </c>
      <c r="S66" t="s">
        <v>5007</v>
      </c>
      <c r="T66">
        <v>5.72</v>
      </c>
      <c r="U66" t="s">
        <v>5010</v>
      </c>
      <c r="V66" t="s">
        <v>5038</v>
      </c>
      <c r="W66">
        <v>2010</v>
      </c>
      <c r="X66">
        <f>HYPERLINK("http://www.pdbbind.org.cn/quickpdb.asp?quickpdb=3OKH","3OKH")</f>
        <v>0</v>
      </c>
      <c r="Y66">
        <v>1</v>
      </c>
      <c r="Z66">
        <v>1</v>
      </c>
    </row>
    <row r="67" spans="9:26">
      <c r="I67" t="s">
        <v>4699</v>
      </c>
      <c r="J67" t="s">
        <v>4869</v>
      </c>
      <c r="K67" t="s">
        <v>4877</v>
      </c>
      <c r="L67" t="s">
        <v>4947</v>
      </c>
      <c r="N67">
        <v>14</v>
      </c>
      <c r="O67" t="s">
        <v>4959</v>
      </c>
      <c r="P67" t="s">
        <v>4984</v>
      </c>
      <c r="Q67" t="s">
        <v>5002</v>
      </c>
      <c r="R67" t="s">
        <v>5005</v>
      </c>
      <c r="S67" t="s">
        <v>5007</v>
      </c>
      <c r="T67">
        <v>70</v>
      </c>
      <c r="U67" t="s">
        <v>5009</v>
      </c>
      <c r="V67" t="s">
        <v>5039</v>
      </c>
      <c r="W67">
        <v>2010</v>
      </c>
      <c r="X67">
        <f>HYPERLINK("http://www.pdbbind.org.cn/quickpdb.asp?quickpdb=3OKI","3OKI")</f>
        <v>0</v>
      </c>
      <c r="Y67">
        <v>1</v>
      </c>
      <c r="Z67">
        <v>1</v>
      </c>
    </row>
    <row r="68" spans="9:26">
      <c r="I68" t="s">
        <v>4700</v>
      </c>
      <c r="J68" t="s">
        <v>4869</v>
      </c>
      <c r="K68" t="s">
        <v>4872</v>
      </c>
      <c r="L68" t="s">
        <v>4947</v>
      </c>
      <c r="N68">
        <v>14</v>
      </c>
      <c r="O68" t="s">
        <v>4959</v>
      </c>
      <c r="P68" t="s">
        <v>4984</v>
      </c>
      <c r="Q68" t="s">
        <v>5002</v>
      </c>
      <c r="R68" t="s">
        <v>5005</v>
      </c>
      <c r="S68" t="s">
        <v>5007</v>
      </c>
      <c r="T68">
        <v>20</v>
      </c>
      <c r="U68" t="s">
        <v>5009</v>
      </c>
      <c r="V68" t="s">
        <v>5040</v>
      </c>
      <c r="W68">
        <v>2011</v>
      </c>
      <c r="X68">
        <f>HYPERLINK("http://www.pdbbind.org.cn/quickpdb.asp?quickpdb=3OLF","3OLF")</f>
        <v>0</v>
      </c>
      <c r="Y68">
        <v>1</v>
      </c>
      <c r="Z68">
        <v>1</v>
      </c>
    </row>
    <row r="69" spans="9:26">
      <c r="I69" t="s">
        <v>4701</v>
      </c>
      <c r="J69" t="s">
        <v>4869</v>
      </c>
      <c r="K69" t="s">
        <v>4876</v>
      </c>
      <c r="L69" t="s">
        <v>4944</v>
      </c>
      <c r="N69">
        <v>19</v>
      </c>
      <c r="O69" t="s">
        <v>4959</v>
      </c>
      <c r="P69" t="s">
        <v>4985</v>
      </c>
      <c r="Y69">
        <v>1</v>
      </c>
      <c r="Z69">
        <v>1</v>
      </c>
    </row>
    <row r="70" spans="9:26">
      <c r="I70" t="s">
        <v>4702</v>
      </c>
      <c r="J70" t="s">
        <v>4869</v>
      </c>
      <c r="K70" t="s">
        <v>4881</v>
      </c>
      <c r="L70" t="s">
        <v>4944</v>
      </c>
      <c r="N70">
        <v>19</v>
      </c>
      <c r="O70" t="s">
        <v>4959</v>
      </c>
      <c r="P70" t="s">
        <v>4985</v>
      </c>
      <c r="Y70">
        <v>1</v>
      </c>
      <c r="Z70">
        <v>1</v>
      </c>
    </row>
    <row r="71" spans="9:26">
      <c r="I71" t="s">
        <v>4703</v>
      </c>
      <c r="J71" t="s">
        <v>4869</v>
      </c>
      <c r="K71" t="s">
        <v>4872</v>
      </c>
      <c r="L71" t="s">
        <v>4947</v>
      </c>
      <c r="N71">
        <v>14</v>
      </c>
      <c r="O71" t="s">
        <v>4959</v>
      </c>
      <c r="P71" t="s">
        <v>4984</v>
      </c>
      <c r="Y71">
        <v>1</v>
      </c>
      <c r="Z71">
        <v>1</v>
      </c>
    </row>
    <row r="72" spans="9:26">
      <c r="I72" t="s">
        <v>4704</v>
      </c>
      <c r="J72" t="s">
        <v>4869</v>
      </c>
      <c r="K72" t="s">
        <v>4871</v>
      </c>
      <c r="L72" t="s">
        <v>4947</v>
      </c>
      <c r="N72">
        <v>14</v>
      </c>
      <c r="O72" t="s">
        <v>4959</v>
      </c>
      <c r="P72" t="s">
        <v>4984</v>
      </c>
      <c r="Q72" t="s">
        <v>5002</v>
      </c>
      <c r="R72" t="s">
        <v>5005</v>
      </c>
      <c r="S72" t="s">
        <v>5007</v>
      </c>
      <c r="T72">
        <v>37</v>
      </c>
      <c r="U72" t="s">
        <v>5009</v>
      </c>
      <c r="V72" t="s">
        <v>5041</v>
      </c>
      <c r="W72">
        <v>2011</v>
      </c>
      <c r="X72">
        <f>HYPERLINK("http://www.pdbbind.org.cn/quickpdb.asp?quickpdb=3OMM","3OMM")</f>
        <v>0</v>
      </c>
      <c r="Y72">
        <v>1</v>
      </c>
      <c r="Z72">
        <v>0</v>
      </c>
    </row>
    <row r="73" spans="9:26">
      <c r="I73" t="s">
        <v>4705</v>
      </c>
      <c r="J73" t="s">
        <v>4869</v>
      </c>
      <c r="K73" t="s">
        <v>4880</v>
      </c>
      <c r="L73" t="s">
        <v>4944</v>
      </c>
      <c r="N73">
        <v>19</v>
      </c>
      <c r="O73" t="s">
        <v>4959</v>
      </c>
      <c r="P73" t="s">
        <v>4985</v>
      </c>
      <c r="Y73">
        <v>1</v>
      </c>
      <c r="Z73">
        <v>1</v>
      </c>
    </row>
    <row r="74" spans="9:26">
      <c r="I74" t="s">
        <v>4706</v>
      </c>
      <c r="J74" t="s">
        <v>4869</v>
      </c>
      <c r="K74" t="s">
        <v>4894</v>
      </c>
      <c r="L74" t="s">
        <v>4944</v>
      </c>
      <c r="N74">
        <v>19</v>
      </c>
      <c r="O74" t="s">
        <v>4959</v>
      </c>
      <c r="P74" t="s">
        <v>4985</v>
      </c>
      <c r="Y74">
        <v>1</v>
      </c>
      <c r="Z74">
        <v>1</v>
      </c>
    </row>
    <row r="75" spans="9:26">
      <c r="I75" t="s">
        <v>4707</v>
      </c>
      <c r="J75" t="s">
        <v>4869</v>
      </c>
      <c r="K75" t="s">
        <v>4895</v>
      </c>
      <c r="L75" t="s">
        <v>4944</v>
      </c>
      <c r="N75">
        <v>19</v>
      </c>
      <c r="O75" t="s">
        <v>4959</v>
      </c>
      <c r="P75" t="s">
        <v>4985</v>
      </c>
      <c r="Y75">
        <v>1</v>
      </c>
      <c r="Z75">
        <v>1</v>
      </c>
    </row>
    <row r="76" spans="9:26">
      <c r="I76" t="s">
        <v>4708</v>
      </c>
      <c r="J76" t="s">
        <v>4869</v>
      </c>
      <c r="K76" t="s">
        <v>4896</v>
      </c>
      <c r="L76" t="s">
        <v>4947</v>
      </c>
      <c r="N76">
        <v>14</v>
      </c>
      <c r="O76" t="s">
        <v>4959</v>
      </c>
      <c r="P76" t="s">
        <v>4984</v>
      </c>
      <c r="Q76" t="s">
        <v>5002</v>
      </c>
      <c r="R76" t="s">
        <v>5005</v>
      </c>
      <c r="S76" t="s">
        <v>5007</v>
      </c>
      <c r="T76">
        <v>50</v>
      </c>
      <c r="U76" t="s">
        <v>5009</v>
      </c>
      <c r="V76" t="s">
        <v>5042</v>
      </c>
      <c r="W76">
        <v>2011</v>
      </c>
      <c r="X76">
        <f>HYPERLINK("http://www.pdbbind.org.cn/quickpdb.asp?quickpdb=3OOF","3OOF")</f>
        <v>0</v>
      </c>
      <c r="Y76">
        <v>1</v>
      </c>
      <c r="Z76">
        <v>0</v>
      </c>
    </row>
    <row r="77" spans="9:26">
      <c r="I77" t="s">
        <v>4709</v>
      </c>
      <c r="J77" t="s">
        <v>4869</v>
      </c>
      <c r="K77" t="s">
        <v>4896</v>
      </c>
      <c r="L77" t="s">
        <v>4947</v>
      </c>
      <c r="N77">
        <v>14</v>
      </c>
      <c r="O77" t="s">
        <v>4959</v>
      </c>
      <c r="P77" t="s">
        <v>4984</v>
      </c>
      <c r="Q77" t="s">
        <v>5002</v>
      </c>
      <c r="R77" t="s">
        <v>5005</v>
      </c>
      <c r="S77" t="s">
        <v>5007</v>
      </c>
      <c r="T77">
        <v>4</v>
      </c>
      <c r="U77" t="s">
        <v>5009</v>
      </c>
      <c r="V77" t="s">
        <v>5043</v>
      </c>
      <c r="W77">
        <v>2011</v>
      </c>
      <c r="X77">
        <f>HYPERLINK("http://www.pdbbind.org.cn/quickpdb.asp?quickpdb=3OOK","3OOK")</f>
        <v>0</v>
      </c>
      <c r="Y77">
        <v>1</v>
      </c>
      <c r="Z77">
        <v>0</v>
      </c>
    </row>
    <row r="78" spans="9:26">
      <c r="I78" t="s">
        <v>4710</v>
      </c>
      <c r="J78" t="s">
        <v>4869</v>
      </c>
      <c r="K78" t="s">
        <v>4889</v>
      </c>
      <c r="L78" t="s">
        <v>4942</v>
      </c>
      <c r="N78">
        <v>11</v>
      </c>
      <c r="O78" t="s">
        <v>4959</v>
      </c>
      <c r="P78" t="s">
        <v>4986</v>
      </c>
      <c r="Y78">
        <v>1</v>
      </c>
      <c r="Z78">
        <v>1</v>
      </c>
    </row>
    <row r="79" spans="9:26">
      <c r="I79" t="s">
        <v>4711</v>
      </c>
      <c r="J79" t="s">
        <v>4869</v>
      </c>
      <c r="K79" t="s">
        <v>4873</v>
      </c>
      <c r="L79" t="s">
        <v>4942</v>
      </c>
      <c r="N79">
        <v>11</v>
      </c>
      <c r="O79" t="s">
        <v>4959</v>
      </c>
      <c r="P79" t="s">
        <v>4986</v>
      </c>
      <c r="Y79">
        <v>1</v>
      </c>
      <c r="Z79">
        <v>1</v>
      </c>
    </row>
    <row r="80" spans="9:26">
      <c r="I80" t="s">
        <v>4712</v>
      </c>
      <c r="J80" t="s">
        <v>4869</v>
      </c>
      <c r="K80" t="s">
        <v>4874</v>
      </c>
      <c r="L80" t="s">
        <v>4948</v>
      </c>
      <c r="N80">
        <v>16</v>
      </c>
      <c r="O80" t="s">
        <v>4959</v>
      </c>
      <c r="P80" t="s">
        <v>4977</v>
      </c>
    </row>
    <row r="81" spans="9:26">
      <c r="I81" t="s">
        <v>4713</v>
      </c>
      <c r="J81" t="s">
        <v>4869</v>
      </c>
      <c r="K81" t="s">
        <v>4897</v>
      </c>
      <c r="L81" t="s">
        <v>4942</v>
      </c>
      <c r="N81">
        <v>11</v>
      </c>
      <c r="O81" t="s">
        <v>4959</v>
      </c>
      <c r="P81" t="s">
        <v>4986</v>
      </c>
      <c r="Y81">
        <v>1</v>
      </c>
      <c r="Z81">
        <v>1</v>
      </c>
    </row>
    <row r="82" spans="9:26">
      <c r="I82" t="s">
        <v>4714</v>
      </c>
      <c r="J82" t="s">
        <v>4869</v>
      </c>
      <c r="K82" t="s">
        <v>4874</v>
      </c>
      <c r="L82" t="s">
        <v>4942</v>
      </c>
      <c r="N82">
        <v>11</v>
      </c>
      <c r="O82" t="s">
        <v>4959</v>
      </c>
      <c r="P82" t="s">
        <v>4986</v>
      </c>
      <c r="Y82">
        <v>1</v>
      </c>
      <c r="Z82">
        <v>1</v>
      </c>
    </row>
    <row r="83" spans="9:26">
      <c r="I83" t="s">
        <v>4715</v>
      </c>
      <c r="J83" t="s">
        <v>4869</v>
      </c>
      <c r="K83" t="s">
        <v>4898</v>
      </c>
      <c r="L83" t="s">
        <v>4942</v>
      </c>
      <c r="N83">
        <v>21</v>
      </c>
      <c r="O83" t="s">
        <v>4959</v>
      </c>
      <c r="P83" t="s">
        <v>4978</v>
      </c>
      <c r="Y83">
        <v>1</v>
      </c>
      <c r="Z83">
        <v>1</v>
      </c>
    </row>
    <row r="84" spans="9:26">
      <c r="I84" t="s">
        <v>4716</v>
      </c>
      <c r="J84" t="s">
        <v>4869</v>
      </c>
      <c r="K84" t="s">
        <v>4899</v>
      </c>
      <c r="L84" t="s">
        <v>4942</v>
      </c>
      <c r="N84">
        <v>13</v>
      </c>
      <c r="O84" t="s">
        <v>4959</v>
      </c>
      <c r="P84" t="s">
        <v>4966</v>
      </c>
    </row>
    <row r="85" spans="9:26">
      <c r="I85" t="s">
        <v>4717</v>
      </c>
      <c r="J85" t="s">
        <v>4869</v>
      </c>
      <c r="K85" t="s">
        <v>4871</v>
      </c>
      <c r="L85" t="s">
        <v>4944</v>
      </c>
      <c r="N85">
        <v>18</v>
      </c>
      <c r="O85" t="s">
        <v>4959</v>
      </c>
      <c r="P85" t="s">
        <v>4987</v>
      </c>
      <c r="Q85" t="s">
        <v>5002</v>
      </c>
      <c r="R85" t="s">
        <v>5004</v>
      </c>
      <c r="S85" t="s">
        <v>5007</v>
      </c>
      <c r="T85">
        <v>160</v>
      </c>
      <c r="U85" t="s">
        <v>5009</v>
      </c>
      <c r="V85" t="s">
        <v>5044</v>
      </c>
      <c r="W85">
        <v>2012</v>
      </c>
      <c r="X85">
        <f>HYPERLINK("http://www.pdbbind.org.cn/quickpdb.asp?quickpdb=3T03","3T03")</f>
        <v>0</v>
      </c>
    </row>
    <row r="86" spans="9:26">
      <c r="I86" t="s">
        <v>4718</v>
      </c>
      <c r="J86" t="s">
        <v>4869</v>
      </c>
      <c r="K86" t="s">
        <v>4881</v>
      </c>
      <c r="L86" t="s">
        <v>4953</v>
      </c>
      <c r="N86">
        <v>13</v>
      </c>
      <c r="O86" t="s">
        <v>4959</v>
      </c>
      <c r="P86" t="s">
        <v>4983</v>
      </c>
    </row>
    <row r="87" spans="9:26">
      <c r="I87" t="s">
        <v>4719</v>
      </c>
      <c r="J87" t="s">
        <v>4869</v>
      </c>
      <c r="K87" t="s">
        <v>4894</v>
      </c>
      <c r="L87" t="s">
        <v>4953</v>
      </c>
      <c r="N87">
        <v>13</v>
      </c>
      <c r="O87" t="s">
        <v>4959</v>
      </c>
      <c r="P87" t="s">
        <v>4983</v>
      </c>
    </row>
    <row r="88" spans="9:26">
      <c r="I88" t="s">
        <v>4720</v>
      </c>
      <c r="J88" t="s">
        <v>4869</v>
      </c>
      <c r="K88" t="s">
        <v>4900</v>
      </c>
      <c r="L88" t="s">
        <v>4944</v>
      </c>
      <c r="N88">
        <v>13</v>
      </c>
      <c r="O88" t="s">
        <v>4959</v>
      </c>
      <c r="P88" t="s">
        <v>4983</v>
      </c>
    </row>
    <row r="89" spans="9:26">
      <c r="I89" t="s">
        <v>4721</v>
      </c>
      <c r="J89" t="s">
        <v>4869</v>
      </c>
      <c r="K89" t="s">
        <v>4871</v>
      </c>
      <c r="L89" t="s">
        <v>4942</v>
      </c>
      <c r="N89">
        <v>15</v>
      </c>
      <c r="O89" t="s">
        <v>4959</v>
      </c>
      <c r="P89" t="s">
        <v>4962</v>
      </c>
    </row>
    <row r="90" spans="9:26">
      <c r="I90" t="s">
        <v>4722</v>
      </c>
      <c r="J90" t="s">
        <v>4869</v>
      </c>
      <c r="K90" t="s">
        <v>4901</v>
      </c>
      <c r="L90" t="s">
        <v>4948</v>
      </c>
      <c r="N90">
        <v>16</v>
      </c>
      <c r="O90" t="s">
        <v>4959</v>
      </c>
      <c r="P90" t="s">
        <v>4977</v>
      </c>
    </row>
    <row r="91" spans="9:26">
      <c r="I91" t="s">
        <v>4723</v>
      </c>
      <c r="J91" t="s">
        <v>4869</v>
      </c>
      <c r="K91" t="s">
        <v>4902</v>
      </c>
      <c r="L91" t="s">
        <v>4947</v>
      </c>
      <c r="N91">
        <v>12</v>
      </c>
      <c r="O91" t="s">
        <v>4959</v>
      </c>
      <c r="P91" t="s">
        <v>4988</v>
      </c>
      <c r="Q91" t="s">
        <v>5002</v>
      </c>
      <c r="R91" t="s">
        <v>5005</v>
      </c>
      <c r="S91" t="s">
        <v>5007</v>
      </c>
      <c r="T91">
        <v>0.02</v>
      </c>
      <c r="U91" t="s">
        <v>5010</v>
      </c>
      <c r="V91" t="s">
        <v>5045</v>
      </c>
      <c r="W91">
        <v>2012</v>
      </c>
      <c r="X91">
        <f>HYPERLINK("http://www.pdbbind.org.cn/quickpdb.asp?quickpdb=4DK7","4DK7")</f>
        <v>0</v>
      </c>
    </row>
    <row r="92" spans="9:26">
      <c r="I92" t="s">
        <v>4724</v>
      </c>
      <c r="J92" t="s">
        <v>4869</v>
      </c>
      <c r="K92" t="s">
        <v>4903</v>
      </c>
      <c r="L92" t="s">
        <v>4947</v>
      </c>
      <c r="N92">
        <v>12</v>
      </c>
      <c r="O92" t="s">
        <v>4959</v>
      </c>
      <c r="P92" t="s">
        <v>4988</v>
      </c>
      <c r="Q92" t="s">
        <v>5002</v>
      </c>
      <c r="R92" t="s">
        <v>5005</v>
      </c>
      <c r="S92" t="s">
        <v>5007</v>
      </c>
      <c r="T92">
        <v>1.8</v>
      </c>
      <c r="U92" t="s">
        <v>5010</v>
      </c>
      <c r="V92" t="s">
        <v>5046</v>
      </c>
      <c r="W92">
        <v>2012</v>
      </c>
      <c r="X92">
        <f>HYPERLINK("http://www.pdbbind.org.cn/quickpdb.asp?quickpdb=4DK8","4DK8")</f>
        <v>0</v>
      </c>
    </row>
    <row r="93" spans="9:26">
      <c r="I93" t="s">
        <v>4725</v>
      </c>
      <c r="J93" t="s">
        <v>4869</v>
      </c>
      <c r="K93" t="s">
        <v>4872</v>
      </c>
      <c r="L93" t="s">
        <v>4945</v>
      </c>
      <c r="N93">
        <v>25</v>
      </c>
      <c r="O93" t="s">
        <v>4959</v>
      </c>
      <c r="P93" t="s">
        <v>4960</v>
      </c>
      <c r="Q93" t="s">
        <v>5003</v>
      </c>
      <c r="R93" t="s">
        <v>5006</v>
      </c>
      <c r="S93" t="s">
        <v>5007</v>
      </c>
      <c r="T93">
        <v>1.5</v>
      </c>
      <c r="U93" t="s">
        <v>5010</v>
      </c>
      <c r="V93" t="s">
        <v>5047</v>
      </c>
      <c r="W93">
        <v>2012</v>
      </c>
      <c r="X93">
        <f>HYPERLINK("http://www.pdbbind.org.cn/quickpdb.asp?quickpdb=4DM6","4DM6")</f>
        <v>0</v>
      </c>
    </row>
    <row r="94" spans="9:26">
      <c r="I94" t="s">
        <v>4726</v>
      </c>
      <c r="J94" t="s">
        <v>4869</v>
      </c>
      <c r="K94" t="s">
        <v>4873</v>
      </c>
      <c r="L94" t="s">
        <v>4944</v>
      </c>
      <c r="N94">
        <v>25</v>
      </c>
      <c r="O94" t="s">
        <v>4959</v>
      </c>
      <c r="P94" t="s">
        <v>4960</v>
      </c>
      <c r="Q94" t="s">
        <v>5003</v>
      </c>
      <c r="R94" t="s">
        <v>5006</v>
      </c>
      <c r="S94" t="s">
        <v>5007</v>
      </c>
      <c r="T94">
        <v>1.5</v>
      </c>
      <c r="U94" t="s">
        <v>5010</v>
      </c>
      <c r="V94" t="s">
        <v>5047</v>
      </c>
      <c r="W94">
        <v>2012</v>
      </c>
      <c r="X94">
        <f>HYPERLINK("http://www.pdbbind.org.cn/quickpdb.asp?quickpdb=4DM8","4DM8")</f>
        <v>0</v>
      </c>
    </row>
    <row r="95" spans="9:26">
      <c r="I95" t="s">
        <v>4727</v>
      </c>
      <c r="J95" t="s">
        <v>4869</v>
      </c>
      <c r="K95" t="s">
        <v>4903</v>
      </c>
      <c r="L95" t="s">
        <v>4947</v>
      </c>
      <c r="N95">
        <v>10</v>
      </c>
      <c r="O95" t="s">
        <v>4959</v>
      </c>
      <c r="P95" t="s">
        <v>4989</v>
      </c>
    </row>
    <row r="96" spans="9:26">
      <c r="I96" t="s">
        <v>4728</v>
      </c>
      <c r="J96" t="s">
        <v>4869</v>
      </c>
      <c r="K96" t="s">
        <v>4872</v>
      </c>
      <c r="L96" t="s">
        <v>4948</v>
      </c>
      <c r="N96">
        <v>15</v>
      </c>
      <c r="O96" t="s">
        <v>4959</v>
      </c>
      <c r="P96" t="s">
        <v>4962</v>
      </c>
    </row>
    <row r="97" spans="9:24">
      <c r="I97" t="s">
        <v>4729</v>
      </c>
      <c r="J97" t="s">
        <v>4869</v>
      </c>
      <c r="K97" t="s">
        <v>4904</v>
      </c>
      <c r="L97" t="s">
        <v>4942</v>
      </c>
      <c r="N97">
        <v>11</v>
      </c>
      <c r="O97" t="s">
        <v>4959</v>
      </c>
      <c r="P97" t="s">
        <v>4973</v>
      </c>
      <c r="Q97" t="s">
        <v>5002</v>
      </c>
      <c r="R97" t="s">
        <v>5005</v>
      </c>
      <c r="S97" t="s">
        <v>5007</v>
      </c>
      <c r="T97">
        <v>500</v>
      </c>
      <c r="U97" t="s">
        <v>5009</v>
      </c>
      <c r="V97" t="s">
        <v>5048</v>
      </c>
      <c r="W97">
        <v>2013</v>
      </c>
      <c r="X97">
        <f>HYPERLINK("http://www.pdbbind.org.cn/quickpdb.asp?quickpdb=4FGY","4FGY")</f>
        <v>0</v>
      </c>
    </row>
    <row r="98" spans="9:24">
      <c r="I98" t="s">
        <v>4730</v>
      </c>
      <c r="J98" t="s">
        <v>4869</v>
      </c>
      <c r="K98" t="s">
        <v>4905</v>
      </c>
      <c r="L98" t="s">
        <v>4942</v>
      </c>
      <c r="N98">
        <v>15</v>
      </c>
      <c r="O98" t="s">
        <v>4959</v>
      </c>
      <c r="P98" t="s">
        <v>4962</v>
      </c>
    </row>
    <row r="99" spans="9:24">
      <c r="I99" t="s">
        <v>4731</v>
      </c>
      <c r="J99" t="s">
        <v>4869</v>
      </c>
      <c r="K99" t="s">
        <v>4906</v>
      </c>
      <c r="L99" t="s">
        <v>4942</v>
      </c>
      <c r="N99">
        <v>15</v>
      </c>
      <c r="O99" t="s">
        <v>4959</v>
      </c>
      <c r="P99" t="s">
        <v>4962</v>
      </c>
    </row>
    <row r="100" spans="9:24">
      <c r="I100" t="s">
        <v>4732</v>
      </c>
      <c r="J100" t="s">
        <v>4869</v>
      </c>
      <c r="K100" t="s">
        <v>4874</v>
      </c>
      <c r="L100" t="s">
        <v>4942</v>
      </c>
      <c r="N100">
        <v>15</v>
      </c>
      <c r="O100" t="s">
        <v>4959</v>
      </c>
      <c r="P100" t="s">
        <v>4962</v>
      </c>
    </row>
    <row r="101" spans="9:24">
      <c r="I101" t="s">
        <v>4733</v>
      </c>
      <c r="J101" t="s">
        <v>4869</v>
      </c>
      <c r="K101" t="s">
        <v>4905</v>
      </c>
      <c r="L101" t="s">
        <v>4942</v>
      </c>
      <c r="N101">
        <v>15</v>
      </c>
      <c r="O101" t="s">
        <v>4959</v>
      </c>
      <c r="P101" t="s">
        <v>4962</v>
      </c>
    </row>
    <row r="102" spans="9:24">
      <c r="I102" t="s">
        <v>4734</v>
      </c>
      <c r="J102" t="s">
        <v>4869</v>
      </c>
      <c r="K102" t="s">
        <v>4905</v>
      </c>
      <c r="L102" t="s">
        <v>4942</v>
      </c>
      <c r="N102">
        <v>15</v>
      </c>
      <c r="O102" t="s">
        <v>4959</v>
      </c>
      <c r="P102" t="s">
        <v>4962</v>
      </c>
    </row>
    <row r="103" spans="9:24">
      <c r="I103" t="s">
        <v>4735</v>
      </c>
      <c r="J103" t="s">
        <v>4869</v>
      </c>
      <c r="K103" t="s">
        <v>4874</v>
      </c>
      <c r="L103" t="s">
        <v>4942</v>
      </c>
      <c r="N103">
        <v>15</v>
      </c>
      <c r="O103" t="s">
        <v>4959</v>
      </c>
      <c r="P103" t="s">
        <v>4962</v>
      </c>
    </row>
    <row r="104" spans="9:24">
      <c r="I104" t="s">
        <v>4736</v>
      </c>
      <c r="J104" t="s">
        <v>4869</v>
      </c>
      <c r="K104" t="s">
        <v>4874</v>
      </c>
      <c r="L104" t="s">
        <v>4954</v>
      </c>
      <c r="N104">
        <v>25</v>
      </c>
      <c r="O104" t="s">
        <v>4959</v>
      </c>
      <c r="P104" t="s">
        <v>4960</v>
      </c>
    </row>
    <row r="105" spans="9:24">
      <c r="I105" t="s">
        <v>4737</v>
      </c>
      <c r="J105" t="s">
        <v>4869</v>
      </c>
      <c r="K105" t="s">
        <v>4878</v>
      </c>
      <c r="L105" t="s">
        <v>4955</v>
      </c>
      <c r="M105" t="s">
        <v>4591</v>
      </c>
      <c r="N105">
        <v>264</v>
      </c>
      <c r="O105" t="s">
        <v>4959</v>
      </c>
      <c r="P105" t="s">
        <v>4990</v>
      </c>
    </row>
    <row r="106" spans="9:24">
      <c r="I106" t="s">
        <v>4737</v>
      </c>
      <c r="J106" t="s">
        <v>4869</v>
      </c>
      <c r="K106" t="s">
        <v>4878</v>
      </c>
      <c r="L106" t="s">
        <v>4949</v>
      </c>
      <c r="M106" t="s">
        <v>4591</v>
      </c>
      <c r="N106">
        <v>336</v>
      </c>
      <c r="O106" t="s">
        <v>4959</v>
      </c>
      <c r="P106" t="s">
        <v>4976</v>
      </c>
    </row>
    <row r="107" spans="9:24">
      <c r="I107" t="s">
        <v>4738</v>
      </c>
      <c r="J107" t="s">
        <v>4869</v>
      </c>
      <c r="K107" t="s">
        <v>4907</v>
      </c>
      <c r="L107" t="s">
        <v>4953</v>
      </c>
      <c r="N107">
        <v>13</v>
      </c>
      <c r="O107" t="s">
        <v>4959</v>
      </c>
      <c r="P107" t="s">
        <v>4983</v>
      </c>
    </row>
    <row r="108" spans="9:24">
      <c r="I108" t="s">
        <v>4739</v>
      </c>
      <c r="J108" t="s">
        <v>4869</v>
      </c>
      <c r="K108" t="s">
        <v>4882</v>
      </c>
      <c r="L108" t="s">
        <v>4956</v>
      </c>
      <c r="N108">
        <v>13</v>
      </c>
      <c r="O108" t="s">
        <v>4959</v>
      </c>
      <c r="P108" t="s">
        <v>4983</v>
      </c>
    </row>
    <row r="109" spans="9:24">
      <c r="I109" t="s">
        <v>4740</v>
      </c>
      <c r="J109" t="s">
        <v>4869</v>
      </c>
      <c r="K109" t="s">
        <v>4872</v>
      </c>
      <c r="L109" t="s">
        <v>4953</v>
      </c>
      <c r="N109">
        <v>13</v>
      </c>
      <c r="O109" t="s">
        <v>4959</v>
      </c>
      <c r="P109" t="s">
        <v>4983</v>
      </c>
    </row>
    <row r="110" spans="9:24">
      <c r="I110" t="s">
        <v>4741</v>
      </c>
      <c r="J110" t="s">
        <v>4869</v>
      </c>
      <c r="K110" t="s">
        <v>4894</v>
      </c>
      <c r="L110" t="s">
        <v>4944</v>
      </c>
      <c r="N110">
        <v>13</v>
      </c>
      <c r="O110" t="s">
        <v>4959</v>
      </c>
      <c r="P110" t="s">
        <v>4983</v>
      </c>
      <c r="Q110" t="s">
        <v>5002</v>
      </c>
      <c r="R110" t="s">
        <v>5006</v>
      </c>
      <c r="S110" t="s">
        <v>5007</v>
      </c>
      <c r="T110">
        <v>4.53</v>
      </c>
      <c r="U110" t="s">
        <v>5010</v>
      </c>
      <c r="V110" t="s">
        <v>5049</v>
      </c>
      <c r="W110">
        <v>2014</v>
      </c>
      <c r="X110">
        <f>HYPERLINK("http://www.pdbbind.org.cn/quickpdb.asp?quickpdb=4MG5","4MG5")</f>
        <v>0</v>
      </c>
    </row>
    <row r="111" spans="9:24">
      <c r="I111" t="s">
        <v>4742</v>
      </c>
      <c r="J111" t="s">
        <v>4869</v>
      </c>
      <c r="K111" t="s">
        <v>4871</v>
      </c>
      <c r="L111" t="s">
        <v>4944</v>
      </c>
      <c r="N111">
        <v>13</v>
      </c>
      <c r="O111" t="s">
        <v>4959</v>
      </c>
      <c r="P111" t="s">
        <v>4983</v>
      </c>
      <c r="Q111" t="s">
        <v>5002</v>
      </c>
      <c r="R111" t="s">
        <v>5006</v>
      </c>
      <c r="S111" t="s">
        <v>5007</v>
      </c>
      <c r="T111">
        <v>2.42</v>
      </c>
      <c r="U111" t="s">
        <v>5010</v>
      </c>
      <c r="V111" t="s">
        <v>5050</v>
      </c>
      <c r="W111">
        <v>2014</v>
      </c>
      <c r="X111">
        <f>HYPERLINK("http://www.pdbbind.org.cn/quickpdb.asp?quickpdb=4MG6","4MG6")</f>
        <v>0</v>
      </c>
    </row>
    <row r="112" spans="9:24">
      <c r="I112" t="s">
        <v>4743</v>
      </c>
      <c r="J112" t="s">
        <v>4869</v>
      </c>
      <c r="K112" t="s">
        <v>4908</v>
      </c>
      <c r="L112" t="s">
        <v>4944</v>
      </c>
      <c r="N112">
        <v>13</v>
      </c>
      <c r="O112" t="s">
        <v>4959</v>
      </c>
      <c r="P112" t="s">
        <v>4983</v>
      </c>
      <c r="Q112" t="s">
        <v>5002</v>
      </c>
      <c r="R112" t="s">
        <v>5006</v>
      </c>
      <c r="S112" t="s">
        <v>5007</v>
      </c>
      <c r="T112">
        <v>0.44</v>
      </c>
      <c r="U112" t="s">
        <v>5010</v>
      </c>
      <c r="V112" t="s">
        <v>5051</v>
      </c>
      <c r="W112">
        <v>2014</v>
      </c>
      <c r="X112">
        <f>HYPERLINK("http://www.pdbbind.org.cn/quickpdb.asp?quickpdb=4MG7","4MG7")</f>
        <v>0</v>
      </c>
    </row>
    <row r="113" spans="9:24">
      <c r="I113" t="s">
        <v>4744</v>
      </c>
      <c r="J113" t="s">
        <v>4869</v>
      </c>
      <c r="K113" t="s">
        <v>4909</v>
      </c>
      <c r="L113" t="s">
        <v>4944</v>
      </c>
      <c r="N113">
        <v>13</v>
      </c>
      <c r="O113" t="s">
        <v>4959</v>
      </c>
      <c r="P113" t="s">
        <v>4983</v>
      </c>
      <c r="Q113" t="s">
        <v>5002</v>
      </c>
      <c r="R113" t="s">
        <v>5006</v>
      </c>
      <c r="S113" t="s">
        <v>5007</v>
      </c>
      <c r="T113">
        <v>0.33</v>
      </c>
      <c r="U113" t="s">
        <v>5010</v>
      </c>
      <c r="V113" t="s">
        <v>5052</v>
      </c>
      <c r="W113">
        <v>2014</v>
      </c>
      <c r="X113">
        <f>HYPERLINK("http://www.pdbbind.org.cn/quickpdb.asp?quickpdb=4MG8","4MG8")</f>
        <v>0</v>
      </c>
    </row>
    <row r="114" spans="9:24">
      <c r="I114" t="s">
        <v>4745</v>
      </c>
      <c r="J114" t="s">
        <v>4869</v>
      </c>
      <c r="K114" t="s">
        <v>4877</v>
      </c>
      <c r="L114" t="s">
        <v>4953</v>
      </c>
      <c r="N114">
        <v>13</v>
      </c>
      <c r="O114" t="s">
        <v>4959</v>
      </c>
      <c r="P114" t="s">
        <v>4983</v>
      </c>
      <c r="Q114" t="s">
        <v>5002</v>
      </c>
      <c r="R114" t="s">
        <v>5006</v>
      </c>
      <c r="S114" t="s">
        <v>5007</v>
      </c>
      <c r="T114">
        <v>2.11</v>
      </c>
      <c r="U114" t="s">
        <v>5010</v>
      </c>
      <c r="V114" t="s">
        <v>5053</v>
      </c>
      <c r="W114">
        <v>2014</v>
      </c>
      <c r="X114">
        <f>HYPERLINK("http://www.pdbbind.org.cn/quickpdb.asp?quickpdb=4MG9","4MG9")</f>
        <v>0</v>
      </c>
    </row>
    <row r="115" spans="9:24">
      <c r="I115" t="s">
        <v>4746</v>
      </c>
      <c r="J115" t="s">
        <v>4869</v>
      </c>
      <c r="K115" t="s">
        <v>4893</v>
      </c>
      <c r="L115" t="s">
        <v>4944</v>
      </c>
      <c r="N115">
        <v>13</v>
      </c>
      <c r="O115" t="s">
        <v>4959</v>
      </c>
      <c r="P115" t="s">
        <v>4983</v>
      </c>
      <c r="Q115" t="s">
        <v>5002</v>
      </c>
      <c r="R115" t="s">
        <v>5006</v>
      </c>
      <c r="S115" t="s">
        <v>5007</v>
      </c>
      <c r="T115">
        <v>1.37</v>
      </c>
      <c r="U115" t="s">
        <v>5010</v>
      </c>
      <c r="V115" t="s">
        <v>5054</v>
      </c>
      <c r="W115">
        <v>2014</v>
      </c>
      <c r="X115">
        <f>HYPERLINK("http://www.pdbbind.org.cn/quickpdb.asp?quickpdb=4MGA","4MGA")</f>
        <v>0</v>
      </c>
    </row>
    <row r="116" spans="9:24">
      <c r="I116" t="s">
        <v>4747</v>
      </c>
      <c r="J116" t="s">
        <v>4869</v>
      </c>
      <c r="K116" t="s">
        <v>4909</v>
      </c>
      <c r="L116" t="s">
        <v>4944</v>
      </c>
      <c r="N116">
        <v>13</v>
      </c>
      <c r="O116" t="s">
        <v>4959</v>
      </c>
      <c r="P116" t="s">
        <v>4983</v>
      </c>
      <c r="Q116" t="s">
        <v>5002</v>
      </c>
      <c r="R116" t="s">
        <v>5006</v>
      </c>
      <c r="S116" t="s">
        <v>5007</v>
      </c>
      <c r="T116">
        <v>3.67</v>
      </c>
      <c r="U116" t="s">
        <v>5010</v>
      </c>
      <c r="V116" t="s">
        <v>5055</v>
      </c>
      <c r="W116">
        <v>2014</v>
      </c>
      <c r="X116">
        <f>HYPERLINK("http://www.pdbbind.org.cn/quickpdb.asp?quickpdb=4MGB","4MGB")</f>
        <v>0</v>
      </c>
    </row>
    <row r="117" spans="9:24">
      <c r="I117" t="s">
        <v>4748</v>
      </c>
      <c r="J117" t="s">
        <v>4869</v>
      </c>
      <c r="K117" t="s">
        <v>4908</v>
      </c>
      <c r="L117" t="s">
        <v>4953</v>
      </c>
      <c r="N117">
        <v>13</v>
      </c>
      <c r="O117" t="s">
        <v>4959</v>
      </c>
      <c r="P117" t="s">
        <v>4983</v>
      </c>
      <c r="Q117" t="s">
        <v>5002</v>
      </c>
      <c r="R117" t="s">
        <v>5006</v>
      </c>
      <c r="S117" t="s">
        <v>5007</v>
      </c>
      <c r="T117">
        <v>0.48</v>
      </c>
      <c r="U117" t="s">
        <v>5010</v>
      </c>
      <c r="V117" t="s">
        <v>5056</v>
      </c>
      <c r="W117">
        <v>2014</v>
      </c>
      <c r="X117">
        <f>HYPERLINK("http://www.pdbbind.org.cn/quickpdb.asp?quickpdb=4MGC","4MGC")</f>
        <v>0</v>
      </c>
    </row>
    <row r="118" spans="9:24">
      <c r="I118" t="s">
        <v>4749</v>
      </c>
      <c r="J118" t="s">
        <v>4869</v>
      </c>
      <c r="K118" t="s">
        <v>4872</v>
      </c>
      <c r="L118" t="s">
        <v>4953</v>
      </c>
      <c r="N118">
        <v>13</v>
      </c>
      <c r="O118" t="s">
        <v>4959</v>
      </c>
      <c r="P118" t="s">
        <v>4983</v>
      </c>
      <c r="Q118" t="s">
        <v>5002</v>
      </c>
      <c r="R118" t="s">
        <v>5006</v>
      </c>
      <c r="S118" t="s">
        <v>5007</v>
      </c>
      <c r="T118">
        <v>20.19</v>
      </c>
      <c r="U118" t="s">
        <v>5010</v>
      </c>
      <c r="V118" t="s">
        <v>5057</v>
      </c>
      <c r="W118">
        <v>2014</v>
      </c>
      <c r="X118">
        <f>HYPERLINK("http://www.pdbbind.org.cn/quickpdb.asp?quickpdb=4MGD","4MGD")</f>
        <v>0</v>
      </c>
    </row>
    <row r="119" spans="9:24">
      <c r="I119" t="s">
        <v>4750</v>
      </c>
      <c r="J119" t="s">
        <v>4869</v>
      </c>
      <c r="K119" t="s">
        <v>4907</v>
      </c>
      <c r="L119" t="s">
        <v>4942</v>
      </c>
      <c r="N119">
        <v>15</v>
      </c>
      <c r="O119" t="s">
        <v>4959</v>
      </c>
      <c r="P119" t="s">
        <v>4962</v>
      </c>
    </row>
    <row r="120" spans="9:24">
      <c r="I120" t="s">
        <v>4751</v>
      </c>
      <c r="J120" t="s">
        <v>4869</v>
      </c>
      <c r="K120" t="s">
        <v>4903</v>
      </c>
      <c r="L120" t="s">
        <v>4942</v>
      </c>
      <c r="N120">
        <v>15</v>
      </c>
      <c r="O120" t="s">
        <v>4959</v>
      </c>
      <c r="P120" t="s">
        <v>4962</v>
      </c>
    </row>
    <row r="121" spans="9:24">
      <c r="I121" t="s">
        <v>4752</v>
      </c>
      <c r="J121" t="s">
        <v>4869</v>
      </c>
      <c r="K121" t="s">
        <v>4872</v>
      </c>
      <c r="L121" t="s">
        <v>4953</v>
      </c>
      <c r="N121">
        <v>13</v>
      </c>
      <c r="O121" t="s">
        <v>4959</v>
      </c>
    </row>
    <row r="122" spans="9:24">
      <c r="I122" t="s">
        <v>4753</v>
      </c>
      <c r="J122" t="s">
        <v>4869</v>
      </c>
      <c r="K122" t="s">
        <v>4909</v>
      </c>
      <c r="L122" t="s">
        <v>4944</v>
      </c>
      <c r="N122">
        <v>13</v>
      </c>
      <c r="O122" t="s">
        <v>4959</v>
      </c>
    </row>
    <row r="123" spans="9:24">
      <c r="I123" t="s">
        <v>4754</v>
      </c>
      <c r="J123" t="s">
        <v>4869</v>
      </c>
      <c r="K123" t="s">
        <v>4883</v>
      </c>
      <c r="L123" t="s">
        <v>4942</v>
      </c>
      <c r="N123">
        <v>15</v>
      </c>
      <c r="O123" t="s">
        <v>4959</v>
      </c>
      <c r="P123" t="s">
        <v>4991</v>
      </c>
      <c r="Q123" t="s">
        <v>5002</v>
      </c>
      <c r="R123" t="s">
        <v>5005</v>
      </c>
      <c r="S123" t="s">
        <v>5007</v>
      </c>
      <c r="T123">
        <v>26</v>
      </c>
      <c r="U123" t="s">
        <v>5009</v>
      </c>
      <c r="V123" t="s">
        <v>5058</v>
      </c>
      <c r="W123">
        <v>2015</v>
      </c>
      <c r="X123">
        <f>HYPERLINK("http://www.pdbbind.org.cn/quickpdb.asp?quickpdb=4UDA","4UDA")</f>
        <v>0</v>
      </c>
    </row>
    <row r="124" spans="9:24">
      <c r="I124" t="s">
        <v>4755</v>
      </c>
      <c r="J124" t="s">
        <v>4869</v>
      </c>
      <c r="K124" t="s">
        <v>4910</v>
      </c>
      <c r="L124" t="s">
        <v>4942</v>
      </c>
      <c r="N124">
        <v>15</v>
      </c>
      <c r="O124" t="s">
        <v>4959</v>
      </c>
      <c r="P124" t="s">
        <v>4991</v>
      </c>
      <c r="Q124" t="s">
        <v>5002</v>
      </c>
      <c r="R124" t="s">
        <v>5005</v>
      </c>
      <c r="S124" t="s">
        <v>5007</v>
      </c>
      <c r="T124">
        <v>0.7</v>
      </c>
      <c r="U124" t="s">
        <v>5009</v>
      </c>
      <c r="V124" t="s">
        <v>5059</v>
      </c>
      <c r="W124">
        <v>2015</v>
      </c>
      <c r="X124">
        <f>HYPERLINK("http://www.pdbbind.org.cn/quickpdb.asp?quickpdb=4UDB","4UDB")</f>
        <v>0</v>
      </c>
    </row>
    <row r="125" spans="9:24">
      <c r="I125" t="s">
        <v>4756</v>
      </c>
      <c r="J125" t="s">
        <v>4869</v>
      </c>
      <c r="K125" t="s">
        <v>4911</v>
      </c>
      <c r="L125" t="s">
        <v>4942</v>
      </c>
      <c r="N125">
        <v>10</v>
      </c>
      <c r="O125" t="s">
        <v>4959</v>
      </c>
      <c r="P125" t="s">
        <v>4989</v>
      </c>
      <c r="Q125" t="s">
        <v>5002</v>
      </c>
      <c r="R125" t="s">
        <v>5005</v>
      </c>
      <c r="S125" t="s">
        <v>5007</v>
      </c>
      <c r="T125">
        <v>566</v>
      </c>
      <c r="U125" t="s">
        <v>5009</v>
      </c>
      <c r="V125" t="s">
        <v>5060</v>
      </c>
      <c r="W125">
        <v>2015</v>
      </c>
      <c r="X125">
        <f>HYPERLINK("http://www.pdbbind.org.cn/quickpdb.asp?quickpdb=4Y29","4Y29")</f>
        <v>0</v>
      </c>
    </row>
    <row r="126" spans="9:24">
      <c r="I126" t="s">
        <v>4757</v>
      </c>
      <c r="J126" t="s">
        <v>4869</v>
      </c>
      <c r="K126" t="s">
        <v>4912</v>
      </c>
      <c r="L126" t="s">
        <v>4944</v>
      </c>
      <c r="N126">
        <v>17</v>
      </c>
      <c r="O126" t="s">
        <v>4959</v>
      </c>
      <c r="P126" t="s">
        <v>4992</v>
      </c>
    </row>
    <row r="127" spans="9:24">
      <c r="I127" t="s">
        <v>4758</v>
      </c>
      <c r="J127" t="s">
        <v>4869</v>
      </c>
      <c r="K127" t="s">
        <v>4875</v>
      </c>
      <c r="L127" t="s">
        <v>4947</v>
      </c>
      <c r="N127">
        <v>25</v>
      </c>
      <c r="O127" t="s">
        <v>4959</v>
      </c>
      <c r="P127" t="s">
        <v>4960</v>
      </c>
      <c r="Q127" t="s">
        <v>5002</v>
      </c>
      <c r="R127" t="s">
        <v>5004</v>
      </c>
      <c r="S127" t="s">
        <v>5007</v>
      </c>
      <c r="T127">
        <v>0.87</v>
      </c>
      <c r="U127" t="s">
        <v>5010</v>
      </c>
      <c r="V127" t="s">
        <v>5061</v>
      </c>
      <c r="W127">
        <v>2015</v>
      </c>
      <c r="X127">
        <f>HYPERLINK("http://www.pdbbind.org.cn/quickpdb.asp?quickpdb=5AVI","5AVI")</f>
        <v>0</v>
      </c>
    </row>
    <row r="128" spans="9:24">
      <c r="I128" t="s">
        <v>4759</v>
      </c>
      <c r="J128" t="s">
        <v>4869</v>
      </c>
      <c r="K128" t="s">
        <v>4878</v>
      </c>
      <c r="L128" t="s">
        <v>4942</v>
      </c>
      <c r="N128">
        <v>25</v>
      </c>
      <c r="O128" t="s">
        <v>4959</v>
      </c>
      <c r="P128" t="s">
        <v>4960</v>
      </c>
    </row>
    <row r="129" spans="9:24">
      <c r="I129" t="s">
        <v>4760</v>
      </c>
      <c r="J129" t="s">
        <v>4869</v>
      </c>
      <c r="K129" t="s">
        <v>4913</v>
      </c>
      <c r="L129" t="s">
        <v>4948</v>
      </c>
      <c r="N129">
        <v>15</v>
      </c>
      <c r="O129" t="s">
        <v>4959</v>
      </c>
      <c r="P129" t="s">
        <v>4972</v>
      </c>
    </row>
    <row r="130" spans="9:24">
      <c r="I130" t="s">
        <v>4761</v>
      </c>
      <c r="J130" t="s">
        <v>4869</v>
      </c>
      <c r="K130" t="s">
        <v>4889</v>
      </c>
      <c r="L130" t="s">
        <v>4942</v>
      </c>
      <c r="N130">
        <v>16</v>
      </c>
      <c r="O130" t="s">
        <v>4959</v>
      </c>
    </row>
    <row r="131" spans="9:24">
      <c r="I131" t="s">
        <v>4762</v>
      </c>
      <c r="J131" t="s">
        <v>4869</v>
      </c>
      <c r="K131" t="s">
        <v>4903</v>
      </c>
      <c r="L131" t="s">
        <v>4942</v>
      </c>
      <c r="N131">
        <v>16</v>
      </c>
      <c r="O131" t="s">
        <v>4959</v>
      </c>
      <c r="P131" t="s">
        <v>4977</v>
      </c>
    </row>
    <row r="132" spans="9:24">
      <c r="I132" t="s">
        <v>4763</v>
      </c>
      <c r="J132" t="s">
        <v>4869</v>
      </c>
      <c r="K132" t="s">
        <v>4878</v>
      </c>
      <c r="L132" t="s">
        <v>4942</v>
      </c>
      <c r="N132">
        <v>16</v>
      </c>
      <c r="O132" t="s">
        <v>4959</v>
      </c>
      <c r="P132" t="s">
        <v>4977</v>
      </c>
    </row>
    <row r="133" spans="9:24">
      <c r="I133" t="s">
        <v>4764</v>
      </c>
      <c r="J133" t="s">
        <v>4869</v>
      </c>
      <c r="K133" t="s">
        <v>4903</v>
      </c>
      <c r="L133" t="s">
        <v>4942</v>
      </c>
      <c r="N133">
        <v>16</v>
      </c>
      <c r="O133" t="s">
        <v>4959</v>
      </c>
      <c r="P133" t="s">
        <v>4977</v>
      </c>
    </row>
    <row r="134" spans="9:24">
      <c r="I134" t="s">
        <v>4765</v>
      </c>
      <c r="J134" t="s">
        <v>4869</v>
      </c>
      <c r="K134" t="s">
        <v>4873</v>
      </c>
      <c r="L134" t="s">
        <v>4942</v>
      </c>
      <c r="N134">
        <v>16</v>
      </c>
      <c r="O134" t="s">
        <v>4959</v>
      </c>
      <c r="P134" t="s">
        <v>4977</v>
      </c>
    </row>
    <row r="135" spans="9:24">
      <c r="I135" t="s">
        <v>4766</v>
      </c>
      <c r="J135" t="s">
        <v>4869</v>
      </c>
      <c r="K135" t="s">
        <v>4881</v>
      </c>
      <c r="L135" t="s">
        <v>4942</v>
      </c>
      <c r="N135">
        <v>16</v>
      </c>
      <c r="O135" t="s">
        <v>4959</v>
      </c>
      <c r="P135" t="s">
        <v>4977</v>
      </c>
    </row>
    <row r="136" spans="9:24">
      <c r="I136" t="s">
        <v>4767</v>
      </c>
      <c r="J136" t="s">
        <v>4869</v>
      </c>
      <c r="K136" t="s">
        <v>4879</v>
      </c>
      <c r="L136" t="s">
        <v>4942</v>
      </c>
      <c r="N136">
        <v>15</v>
      </c>
      <c r="O136" t="s">
        <v>4959</v>
      </c>
      <c r="P136" t="s">
        <v>4993</v>
      </c>
      <c r="Q136" t="s">
        <v>5002</v>
      </c>
      <c r="R136" t="s">
        <v>5005</v>
      </c>
      <c r="S136" t="s">
        <v>5007</v>
      </c>
      <c r="T136">
        <v>2.9</v>
      </c>
      <c r="U136" t="s">
        <v>5009</v>
      </c>
      <c r="V136" t="s">
        <v>5062</v>
      </c>
      <c r="W136">
        <v>2015</v>
      </c>
      <c r="X136">
        <f>HYPERLINK("http://www.pdbbind.org.cn/quickpdb.asp?quickpdb=5E7V","5E7V")</f>
        <v>0</v>
      </c>
    </row>
    <row r="137" spans="9:24">
      <c r="I137" t="s">
        <v>4768</v>
      </c>
      <c r="J137" t="s">
        <v>4869</v>
      </c>
      <c r="K137" t="s">
        <v>4909</v>
      </c>
      <c r="L137" t="s">
        <v>4942</v>
      </c>
      <c r="N137">
        <v>16</v>
      </c>
      <c r="O137" t="s">
        <v>4959</v>
      </c>
    </row>
    <row r="138" spans="9:24">
      <c r="I138" t="s">
        <v>4769</v>
      </c>
      <c r="J138" t="s">
        <v>4869</v>
      </c>
      <c r="K138" t="s">
        <v>4871</v>
      </c>
      <c r="L138" t="s">
        <v>4942</v>
      </c>
      <c r="N138">
        <v>16</v>
      </c>
      <c r="O138" t="s">
        <v>4959</v>
      </c>
    </row>
    <row r="139" spans="9:24">
      <c r="I139" t="s">
        <v>4770</v>
      </c>
      <c r="J139" t="s">
        <v>4869</v>
      </c>
      <c r="K139" t="s">
        <v>4907</v>
      </c>
      <c r="L139" t="s">
        <v>4942</v>
      </c>
      <c r="N139">
        <v>16</v>
      </c>
      <c r="O139" t="s">
        <v>4959</v>
      </c>
    </row>
    <row r="140" spans="9:24">
      <c r="I140" t="s">
        <v>4771</v>
      </c>
      <c r="J140" t="s">
        <v>4869</v>
      </c>
      <c r="K140" t="s">
        <v>4914</v>
      </c>
      <c r="L140" t="s">
        <v>4944</v>
      </c>
      <c r="N140">
        <v>25</v>
      </c>
      <c r="O140" t="s">
        <v>4959</v>
      </c>
      <c r="P140" t="s">
        <v>4960</v>
      </c>
    </row>
    <row r="141" spans="9:24">
      <c r="I141" t="s">
        <v>4772</v>
      </c>
      <c r="J141" t="s">
        <v>4869</v>
      </c>
      <c r="K141" t="s">
        <v>4911</v>
      </c>
      <c r="L141" t="s">
        <v>4945</v>
      </c>
      <c r="N141">
        <v>25</v>
      </c>
      <c r="O141" t="s">
        <v>4959</v>
      </c>
      <c r="P141" t="s">
        <v>4960</v>
      </c>
    </row>
    <row r="142" spans="9:24">
      <c r="I142" t="s">
        <v>4773</v>
      </c>
      <c r="J142" t="s">
        <v>4869</v>
      </c>
      <c r="K142" t="s">
        <v>4871</v>
      </c>
      <c r="L142" t="s">
        <v>4953</v>
      </c>
      <c r="N142">
        <v>13</v>
      </c>
      <c r="O142" t="s">
        <v>4959</v>
      </c>
      <c r="P142" t="s">
        <v>4983</v>
      </c>
    </row>
    <row r="143" spans="9:24">
      <c r="I143" t="s">
        <v>4774</v>
      </c>
      <c r="J143" t="s">
        <v>4869</v>
      </c>
      <c r="K143" t="s">
        <v>4915</v>
      </c>
      <c r="L143" t="s">
        <v>4942</v>
      </c>
      <c r="N143">
        <v>10</v>
      </c>
      <c r="O143" t="s">
        <v>4959</v>
      </c>
      <c r="Q143" t="s">
        <v>5002</v>
      </c>
      <c r="R143" t="s">
        <v>5004</v>
      </c>
      <c r="S143" t="s">
        <v>5007</v>
      </c>
      <c r="T143">
        <v>0.25</v>
      </c>
      <c r="U143" t="s">
        <v>5010</v>
      </c>
      <c r="V143" t="s">
        <v>5063</v>
      </c>
      <c r="W143">
        <v>2016</v>
      </c>
      <c r="X143">
        <f>HYPERLINK("http://www.pdbbind.org.cn/quickpdb.asp?quickpdb=5L7E","5L7E")</f>
        <v>0</v>
      </c>
    </row>
    <row r="144" spans="9:24">
      <c r="I144" t="s">
        <v>4775</v>
      </c>
      <c r="J144" t="s">
        <v>4869</v>
      </c>
      <c r="K144" t="s">
        <v>4890</v>
      </c>
      <c r="L144" t="s">
        <v>4942</v>
      </c>
      <c r="N144">
        <v>10</v>
      </c>
      <c r="O144" t="s">
        <v>4959</v>
      </c>
      <c r="Q144" t="s">
        <v>5002</v>
      </c>
      <c r="R144" t="s">
        <v>5004</v>
      </c>
      <c r="S144" t="s">
        <v>5007</v>
      </c>
      <c r="T144">
        <v>16</v>
      </c>
      <c r="U144" t="s">
        <v>5009</v>
      </c>
      <c r="V144" t="s">
        <v>5064</v>
      </c>
      <c r="W144">
        <v>2016</v>
      </c>
      <c r="X144">
        <f>HYPERLINK("http://www.pdbbind.org.cn/quickpdb.asp?quickpdb=5L7G","5L7G")</f>
        <v>0</v>
      </c>
    </row>
    <row r="145" spans="9:24">
      <c r="I145" t="s">
        <v>4776</v>
      </c>
      <c r="J145" t="s">
        <v>4869</v>
      </c>
      <c r="K145" t="s">
        <v>4916</v>
      </c>
      <c r="L145" t="s">
        <v>4942</v>
      </c>
      <c r="N145">
        <v>10</v>
      </c>
      <c r="O145" t="s">
        <v>4959</v>
      </c>
      <c r="Q145" t="s">
        <v>5002</v>
      </c>
      <c r="R145" t="s">
        <v>5004</v>
      </c>
      <c r="S145" t="s">
        <v>5007</v>
      </c>
      <c r="T145">
        <v>50</v>
      </c>
      <c r="U145" t="s">
        <v>5009</v>
      </c>
      <c r="V145" t="s">
        <v>5065</v>
      </c>
      <c r="W145">
        <v>2016</v>
      </c>
      <c r="X145">
        <f>HYPERLINK("http://www.pdbbind.org.cn/quickpdb.asp?quickpdb=5L7H","5L7H")</f>
        <v>0</v>
      </c>
    </row>
    <row r="146" spans="9:24">
      <c r="I146" t="s">
        <v>4777</v>
      </c>
      <c r="J146" t="s">
        <v>4869</v>
      </c>
      <c r="K146" t="s">
        <v>4917</v>
      </c>
      <c r="L146" t="s">
        <v>4942</v>
      </c>
      <c r="N146">
        <v>15</v>
      </c>
      <c r="O146" t="s">
        <v>4959</v>
      </c>
      <c r="Q146" t="s">
        <v>5002</v>
      </c>
      <c r="R146" t="s">
        <v>5004</v>
      </c>
      <c r="S146" t="s">
        <v>5007</v>
      </c>
      <c r="T146">
        <v>31.6</v>
      </c>
      <c r="U146" t="s">
        <v>5009</v>
      </c>
      <c r="V146" t="s">
        <v>5066</v>
      </c>
      <c r="W146">
        <v>2018</v>
      </c>
      <c r="X146">
        <f>HYPERLINK("http://www.pdbbind.org.cn/quickpdb.asp?quickpdb=5MWP","5MWP")</f>
        <v>0</v>
      </c>
    </row>
    <row r="147" spans="9:24">
      <c r="I147" t="s">
        <v>4778</v>
      </c>
      <c r="J147" t="s">
        <v>4869</v>
      </c>
      <c r="K147" t="s">
        <v>4918</v>
      </c>
      <c r="L147" t="s">
        <v>4942</v>
      </c>
      <c r="N147">
        <v>15</v>
      </c>
      <c r="O147" t="s">
        <v>4959</v>
      </c>
      <c r="Q147" t="s">
        <v>5002</v>
      </c>
      <c r="R147" t="s">
        <v>5004</v>
      </c>
      <c r="S147" t="s">
        <v>5007</v>
      </c>
      <c r="T147">
        <v>100</v>
      </c>
      <c r="U147" t="s">
        <v>5009</v>
      </c>
      <c r="V147" t="s">
        <v>5067</v>
      </c>
      <c r="W147">
        <v>2018</v>
      </c>
      <c r="X147">
        <f>HYPERLINK("http://www.pdbbind.org.cn/quickpdb.asp?quickpdb=5MWY","5MWY")</f>
        <v>0</v>
      </c>
    </row>
    <row r="148" spans="9:24">
      <c r="I148" t="s">
        <v>4779</v>
      </c>
      <c r="J148" t="s">
        <v>4869</v>
      </c>
      <c r="K148" t="s">
        <v>4871</v>
      </c>
      <c r="L148" t="s">
        <v>4942</v>
      </c>
      <c r="N148">
        <v>15</v>
      </c>
      <c r="O148" t="s">
        <v>4959</v>
      </c>
    </row>
    <row r="149" spans="9:24">
      <c r="I149" t="s">
        <v>4780</v>
      </c>
      <c r="J149" t="s">
        <v>4869</v>
      </c>
      <c r="K149" t="s">
        <v>4878</v>
      </c>
      <c r="L149" t="s">
        <v>4942</v>
      </c>
      <c r="N149">
        <v>15</v>
      </c>
      <c r="O149" t="s">
        <v>4959</v>
      </c>
      <c r="P149" t="s">
        <v>4962</v>
      </c>
    </row>
    <row r="150" spans="9:24">
      <c r="I150" t="s">
        <v>4781</v>
      </c>
      <c r="J150" t="s">
        <v>4870</v>
      </c>
      <c r="K150" t="s">
        <v>4885</v>
      </c>
      <c r="L150" t="s">
        <v>4561</v>
      </c>
      <c r="M150" t="s">
        <v>4591</v>
      </c>
      <c r="N150">
        <v>132</v>
      </c>
      <c r="O150" t="s">
        <v>4959</v>
      </c>
      <c r="P150" t="s">
        <v>4994</v>
      </c>
      <c r="Q150" t="s">
        <v>5003</v>
      </c>
      <c r="R150" t="s">
        <v>5006</v>
      </c>
      <c r="S150" t="s">
        <v>5007</v>
      </c>
      <c r="T150">
        <v>0.04</v>
      </c>
      <c r="U150" t="s">
        <v>5010</v>
      </c>
      <c r="V150" t="s">
        <v>5068</v>
      </c>
      <c r="W150">
        <v>2017</v>
      </c>
      <c r="X150">
        <f>HYPERLINK("http://www.pdbbind.org.cn/quickpdb.asp?quickpdb=5NWM","5NWM")</f>
        <v>0</v>
      </c>
    </row>
    <row r="151" spans="9:24">
      <c r="I151" t="s">
        <v>4782</v>
      </c>
      <c r="J151" t="s">
        <v>4869</v>
      </c>
      <c r="K151" t="s">
        <v>4871</v>
      </c>
      <c r="L151" t="s">
        <v>4942</v>
      </c>
      <c r="N151">
        <v>15</v>
      </c>
      <c r="O151" t="s">
        <v>4959</v>
      </c>
      <c r="P151" t="s">
        <v>4962</v>
      </c>
    </row>
    <row r="152" spans="9:24">
      <c r="I152" t="s">
        <v>4783</v>
      </c>
      <c r="J152" t="s">
        <v>4869</v>
      </c>
      <c r="K152" t="s">
        <v>4879</v>
      </c>
      <c r="L152" t="s">
        <v>4942</v>
      </c>
      <c r="N152">
        <v>15</v>
      </c>
      <c r="O152" t="s">
        <v>4959</v>
      </c>
      <c r="P152" t="s">
        <v>4962</v>
      </c>
    </row>
    <row r="153" spans="9:24">
      <c r="I153" t="s">
        <v>4784</v>
      </c>
      <c r="J153" t="s">
        <v>4869</v>
      </c>
      <c r="K153" t="s">
        <v>4908</v>
      </c>
      <c r="L153" t="s">
        <v>4942</v>
      </c>
      <c r="N153">
        <v>15</v>
      </c>
      <c r="O153" t="s">
        <v>4959</v>
      </c>
      <c r="P153" t="s">
        <v>4962</v>
      </c>
    </row>
    <row r="154" spans="9:24">
      <c r="I154" t="s">
        <v>4785</v>
      </c>
      <c r="J154" t="s">
        <v>4869</v>
      </c>
      <c r="K154" t="s">
        <v>4877</v>
      </c>
      <c r="L154" t="s">
        <v>4947</v>
      </c>
      <c r="N154">
        <v>14</v>
      </c>
      <c r="O154" t="s">
        <v>4959</v>
      </c>
      <c r="P154" t="s">
        <v>4984</v>
      </c>
      <c r="Q154" t="s">
        <v>5002</v>
      </c>
      <c r="R154" t="s">
        <v>5005</v>
      </c>
      <c r="S154" t="s">
        <v>5007</v>
      </c>
      <c r="T154">
        <v>0.239</v>
      </c>
      <c r="U154" t="s">
        <v>5010</v>
      </c>
      <c r="V154" t="s">
        <v>5069</v>
      </c>
      <c r="W154">
        <v>2017</v>
      </c>
      <c r="X154">
        <f>HYPERLINK("http://www.pdbbind.org.cn/quickpdb.asp?quickpdb=5Q0J","5Q0J")</f>
        <v>0</v>
      </c>
    </row>
    <row r="155" spans="9:24">
      <c r="I155" t="s">
        <v>4786</v>
      </c>
      <c r="J155" t="s">
        <v>4869</v>
      </c>
      <c r="K155" t="s">
        <v>4893</v>
      </c>
      <c r="L155" t="s">
        <v>4942</v>
      </c>
      <c r="N155">
        <v>14</v>
      </c>
      <c r="O155" t="s">
        <v>4959</v>
      </c>
      <c r="P155" t="s">
        <v>4984</v>
      </c>
    </row>
    <row r="156" spans="9:24">
      <c r="I156" t="s">
        <v>4787</v>
      </c>
      <c r="J156" t="s">
        <v>4869</v>
      </c>
      <c r="K156" t="s">
        <v>4874</v>
      </c>
      <c r="L156" t="s">
        <v>4947</v>
      </c>
      <c r="N156">
        <v>14</v>
      </c>
      <c r="O156" t="s">
        <v>4959</v>
      </c>
      <c r="P156" t="s">
        <v>4984</v>
      </c>
      <c r="Q156" t="s">
        <v>5002</v>
      </c>
      <c r="R156" t="s">
        <v>5005</v>
      </c>
      <c r="S156" t="s">
        <v>5007</v>
      </c>
      <c r="T156">
        <v>4.36</v>
      </c>
      <c r="U156" t="s">
        <v>5010</v>
      </c>
      <c r="V156" t="s">
        <v>5070</v>
      </c>
      <c r="W156">
        <v>2017</v>
      </c>
      <c r="X156">
        <f>HYPERLINK("http://www.pdbbind.org.cn/quickpdb.asp?quickpdb=5Q0L","5Q0L")</f>
        <v>0</v>
      </c>
    </row>
    <row r="157" spans="9:24">
      <c r="I157" t="s">
        <v>4788</v>
      </c>
      <c r="J157" t="s">
        <v>4869</v>
      </c>
      <c r="K157" t="s">
        <v>4881</v>
      </c>
      <c r="L157" t="s">
        <v>4942</v>
      </c>
      <c r="N157">
        <v>14</v>
      </c>
      <c r="O157" t="s">
        <v>4959</v>
      </c>
      <c r="P157" t="s">
        <v>4984</v>
      </c>
      <c r="Q157" t="s">
        <v>5002</v>
      </c>
      <c r="R157" t="s">
        <v>5005</v>
      </c>
      <c r="S157" t="s">
        <v>5007</v>
      </c>
      <c r="T157">
        <v>0.007900000000000001</v>
      </c>
      <c r="U157" t="s">
        <v>5010</v>
      </c>
      <c r="V157" t="s">
        <v>5071</v>
      </c>
      <c r="W157">
        <v>2017</v>
      </c>
      <c r="X157">
        <f>HYPERLINK("http://www.pdbbind.org.cn/quickpdb.asp?quickpdb=5Q0M","5Q0M")</f>
        <v>0</v>
      </c>
    </row>
    <row r="158" spans="9:24">
      <c r="I158" t="s">
        <v>4789</v>
      </c>
      <c r="J158" t="s">
        <v>4869</v>
      </c>
      <c r="K158" t="s">
        <v>4879</v>
      </c>
      <c r="L158" t="s">
        <v>4947</v>
      </c>
      <c r="N158">
        <v>14</v>
      </c>
      <c r="O158" t="s">
        <v>4959</v>
      </c>
      <c r="P158" t="s">
        <v>4984</v>
      </c>
      <c r="Q158" t="s">
        <v>5002</v>
      </c>
      <c r="R158" t="s">
        <v>5005</v>
      </c>
      <c r="S158" t="s">
        <v>5007</v>
      </c>
      <c r="T158">
        <v>0.008699999999999999</v>
      </c>
      <c r="U158" t="s">
        <v>5010</v>
      </c>
      <c r="V158" t="s">
        <v>5072</v>
      </c>
      <c r="W158">
        <v>2017</v>
      </c>
      <c r="X158">
        <f>HYPERLINK("http://www.pdbbind.org.cn/quickpdb.asp?quickpdb=5Q0N","5Q0N")</f>
        <v>0</v>
      </c>
    </row>
    <row r="159" spans="9:24">
      <c r="I159" t="s">
        <v>4790</v>
      </c>
      <c r="J159" t="s">
        <v>4869</v>
      </c>
      <c r="K159" t="s">
        <v>4872</v>
      </c>
      <c r="L159" t="s">
        <v>4947</v>
      </c>
      <c r="N159">
        <v>14</v>
      </c>
      <c r="O159" t="s">
        <v>4959</v>
      </c>
      <c r="P159" t="s">
        <v>4984</v>
      </c>
      <c r="Q159" t="s">
        <v>5002</v>
      </c>
      <c r="R159" t="s">
        <v>5005</v>
      </c>
      <c r="S159" t="s">
        <v>5007</v>
      </c>
      <c r="T159">
        <v>0.0244</v>
      </c>
      <c r="U159" t="s">
        <v>5010</v>
      </c>
      <c r="V159" t="s">
        <v>5073</v>
      </c>
      <c r="W159">
        <v>2017</v>
      </c>
      <c r="X159">
        <f>HYPERLINK("http://www.pdbbind.org.cn/quickpdb.asp?quickpdb=5Q0O","5Q0O")</f>
        <v>0</v>
      </c>
    </row>
    <row r="160" spans="9:24">
      <c r="I160" t="s">
        <v>4791</v>
      </c>
      <c r="J160" t="s">
        <v>4869</v>
      </c>
      <c r="K160" t="s">
        <v>4893</v>
      </c>
      <c r="L160" t="s">
        <v>4947</v>
      </c>
      <c r="N160">
        <v>14</v>
      </c>
      <c r="O160" t="s">
        <v>4959</v>
      </c>
      <c r="P160" t="s">
        <v>4984</v>
      </c>
      <c r="Q160" t="s">
        <v>5002</v>
      </c>
      <c r="R160" t="s">
        <v>5005</v>
      </c>
      <c r="S160" t="s">
        <v>5007</v>
      </c>
      <c r="T160">
        <v>0.039</v>
      </c>
      <c r="U160" t="s">
        <v>5010</v>
      </c>
      <c r="V160" t="s">
        <v>5074</v>
      </c>
      <c r="W160">
        <v>2017</v>
      </c>
      <c r="X160">
        <f>HYPERLINK("http://www.pdbbind.org.cn/quickpdb.asp?quickpdb=5Q0P","5Q0P")</f>
        <v>0</v>
      </c>
    </row>
    <row r="161" spans="9:24">
      <c r="I161" t="s">
        <v>4792</v>
      </c>
      <c r="J161" t="s">
        <v>4869</v>
      </c>
      <c r="K161" t="s">
        <v>4882</v>
      </c>
      <c r="L161" t="s">
        <v>4947</v>
      </c>
      <c r="N161">
        <v>14</v>
      </c>
      <c r="O161" t="s">
        <v>4959</v>
      </c>
      <c r="P161" t="s">
        <v>4984</v>
      </c>
      <c r="Q161" t="s">
        <v>5002</v>
      </c>
      <c r="R161" t="s">
        <v>5005</v>
      </c>
      <c r="S161" t="s">
        <v>5007</v>
      </c>
      <c r="T161">
        <v>0.785</v>
      </c>
      <c r="U161" t="s">
        <v>5010</v>
      </c>
      <c r="V161" t="s">
        <v>5075</v>
      </c>
      <c r="W161">
        <v>2017</v>
      </c>
      <c r="X161">
        <f>HYPERLINK("http://www.pdbbind.org.cn/quickpdb.asp?quickpdb=5Q0Q","5Q0Q")</f>
        <v>0</v>
      </c>
    </row>
    <row r="162" spans="9:24">
      <c r="I162" t="s">
        <v>4793</v>
      </c>
      <c r="J162" t="s">
        <v>4869</v>
      </c>
      <c r="K162" t="s">
        <v>4919</v>
      </c>
      <c r="L162" t="s">
        <v>4942</v>
      </c>
      <c r="N162">
        <v>14</v>
      </c>
      <c r="O162" t="s">
        <v>4959</v>
      </c>
      <c r="P162" t="s">
        <v>4984</v>
      </c>
      <c r="Q162" t="s">
        <v>5002</v>
      </c>
      <c r="R162" t="s">
        <v>5005</v>
      </c>
      <c r="S162" t="s">
        <v>5007</v>
      </c>
      <c r="T162">
        <v>27</v>
      </c>
      <c r="U162" t="s">
        <v>5010</v>
      </c>
      <c r="V162" t="s">
        <v>5076</v>
      </c>
      <c r="W162">
        <v>2017</v>
      </c>
      <c r="X162">
        <f>HYPERLINK("http://www.pdbbind.org.cn/quickpdb.asp?quickpdb=5Q0R","5Q0R")</f>
        <v>0</v>
      </c>
    </row>
    <row r="163" spans="9:24">
      <c r="I163" t="s">
        <v>4794</v>
      </c>
      <c r="J163" t="s">
        <v>4869</v>
      </c>
      <c r="K163" t="s">
        <v>4874</v>
      </c>
      <c r="L163" t="s">
        <v>4947</v>
      </c>
      <c r="N163">
        <v>14</v>
      </c>
      <c r="O163" t="s">
        <v>4959</v>
      </c>
      <c r="P163" t="s">
        <v>4984</v>
      </c>
      <c r="Q163" t="s">
        <v>5002</v>
      </c>
      <c r="R163" t="s">
        <v>5005</v>
      </c>
      <c r="S163" t="s">
        <v>5007</v>
      </c>
      <c r="T163">
        <v>0.062</v>
      </c>
      <c r="U163" t="s">
        <v>5010</v>
      </c>
      <c r="V163" t="s">
        <v>5077</v>
      </c>
      <c r="W163">
        <v>2017</v>
      </c>
      <c r="X163">
        <f>HYPERLINK("http://www.pdbbind.org.cn/quickpdb.asp?quickpdb=5Q0S","5Q0S")</f>
        <v>0</v>
      </c>
    </row>
    <row r="164" spans="9:24">
      <c r="I164" t="s">
        <v>4795</v>
      </c>
      <c r="J164" t="s">
        <v>4869</v>
      </c>
      <c r="K164" t="s">
        <v>4920</v>
      </c>
      <c r="L164" t="s">
        <v>4942</v>
      </c>
      <c r="N164">
        <v>14</v>
      </c>
      <c r="O164" t="s">
        <v>4959</v>
      </c>
      <c r="P164" t="s">
        <v>4984</v>
      </c>
      <c r="Q164" t="s">
        <v>5002</v>
      </c>
      <c r="R164" t="s">
        <v>5005</v>
      </c>
      <c r="S164" t="s">
        <v>5007</v>
      </c>
      <c r="T164">
        <v>29</v>
      </c>
      <c r="U164" t="s">
        <v>5010</v>
      </c>
      <c r="V164" t="s">
        <v>5078</v>
      </c>
      <c r="W164">
        <v>2017</v>
      </c>
      <c r="X164">
        <f>HYPERLINK("http://www.pdbbind.org.cn/quickpdb.asp?quickpdb=5Q0T","5Q0T")</f>
        <v>0</v>
      </c>
    </row>
    <row r="165" spans="9:24">
      <c r="I165" t="s">
        <v>4796</v>
      </c>
      <c r="J165" t="s">
        <v>4869</v>
      </c>
      <c r="K165" t="s">
        <v>4872</v>
      </c>
      <c r="L165" t="s">
        <v>4947</v>
      </c>
      <c r="N165">
        <v>14</v>
      </c>
      <c r="O165" t="s">
        <v>4959</v>
      </c>
      <c r="P165" t="s">
        <v>4984</v>
      </c>
      <c r="Q165" t="s">
        <v>5002</v>
      </c>
      <c r="R165" t="s">
        <v>5005</v>
      </c>
      <c r="S165" t="s">
        <v>5007</v>
      </c>
      <c r="T165">
        <v>0.175</v>
      </c>
      <c r="U165" t="s">
        <v>5010</v>
      </c>
      <c r="V165" t="s">
        <v>5079</v>
      </c>
      <c r="W165">
        <v>2017</v>
      </c>
      <c r="X165">
        <f>HYPERLINK("http://www.pdbbind.org.cn/quickpdb.asp?quickpdb=5Q0U","5Q0U")</f>
        <v>0</v>
      </c>
    </row>
    <row r="166" spans="9:24">
      <c r="I166" t="s">
        <v>4797</v>
      </c>
      <c r="J166" t="s">
        <v>4869</v>
      </c>
      <c r="K166" t="s">
        <v>4921</v>
      </c>
      <c r="L166" t="s">
        <v>4947</v>
      </c>
      <c r="N166">
        <v>14</v>
      </c>
      <c r="O166" t="s">
        <v>4959</v>
      </c>
      <c r="P166" t="s">
        <v>4984</v>
      </c>
      <c r="Q166" t="s">
        <v>5002</v>
      </c>
      <c r="R166" t="s">
        <v>5005</v>
      </c>
      <c r="S166" t="s">
        <v>5007</v>
      </c>
      <c r="T166">
        <v>0.0205</v>
      </c>
      <c r="U166" t="s">
        <v>5010</v>
      </c>
      <c r="V166" t="s">
        <v>5080</v>
      </c>
      <c r="W166">
        <v>2017</v>
      </c>
      <c r="X166">
        <f>HYPERLINK("http://www.pdbbind.org.cn/quickpdb.asp?quickpdb=5Q0V","5Q0V")</f>
        <v>0</v>
      </c>
    </row>
    <row r="167" spans="9:24">
      <c r="I167" t="s">
        <v>4798</v>
      </c>
      <c r="J167" t="s">
        <v>4869</v>
      </c>
      <c r="K167" t="s">
        <v>4872</v>
      </c>
      <c r="L167" t="s">
        <v>4942</v>
      </c>
      <c r="N167">
        <v>14</v>
      </c>
      <c r="O167" t="s">
        <v>4959</v>
      </c>
      <c r="P167" t="s">
        <v>4984</v>
      </c>
      <c r="Q167" t="s">
        <v>5002</v>
      </c>
      <c r="R167" t="s">
        <v>5005</v>
      </c>
      <c r="S167" t="s">
        <v>5007</v>
      </c>
      <c r="T167">
        <v>0.058</v>
      </c>
      <c r="U167" t="s">
        <v>5010</v>
      </c>
      <c r="V167" t="s">
        <v>5081</v>
      </c>
      <c r="W167">
        <v>2017</v>
      </c>
      <c r="X167">
        <f>HYPERLINK("http://www.pdbbind.org.cn/quickpdb.asp?quickpdb=5Q0W","5Q0W")</f>
        <v>0</v>
      </c>
    </row>
    <row r="168" spans="9:24">
      <c r="I168" t="s">
        <v>4799</v>
      </c>
      <c r="J168" t="s">
        <v>4869</v>
      </c>
      <c r="K168" t="s">
        <v>4891</v>
      </c>
      <c r="L168" t="s">
        <v>4942</v>
      </c>
      <c r="N168">
        <v>14</v>
      </c>
      <c r="O168" t="s">
        <v>4959</v>
      </c>
      <c r="P168" t="s">
        <v>4984</v>
      </c>
      <c r="Q168" t="s">
        <v>5002</v>
      </c>
      <c r="R168" t="s">
        <v>5005</v>
      </c>
      <c r="S168" t="s">
        <v>5007</v>
      </c>
      <c r="T168">
        <v>0.045</v>
      </c>
      <c r="U168" t="s">
        <v>5010</v>
      </c>
      <c r="V168" t="s">
        <v>5082</v>
      </c>
      <c r="W168">
        <v>2017</v>
      </c>
      <c r="X168">
        <f>HYPERLINK("http://www.pdbbind.org.cn/quickpdb.asp?quickpdb=5Q0X","5Q0X")</f>
        <v>0</v>
      </c>
    </row>
    <row r="169" spans="9:24">
      <c r="I169" t="s">
        <v>4800</v>
      </c>
      <c r="J169" t="s">
        <v>4869</v>
      </c>
      <c r="K169" t="s">
        <v>4881</v>
      </c>
      <c r="L169" t="s">
        <v>4947</v>
      </c>
      <c r="N169">
        <v>14</v>
      </c>
      <c r="O169" t="s">
        <v>4959</v>
      </c>
      <c r="P169" t="s">
        <v>4984</v>
      </c>
      <c r="Q169" t="s">
        <v>5002</v>
      </c>
      <c r="R169" t="s">
        <v>5005</v>
      </c>
      <c r="S169" t="s">
        <v>5007</v>
      </c>
      <c r="T169">
        <v>1.87</v>
      </c>
      <c r="U169" t="s">
        <v>5010</v>
      </c>
      <c r="V169" t="s">
        <v>5083</v>
      </c>
      <c r="W169">
        <v>2017</v>
      </c>
      <c r="X169">
        <f>HYPERLINK("http://www.pdbbind.org.cn/quickpdb.asp?quickpdb=5Q0Y","5Q0Y")</f>
        <v>0</v>
      </c>
    </row>
    <row r="170" spans="9:24">
      <c r="I170" t="s">
        <v>4801</v>
      </c>
      <c r="J170" t="s">
        <v>4869</v>
      </c>
      <c r="K170" t="s">
        <v>4891</v>
      </c>
      <c r="L170" t="s">
        <v>4947</v>
      </c>
      <c r="N170">
        <v>14</v>
      </c>
      <c r="O170" t="s">
        <v>4959</v>
      </c>
      <c r="P170" t="s">
        <v>4984</v>
      </c>
      <c r="Q170" t="s">
        <v>5002</v>
      </c>
      <c r="R170" t="s">
        <v>5005</v>
      </c>
      <c r="S170" t="s">
        <v>5007</v>
      </c>
      <c r="T170">
        <v>1.42</v>
      </c>
      <c r="U170" t="s">
        <v>5010</v>
      </c>
      <c r="V170" t="s">
        <v>5084</v>
      </c>
      <c r="W170">
        <v>2017</v>
      </c>
      <c r="X170">
        <f>HYPERLINK("http://www.pdbbind.org.cn/quickpdb.asp?quickpdb=5Q0Z","5Q0Z")</f>
        <v>0</v>
      </c>
    </row>
    <row r="171" spans="9:24">
      <c r="I171" t="s">
        <v>4802</v>
      </c>
      <c r="J171" t="s">
        <v>4869</v>
      </c>
      <c r="K171" t="s">
        <v>4881</v>
      </c>
      <c r="L171" t="s">
        <v>4942</v>
      </c>
      <c r="N171">
        <v>14</v>
      </c>
      <c r="O171" t="s">
        <v>4959</v>
      </c>
      <c r="P171" t="s">
        <v>4984</v>
      </c>
      <c r="Q171" t="s">
        <v>5002</v>
      </c>
      <c r="R171" t="s">
        <v>5005</v>
      </c>
      <c r="S171" t="s">
        <v>5007</v>
      </c>
      <c r="T171">
        <v>6.28</v>
      </c>
      <c r="U171" t="s">
        <v>5010</v>
      </c>
      <c r="V171" t="s">
        <v>5085</v>
      </c>
      <c r="W171">
        <v>2017</v>
      </c>
      <c r="X171">
        <f>HYPERLINK("http://www.pdbbind.org.cn/quickpdb.asp?quickpdb=5Q10","5Q10")</f>
        <v>0</v>
      </c>
    </row>
    <row r="172" spans="9:24">
      <c r="I172" t="s">
        <v>4803</v>
      </c>
      <c r="J172" t="s">
        <v>4869</v>
      </c>
      <c r="K172" t="s">
        <v>4881</v>
      </c>
      <c r="L172" t="s">
        <v>4942</v>
      </c>
      <c r="N172">
        <v>14</v>
      </c>
      <c r="O172" t="s">
        <v>4959</v>
      </c>
      <c r="P172" t="s">
        <v>4984</v>
      </c>
      <c r="Q172" t="s">
        <v>5002</v>
      </c>
      <c r="R172" t="s">
        <v>5005</v>
      </c>
      <c r="S172" t="s">
        <v>5007</v>
      </c>
      <c r="T172">
        <v>7.19</v>
      </c>
      <c r="U172" t="s">
        <v>5010</v>
      </c>
      <c r="V172" t="s">
        <v>5086</v>
      </c>
      <c r="W172">
        <v>2017</v>
      </c>
      <c r="X172">
        <f>HYPERLINK("http://www.pdbbind.org.cn/quickpdb.asp?quickpdb=5Q11","5Q11")</f>
        <v>0</v>
      </c>
    </row>
    <row r="173" spans="9:24">
      <c r="I173" t="s">
        <v>4804</v>
      </c>
      <c r="J173" t="s">
        <v>4869</v>
      </c>
      <c r="K173" t="s">
        <v>4877</v>
      </c>
      <c r="L173" t="s">
        <v>4942</v>
      </c>
      <c r="N173">
        <v>14</v>
      </c>
      <c r="O173" t="s">
        <v>4959</v>
      </c>
      <c r="P173" t="s">
        <v>4984</v>
      </c>
      <c r="Q173" t="s">
        <v>5002</v>
      </c>
      <c r="R173" t="s">
        <v>5005</v>
      </c>
      <c r="S173" t="s">
        <v>5007</v>
      </c>
      <c r="T173">
        <v>4.64</v>
      </c>
      <c r="U173" t="s">
        <v>5010</v>
      </c>
      <c r="V173" t="s">
        <v>5087</v>
      </c>
      <c r="W173">
        <v>2017</v>
      </c>
      <c r="X173">
        <f>HYPERLINK("http://www.pdbbind.org.cn/quickpdb.asp?quickpdb=5Q12","5Q12")</f>
        <v>0</v>
      </c>
    </row>
    <row r="174" spans="9:24">
      <c r="I174" t="s">
        <v>4805</v>
      </c>
      <c r="J174" t="s">
        <v>4869</v>
      </c>
      <c r="K174" t="s">
        <v>4872</v>
      </c>
      <c r="L174" t="s">
        <v>4947</v>
      </c>
      <c r="N174">
        <v>14</v>
      </c>
      <c r="O174" t="s">
        <v>4959</v>
      </c>
      <c r="P174" t="s">
        <v>4984</v>
      </c>
      <c r="Q174" t="s">
        <v>5002</v>
      </c>
      <c r="R174" t="s">
        <v>5005</v>
      </c>
      <c r="S174" t="s">
        <v>5007</v>
      </c>
      <c r="T174">
        <v>0.091</v>
      </c>
      <c r="U174" t="s">
        <v>5010</v>
      </c>
      <c r="V174" t="s">
        <v>5088</v>
      </c>
      <c r="W174">
        <v>2017</v>
      </c>
      <c r="X174">
        <f>HYPERLINK("http://www.pdbbind.org.cn/quickpdb.asp?quickpdb=5Q13","5Q13")</f>
        <v>0</v>
      </c>
    </row>
    <row r="175" spans="9:24">
      <c r="I175" t="s">
        <v>4806</v>
      </c>
      <c r="J175" t="s">
        <v>4869</v>
      </c>
      <c r="K175" t="s">
        <v>4909</v>
      </c>
      <c r="L175" t="s">
        <v>4947</v>
      </c>
      <c r="N175">
        <v>14</v>
      </c>
      <c r="O175" t="s">
        <v>4959</v>
      </c>
      <c r="P175" t="s">
        <v>4984</v>
      </c>
      <c r="Q175" t="s">
        <v>5002</v>
      </c>
      <c r="R175" t="s">
        <v>5005</v>
      </c>
      <c r="S175" t="s">
        <v>5007</v>
      </c>
      <c r="T175">
        <v>0.021</v>
      </c>
      <c r="U175" t="s">
        <v>5010</v>
      </c>
      <c r="V175" t="s">
        <v>5089</v>
      </c>
      <c r="W175">
        <v>2017</v>
      </c>
      <c r="X175">
        <f>HYPERLINK("http://www.pdbbind.org.cn/quickpdb.asp?quickpdb=5Q14","5Q14")</f>
        <v>0</v>
      </c>
    </row>
    <row r="176" spans="9:24">
      <c r="I176" t="s">
        <v>4807</v>
      </c>
      <c r="J176" t="s">
        <v>4869</v>
      </c>
      <c r="K176" t="s">
        <v>4872</v>
      </c>
      <c r="L176" t="s">
        <v>4947</v>
      </c>
      <c r="N176">
        <v>14</v>
      </c>
      <c r="O176" t="s">
        <v>4959</v>
      </c>
      <c r="P176" t="s">
        <v>4984</v>
      </c>
      <c r="Q176" t="s">
        <v>5002</v>
      </c>
      <c r="R176" t="s">
        <v>5005</v>
      </c>
      <c r="S176" t="s">
        <v>5007</v>
      </c>
      <c r="T176">
        <v>0.0089</v>
      </c>
      <c r="U176" t="s">
        <v>5010</v>
      </c>
      <c r="V176" t="s">
        <v>5090</v>
      </c>
      <c r="W176">
        <v>2017</v>
      </c>
      <c r="X176">
        <f>HYPERLINK("http://www.pdbbind.org.cn/quickpdb.asp?quickpdb=5Q15","5Q15")</f>
        <v>0</v>
      </c>
    </row>
    <row r="177" spans="9:24">
      <c r="I177" t="s">
        <v>4808</v>
      </c>
      <c r="J177" t="s">
        <v>4869</v>
      </c>
      <c r="K177" t="s">
        <v>4877</v>
      </c>
      <c r="L177" t="s">
        <v>4947</v>
      </c>
      <c r="N177">
        <v>14</v>
      </c>
      <c r="O177" t="s">
        <v>4959</v>
      </c>
      <c r="P177" t="s">
        <v>4984</v>
      </c>
      <c r="Q177" t="s">
        <v>5002</v>
      </c>
      <c r="R177" t="s">
        <v>5005</v>
      </c>
      <c r="S177" t="s">
        <v>5007</v>
      </c>
      <c r="T177">
        <v>0.0135</v>
      </c>
      <c r="U177" t="s">
        <v>5010</v>
      </c>
      <c r="V177" t="s">
        <v>5091</v>
      </c>
      <c r="W177">
        <v>2017</v>
      </c>
      <c r="X177">
        <f>HYPERLINK("http://www.pdbbind.org.cn/quickpdb.asp?quickpdb=5Q16","5Q16")</f>
        <v>0</v>
      </c>
    </row>
    <row r="178" spans="9:24">
      <c r="I178" t="s">
        <v>4809</v>
      </c>
      <c r="J178" t="s">
        <v>4869</v>
      </c>
      <c r="K178" t="s">
        <v>4872</v>
      </c>
      <c r="L178" t="s">
        <v>4947</v>
      </c>
      <c r="N178">
        <v>14</v>
      </c>
      <c r="O178" t="s">
        <v>4959</v>
      </c>
      <c r="P178" t="s">
        <v>4984</v>
      </c>
      <c r="Q178" t="s">
        <v>5002</v>
      </c>
      <c r="R178" t="s">
        <v>5005</v>
      </c>
      <c r="S178" t="s">
        <v>5007</v>
      </c>
      <c r="T178">
        <v>0.0675</v>
      </c>
      <c r="U178" t="s">
        <v>5010</v>
      </c>
      <c r="V178" t="s">
        <v>5092</v>
      </c>
      <c r="W178">
        <v>2017</v>
      </c>
      <c r="X178">
        <f>HYPERLINK("http://www.pdbbind.org.cn/quickpdb.asp?quickpdb=5Q18","5Q18")</f>
        <v>0</v>
      </c>
    </row>
    <row r="179" spans="9:24">
      <c r="I179" t="s">
        <v>4810</v>
      </c>
      <c r="J179" t="s">
        <v>4869</v>
      </c>
      <c r="K179" t="s">
        <v>4911</v>
      </c>
      <c r="L179" t="s">
        <v>4947</v>
      </c>
      <c r="N179">
        <v>14</v>
      </c>
      <c r="O179" t="s">
        <v>4959</v>
      </c>
      <c r="P179" t="s">
        <v>4984</v>
      </c>
      <c r="Q179" t="s">
        <v>5002</v>
      </c>
      <c r="R179" t="s">
        <v>5005</v>
      </c>
      <c r="S179" t="s">
        <v>5007</v>
      </c>
      <c r="T179">
        <v>0.048</v>
      </c>
      <c r="U179" t="s">
        <v>5010</v>
      </c>
      <c r="V179" t="s">
        <v>5093</v>
      </c>
      <c r="W179">
        <v>2017</v>
      </c>
      <c r="X179">
        <f>HYPERLINK("http://www.pdbbind.org.cn/quickpdb.asp?quickpdb=5Q19","5Q19")</f>
        <v>0</v>
      </c>
    </row>
    <row r="180" spans="9:24">
      <c r="I180" t="s">
        <v>4811</v>
      </c>
      <c r="J180" t="s">
        <v>4869</v>
      </c>
      <c r="K180" t="s">
        <v>4877</v>
      </c>
      <c r="L180" t="s">
        <v>4947</v>
      </c>
      <c r="N180">
        <v>14</v>
      </c>
      <c r="O180" t="s">
        <v>4959</v>
      </c>
      <c r="P180" t="s">
        <v>4984</v>
      </c>
      <c r="Q180" t="s">
        <v>5002</v>
      </c>
      <c r="R180" t="s">
        <v>5005</v>
      </c>
      <c r="S180" t="s">
        <v>5007</v>
      </c>
      <c r="T180">
        <v>0.009599999999999999</v>
      </c>
      <c r="U180" t="s">
        <v>5010</v>
      </c>
      <c r="V180" t="s">
        <v>5094</v>
      </c>
      <c r="W180">
        <v>2017</v>
      </c>
      <c r="X180">
        <f>HYPERLINK("http://www.pdbbind.org.cn/quickpdb.asp?quickpdb=5Q1A","5Q1A")</f>
        <v>0</v>
      </c>
    </row>
    <row r="181" spans="9:24">
      <c r="I181" t="s">
        <v>4812</v>
      </c>
      <c r="J181" t="s">
        <v>4869</v>
      </c>
      <c r="K181" t="s">
        <v>4873</v>
      </c>
      <c r="L181" t="s">
        <v>4947</v>
      </c>
      <c r="N181">
        <v>14</v>
      </c>
      <c r="O181" t="s">
        <v>4959</v>
      </c>
      <c r="P181" t="s">
        <v>4984</v>
      </c>
      <c r="Q181" t="s">
        <v>5002</v>
      </c>
      <c r="R181" t="s">
        <v>5005</v>
      </c>
      <c r="S181" t="s">
        <v>5007</v>
      </c>
      <c r="T181">
        <v>0.0487</v>
      </c>
      <c r="U181" t="s">
        <v>5010</v>
      </c>
      <c r="V181" t="s">
        <v>5095</v>
      </c>
      <c r="W181">
        <v>2017</v>
      </c>
      <c r="X181">
        <f>HYPERLINK("http://www.pdbbind.org.cn/quickpdb.asp?quickpdb=5Q1B","5Q1B")</f>
        <v>0</v>
      </c>
    </row>
    <row r="182" spans="9:24">
      <c r="I182" t="s">
        <v>4813</v>
      </c>
      <c r="J182" t="s">
        <v>4869</v>
      </c>
      <c r="K182" t="s">
        <v>4873</v>
      </c>
      <c r="L182" t="s">
        <v>4947</v>
      </c>
      <c r="N182">
        <v>14</v>
      </c>
      <c r="O182" t="s">
        <v>4959</v>
      </c>
      <c r="P182" t="s">
        <v>4984</v>
      </c>
      <c r="Q182" t="s">
        <v>5002</v>
      </c>
      <c r="R182" t="s">
        <v>5005</v>
      </c>
      <c r="S182" t="s">
        <v>5007</v>
      </c>
      <c r="T182">
        <v>0.008399999999999999</v>
      </c>
      <c r="U182" t="s">
        <v>5010</v>
      </c>
      <c r="V182" t="s">
        <v>5096</v>
      </c>
      <c r="W182">
        <v>2017</v>
      </c>
      <c r="X182">
        <f>HYPERLINK("http://www.pdbbind.org.cn/quickpdb.asp?quickpdb=5Q1C","5Q1C")</f>
        <v>0</v>
      </c>
    </row>
    <row r="183" spans="9:24">
      <c r="I183" t="s">
        <v>4814</v>
      </c>
      <c r="J183" t="s">
        <v>4869</v>
      </c>
      <c r="K183" t="s">
        <v>4922</v>
      </c>
      <c r="L183" t="s">
        <v>4947</v>
      </c>
      <c r="N183">
        <v>14</v>
      </c>
      <c r="O183" t="s">
        <v>4959</v>
      </c>
      <c r="P183" t="s">
        <v>4984</v>
      </c>
      <c r="Q183" t="s">
        <v>5002</v>
      </c>
      <c r="R183" t="s">
        <v>5005</v>
      </c>
      <c r="S183" t="s">
        <v>5007</v>
      </c>
      <c r="T183">
        <v>0.76</v>
      </c>
      <c r="U183" t="s">
        <v>5010</v>
      </c>
      <c r="V183" t="s">
        <v>5097</v>
      </c>
      <c r="W183">
        <v>2017</v>
      </c>
      <c r="X183">
        <f>HYPERLINK("http://www.pdbbind.org.cn/quickpdb.asp?quickpdb=5Q1D","5Q1D")</f>
        <v>0</v>
      </c>
    </row>
    <row r="184" spans="9:24">
      <c r="I184" t="s">
        <v>4815</v>
      </c>
      <c r="J184" t="s">
        <v>4869</v>
      </c>
      <c r="K184" t="s">
        <v>4909</v>
      </c>
      <c r="L184" t="s">
        <v>4942</v>
      </c>
      <c r="N184">
        <v>14</v>
      </c>
      <c r="O184" t="s">
        <v>4959</v>
      </c>
      <c r="P184" t="s">
        <v>4984</v>
      </c>
      <c r="Q184" t="s">
        <v>5002</v>
      </c>
      <c r="R184" t="s">
        <v>5005</v>
      </c>
      <c r="S184" t="s">
        <v>5007</v>
      </c>
      <c r="T184">
        <v>0.12</v>
      </c>
      <c r="U184" t="s">
        <v>5010</v>
      </c>
      <c r="V184" t="s">
        <v>5098</v>
      </c>
      <c r="W184">
        <v>2017</v>
      </c>
      <c r="X184">
        <f>HYPERLINK("http://www.pdbbind.org.cn/quickpdb.asp?quickpdb=5Q1E","5Q1E")</f>
        <v>0</v>
      </c>
    </row>
    <row r="185" spans="9:24">
      <c r="I185" t="s">
        <v>4816</v>
      </c>
      <c r="J185" t="s">
        <v>4869</v>
      </c>
      <c r="K185" t="s">
        <v>4873</v>
      </c>
      <c r="L185" t="s">
        <v>4947</v>
      </c>
      <c r="N185">
        <v>14</v>
      </c>
      <c r="O185" t="s">
        <v>4959</v>
      </c>
      <c r="P185" t="s">
        <v>4984</v>
      </c>
      <c r="Q185" t="s">
        <v>5002</v>
      </c>
      <c r="R185" t="s">
        <v>5005</v>
      </c>
      <c r="S185" t="s">
        <v>5007</v>
      </c>
      <c r="T185">
        <v>0.0725</v>
      </c>
      <c r="U185" t="s">
        <v>5010</v>
      </c>
      <c r="V185" t="s">
        <v>5099</v>
      </c>
      <c r="W185">
        <v>2017</v>
      </c>
      <c r="X185">
        <f>HYPERLINK("http://www.pdbbind.org.cn/quickpdb.asp?quickpdb=5Q1F","5Q1F")</f>
        <v>0</v>
      </c>
    </row>
    <row r="186" spans="9:24">
      <c r="I186" t="s">
        <v>4817</v>
      </c>
      <c r="J186" t="s">
        <v>4869</v>
      </c>
      <c r="K186" t="s">
        <v>4877</v>
      </c>
      <c r="L186" t="s">
        <v>4942</v>
      </c>
      <c r="N186">
        <v>14</v>
      </c>
      <c r="O186" t="s">
        <v>4959</v>
      </c>
      <c r="P186" t="s">
        <v>4984</v>
      </c>
      <c r="Q186" t="s">
        <v>5002</v>
      </c>
      <c r="R186" t="s">
        <v>5005</v>
      </c>
      <c r="S186" t="s">
        <v>5007</v>
      </c>
      <c r="T186">
        <v>263</v>
      </c>
      <c r="U186" t="s">
        <v>5010</v>
      </c>
      <c r="V186" t="s">
        <v>5100</v>
      </c>
      <c r="W186">
        <v>2017</v>
      </c>
      <c r="X186">
        <f>HYPERLINK("http://www.pdbbind.org.cn/quickpdb.asp?quickpdb=5Q1G","5Q1G")</f>
        <v>0</v>
      </c>
    </row>
    <row r="187" spans="9:24">
      <c r="I187" t="s">
        <v>4818</v>
      </c>
      <c r="J187" t="s">
        <v>4869</v>
      </c>
      <c r="K187" t="s">
        <v>4881</v>
      </c>
      <c r="L187" t="s">
        <v>4943</v>
      </c>
      <c r="N187">
        <v>14</v>
      </c>
      <c r="O187" t="s">
        <v>4959</v>
      </c>
      <c r="P187" t="s">
        <v>4984</v>
      </c>
      <c r="Q187" t="s">
        <v>5002</v>
      </c>
      <c r="R187" t="s">
        <v>5005</v>
      </c>
      <c r="S187" t="s">
        <v>5007</v>
      </c>
      <c r="T187">
        <v>7.95</v>
      </c>
      <c r="U187" t="s">
        <v>5010</v>
      </c>
      <c r="V187" t="s">
        <v>5101</v>
      </c>
      <c r="W187">
        <v>2017</v>
      </c>
      <c r="X187">
        <f>HYPERLINK("http://www.pdbbind.org.cn/quickpdb.asp?quickpdb=5Q1H","5Q1H")</f>
        <v>0</v>
      </c>
    </row>
    <row r="188" spans="9:24">
      <c r="I188" t="s">
        <v>4819</v>
      </c>
      <c r="J188" t="s">
        <v>4869</v>
      </c>
      <c r="K188" t="s">
        <v>4884</v>
      </c>
      <c r="L188" t="s">
        <v>4942</v>
      </c>
      <c r="N188">
        <v>14</v>
      </c>
      <c r="O188" t="s">
        <v>4959</v>
      </c>
      <c r="P188" t="s">
        <v>4984</v>
      </c>
      <c r="Q188" t="s">
        <v>5002</v>
      </c>
      <c r="R188" t="s">
        <v>5005</v>
      </c>
      <c r="S188" t="s">
        <v>5007</v>
      </c>
      <c r="T188">
        <v>0.57</v>
      </c>
      <c r="U188" t="s">
        <v>5010</v>
      </c>
      <c r="V188" t="s">
        <v>5102</v>
      </c>
      <c r="W188">
        <v>2017</v>
      </c>
      <c r="X188">
        <f>HYPERLINK("http://www.pdbbind.org.cn/quickpdb.asp?quickpdb=5Q1I","5Q1I")</f>
        <v>0</v>
      </c>
    </row>
    <row r="189" spans="9:24">
      <c r="I189" t="s">
        <v>4820</v>
      </c>
      <c r="J189" t="s">
        <v>4869</v>
      </c>
      <c r="K189" t="s">
        <v>4923</v>
      </c>
      <c r="L189" t="s">
        <v>4944</v>
      </c>
      <c r="N189">
        <v>25</v>
      </c>
      <c r="O189" t="s">
        <v>4959</v>
      </c>
      <c r="P189" t="s">
        <v>4960</v>
      </c>
    </row>
    <row r="190" spans="9:24">
      <c r="I190" t="s">
        <v>4821</v>
      </c>
      <c r="J190" t="s">
        <v>4869</v>
      </c>
      <c r="K190" t="s">
        <v>4877</v>
      </c>
      <c r="L190" t="s">
        <v>4942</v>
      </c>
      <c r="N190">
        <v>15</v>
      </c>
      <c r="O190" t="s">
        <v>4959</v>
      </c>
      <c r="P190" t="s">
        <v>4962</v>
      </c>
    </row>
    <row r="191" spans="9:24">
      <c r="I191" t="s">
        <v>4822</v>
      </c>
      <c r="J191" t="s">
        <v>4869</v>
      </c>
      <c r="K191" t="s">
        <v>4873</v>
      </c>
      <c r="L191" t="s">
        <v>4942</v>
      </c>
      <c r="N191">
        <v>15</v>
      </c>
      <c r="O191" t="s">
        <v>4959</v>
      </c>
      <c r="P191" t="s">
        <v>4962</v>
      </c>
    </row>
    <row r="192" spans="9:24">
      <c r="I192" t="s">
        <v>4823</v>
      </c>
      <c r="J192" t="s">
        <v>4869</v>
      </c>
      <c r="K192" t="s">
        <v>4907</v>
      </c>
      <c r="L192" t="s">
        <v>4942</v>
      </c>
      <c r="N192">
        <v>11</v>
      </c>
      <c r="O192" t="s">
        <v>4959</v>
      </c>
      <c r="P192" t="s">
        <v>4986</v>
      </c>
    </row>
    <row r="193" spans="9:24">
      <c r="I193" t="s">
        <v>4824</v>
      </c>
      <c r="J193" t="s">
        <v>4869</v>
      </c>
      <c r="K193" t="s">
        <v>4908</v>
      </c>
      <c r="L193" t="s">
        <v>4942</v>
      </c>
      <c r="N193">
        <v>16</v>
      </c>
      <c r="O193" t="s">
        <v>4959</v>
      </c>
      <c r="P193" t="s">
        <v>4977</v>
      </c>
    </row>
    <row r="194" spans="9:24">
      <c r="I194" t="s">
        <v>4825</v>
      </c>
      <c r="J194" t="s">
        <v>4869</v>
      </c>
      <c r="K194" t="s">
        <v>4877</v>
      </c>
      <c r="L194" t="s">
        <v>4942</v>
      </c>
      <c r="N194">
        <v>16</v>
      </c>
      <c r="O194" t="s">
        <v>4959</v>
      </c>
      <c r="P194" t="s">
        <v>4977</v>
      </c>
    </row>
    <row r="195" spans="9:24">
      <c r="I195" t="s">
        <v>4826</v>
      </c>
      <c r="J195" t="s">
        <v>4869</v>
      </c>
      <c r="K195" t="s">
        <v>4881</v>
      </c>
      <c r="L195" t="s">
        <v>4942</v>
      </c>
      <c r="N195">
        <v>8</v>
      </c>
      <c r="O195" t="s">
        <v>4959</v>
      </c>
      <c r="Q195" t="s">
        <v>5002</v>
      </c>
      <c r="R195" t="s">
        <v>5005</v>
      </c>
      <c r="S195" t="s">
        <v>5008</v>
      </c>
      <c r="T195">
        <v>25</v>
      </c>
      <c r="U195" t="s">
        <v>5010</v>
      </c>
      <c r="V195" t="s">
        <v>5103</v>
      </c>
      <c r="W195">
        <v>2018</v>
      </c>
      <c r="X195">
        <f>HYPERLINK("http://www.pdbbind.org.cn/quickpdb.asp?quickpdb=5YP6","5YP6")</f>
        <v>0</v>
      </c>
    </row>
    <row r="196" spans="9:24">
      <c r="I196" t="s">
        <v>4827</v>
      </c>
      <c r="J196" t="s">
        <v>4869</v>
      </c>
      <c r="K196" t="s">
        <v>4924</v>
      </c>
      <c r="L196" t="s">
        <v>4947</v>
      </c>
      <c r="N196">
        <v>12</v>
      </c>
      <c r="O196" t="s">
        <v>4959</v>
      </c>
      <c r="P196" t="s">
        <v>4995</v>
      </c>
    </row>
    <row r="197" spans="9:24">
      <c r="I197" t="s">
        <v>4828</v>
      </c>
      <c r="J197" t="s">
        <v>4869</v>
      </c>
      <c r="K197" t="s">
        <v>4882</v>
      </c>
      <c r="L197" t="s">
        <v>4942</v>
      </c>
      <c r="N197">
        <v>11</v>
      </c>
      <c r="O197" t="s">
        <v>4959</v>
      </c>
      <c r="P197" t="s">
        <v>4996</v>
      </c>
    </row>
    <row r="198" spans="9:24">
      <c r="I198" t="s">
        <v>4829</v>
      </c>
      <c r="J198" t="s">
        <v>4869</v>
      </c>
      <c r="K198" t="s">
        <v>4871</v>
      </c>
      <c r="L198" t="s">
        <v>4957</v>
      </c>
      <c r="N198">
        <v>16</v>
      </c>
      <c r="O198" t="s">
        <v>4959</v>
      </c>
      <c r="P198" t="s">
        <v>4997</v>
      </c>
    </row>
    <row r="199" spans="9:24">
      <c r="I199" t="s">
        <v>4830</v>
      </c>
      <c r="J199" t="s">
        <v>4869</v>
      </c>
      <c r="K199" t="s">
        <v>4889</v>
      </c>
      <c r="L199" t="s">
        <v>4958</v>
      </c>
      <c r="N199">
        <v>16</v>
      </c>
      <c r="O199" t="s">
        <v>4959</v>
      </c>
      <c r="P199" t="s">
        <v>4997</v>
      </c>
    </row>
    <row r="200" spans="9:24">
      <c r="I200" t="s">
        <v>4831</v>
      </c>
      <c r="J200" t="s">
        <v>4869</v>
      </c>
      <c r="K200" t="s">
        <v>4925</v>
      </c>
      <c r="L200" t="s">
        <v>4957</v>
      </c>
      <c r="N200">
        <v>16</v>
      </c>
      <c r="O200" t="s">
        <v>4959</v>
      </c>
      <c r="P200" t="s">
        <v>4997</v>
      </c>
    </row>
    <row r="201" spans="9:24">
      <c r="I201" t="s">
        <v>4832</v>
      </c>
      <c r="J201" t="s">
        <v>4869</v>
      </c>
      <c r="K201" t="s">
        <v>4926</v>
      </c>
      <c r="L201" t="s">
        <v>4949</v>
      </c>
      <c r="M201" t="s">
        <v>4591</v>
      </c>
      <c r="N201">
        <v>351</v>
      </c>
      <c r="O201" t="s">
        <v>4959</v>
      </c>
      <c r="P201" t="s">
        <v>4998</v>
      </c>
    </row>
    <row r="202" spans="9:24">
      <c r="I202" t="s">
        <v>4833</v>
      </c>
      <c r="J202" t="s">
        <v>4869</v>
      </c>
      <c r="K202" t="s">
        <v>4871</v>
      </c>
      <c r="L202" t="s">
        <v>4944</v>
      </c>
      <c r="N202">
        <v>8</v>
      </c>
      <c r="O202" t="s">
        <v>4959</v>
      </c>
    </row>
    <row r="203" spans="9:24">
      <c r="I203" t="s">
        <v>4834</v>
      </c>
      <c r="J203" t="s">
        <v>4869</v>
      </c>
      <c r="K203" t="s">
        <v>4927</v>
      </c>
      <c r="L203" t="s">
        <v>4942</v>
      </c>
      <c r="N203">
        <v>15</v>
      </c>
      <c r="O203" t="s">
        <v>4959</v>
      </c>
      <c r="P203" t="s">
        <v>4962</v>
      </c>
      <c r="Q203" t="s">
        <v>5002</v>
      </c>
      <c r="R203" t="s">
        <v>5005</v>
      </c>
      <c r="S203" t="s">
        <v>5007</v>
      </c>
      <c r="T203">
        <v>13.6</v>
      </c>
      <c r="U203" t="s">
        <v>5009</v>
      </c>
      <c r="V203" t="s">
        <v>5104</v>
      </c>
      <c r="W203">
        <v>2018</v>
      </c>
      <c r="X203">
        <f>HYPERLINK("http://www.pdbbind.org.cn/quickpdb.asp?quickpdb=6FO7","6FO7")</f>
        <v>0</v>
      </c>
    </row>
    <row r="204" spans="9:24">
      <c r="I204" t="s">
        <v>4835</v>
      </c>
      <c r="J204" t="s">
        <v>4869</v>
      </c>
      <c r="K204" t="s">
        <v>4873</v>
      </c>
      <c r="L204" t="s">
        <v>4942</v>
      </c>
      <c r="N204">
        <v>15</v>
      </c>
      <c r="O204" t="s">
        <v>4959</v>
      </c>
      <c r="Q204" t="s">
        <v>5002</v>
      </c>
      <c r="R204" t="s">
        <v>5005</v>
      </c>
      <c r="S204" t="s">
        <v>5007</v>
      </c>
      <c r="T204">
        <v>18.4</v>
      </c>
      <c r="U204" t="s">
        <v>5009</v>
      </c>
      <c r="V204" t="s">
        <v>5105</v>
      </c>
      <c r="W204">
        <v>2018</v>
      </c>
      <c r="X204">
        <f>HYPERLINK("http://www.pdbbind.org.cn/quickpdb.asp?quickpdb=6FO8","6FO8")</f>
        <v>0</v>
      </c>
    </row>
    <row r="205" spans="9:24">
      <c r="I205" t="s">
        <v>4836</v>
      </c>
      <c r="J205" t="s">
        <v>4869</v>
      </c>
      <c r="K205" t="s">
        <v>4875</v>
      </c>
      <c r="L205" t="s">
        <v>4942</v>
      </c>
      <c r="N205">
        <v>15</v>
      </c>
      <c r="O205" t="s">
        <v>4959</v>
      </c>
      <c r="Q205" t="s">
        <v>5002</v>
      </c>
      <c r="R205" t="s">
        <v>5005</v>
      </c>
      <c r="S205" t="s">
        <v>5007</v>
      </c>
      <c r="T205">
        <v>17.6</v>
      </c>
      <c r="U205" t="s">
        <v>5009</v>
      </c>
      <c r="V205" t="s">
        <v>5106</v>
      </c>
      <c r="W205">
        <v>2018</v>
      </c>
      <c r="X205">
        <f>HYPERLINK("http://www.pdbbind.org.cn/quickpdb.asp?quickpdb=6FO9","6FO9")</f>
        <v>0</v>
      </c>
    </row>
    <row r="206" spans="9:24">
      <c r="I206" t="s">
        <v>4837</v>
      </c>
      <c r="J206" t="s">
        <v>4869</v>
      </c>
      <c r="K206" t="s">
        <v>4903</v>
      </c>
      <c r="L206" t="s">
        <v>4942</v>
      </c>
      <c r="N206">
        <v>15</v>
      </c>
      <c r="O206" t="s">
        <v>4959</v>
      </c>
      <c r="Q206" t="s">
        <v>5002</v>
      </c>
      <c r="R206" t="s">
        <v>5005</v>
      </c>
      <c r="S206" t="s">
        <v>5007</v>
      </c>
      <c r="T206">
        <v>23.5</v>
      </c>
      <c r="U206" t="s">
        <v>5009</v>
      </c>
      <c r="V206" t="s">
        <v>5107</v>
      </c>
      <c r="W206">
        <v>2018</v>
      </c>
      <c r="X206">
        <f>HYPERLINK("http://www.pdbbind.org.cn/quickpdb.asp?quickpdb=6FOB","6FOB")</f>
        <v>0</v>
      </c>
    </row>
    <row r="207" spans="9:24">
      <c r="I207" t="s">
        <v>4838</v>
      </c>
      <c r="J207" t="s">
        <v>4869</v>
      </c>
      <c r="K207" t="s">
        <v>4874</v>
      </c>
      <c r="L207" t="s">
        <v>4942</v>
      </c>
      <c r="N207">
        <v>15</v>
      </c>
      <c r="O207" t="s">
        <v>4959</v>
      </c>
      <c r="Q207" t="s">
        <v>5002</v>
      </c>
      <c r="R207" t="s">
        <v>5005</v>
      </c>
      <c r="S207" t="s">
        <v>5007</v>
      </c>
      <c r="T207">
        <v>7.11</v>
      </c>
      <c r="U207" t="s">
        <v>5009</v>
      </c>
      <c r="V207" t="s">
        <v>5108</v>
      </c>
      <c r="W207">
        <v>2018</v>
      </c>
      <c r="X207">
        <f>HYPERLINK("http://www.pdbbind.org.cn/quickpdb.asp?quickpdb=6FOD","6FOD")</f>
        <v>0</v>
      </c>
    </row>
    <row r="208" spans="9:24">
      <c r="I208" t="s">
        <v>4839</v>
      </c>
      <c r="J208" t="s">
        <v>4869</v>
      </c>
      <c r="K208" t="s">
        <v>4928</v>
      </c>
      <c r="L208" t="s">
        <v>4942</v>
      </c>
      <c r="N208">
        <v>15</v>
      </c>
      <c r="O208" t="s">
        <v>4959</v>
      </c>
      <c r="P208" t="s">
        <v>4991</v>
      </c>
    </row>
    <row r="209" spans="9:16">
      <c r="I209" t="s">
        <v>4840</v>
      </c>
      <c r="J209" t="s">
        <v>4869</v>
      </c>
      <c r="K209" t="s">
        <v>4893</v>
      </c>
      <c r="L209" t="s">
        <v>4942</v>
      </c>
      <c r="N209">
        <v>15</v>
      </c>
      <c r="O209" t="s">
        <v>4959</v>
      </c>
      <c r="P209" t="s">
        <v>4991</v>
      </c>
    </row>
    <row r="210" spans="9:16">
      <c r="I210" t="s">
        <v>4841</v>
      </c>
      <c r="J210" t="s">
        <v>4869</v>
      </c>
      <c r="K210" t="s">
        <v>4929</v>
      </c>
      <c r="L210" t="s">
        <v>4949</v>
      </c>
      <c r="M210" t="s">
        <v>4591</v>
      </c>
      <c r="N210">
        <v>344</v>
      </c>
      <c r="O210" t="s">
        <v>4959</v>
      </c>
      <c r="P210" t="s">
        <v>4999</v>
      </c>
    </row>
    <row r="211" spans="9:16">
      <c r="I211" t="s">
        <v>4842</v>
      </c>
      <c r="J211" t="s">
        <v>4869</v>
      </c>
      <c r="K211" t="s">
        <v>4930</v>
      </c>
      <c r="L211" t="s">
        <v>4942</v>
      </c>
      <c r="N211">
        <v>25</v>
      </c>
      <c r="O211" t="s">
        <v>4959</v>
      </c>
      <c r="P211" t="s">
        <v>4960</v>
      </c>
    </row>
    <row r="212" spans="9:16">
      <c r="I212" t="s">
        <v>4843</v>
      </c>
      <c r="J212" t="s">
        <v>4869</v>
      </c>
      <c r="K212" t="s">
        <v>4906</v>
      </c>
      <c r="L212" t="s">
        <v>4947</v>
      </c>
      <c r="N212">
        <v>16</v>
      </c>
      <c r="O212" t="s">
        <v>4959</v>
      </c>
      <c r="P212" t="s">
        <v>4977</v>
      </c>
    </row>
    <row r="213" spans="9:16">
      <c r="I213" t="s">
        <v>4844</v>
      </c>
      <c r="J213" t="s">
        <v>4869</v>
      </c>
      <c r="K213" t="s">
        <v>4908</v>
      </c>
      <c r="L213" t="s">
        <v>4942</v>
      </c>
      <c r="N213">
        <v>16</v>
      </c>
      <c r="O213" t="s">
        <v>4959</v>
      </c>
      <c r="P213" t="s">
        <v>4977</v>
      </c>
    </row>
    <row r="214" spans="9:16">
      <c r="I214" t="s">
        <v>4845</v>
      </c>
      <c r="J214" t="s">
        <v>4869</v>
      </c>
      <c r="K214" t="s">
        <v>4931</v>
      </c>
      <c r="L214" t="s">
        <v>4942</v>
      </c>
      <c r="N214">
        <v>25</v>
      </c>
      <c r="O214" t="s">
        <v>4959</v>
      </c>
      <c r="P214" t="s">
        <v>4960</v>
      </c>
    </row>
    <row r="215" spans="9:16">
      <c r="I215" t="s">
        <v>4846</v>
      </c>
      <c r="J215" t="s">
        <v>4869</v>
      </c>
      <c r="K215" t="s">
        <v>4874</v>
      </c>
      <c r="L215" t="s">
        <v>4947</v>
      </c>
      <c r="N215">
        <v>14</v>
      </c>
      <c r="O215" t="s">
        <v>4959</v>
      </c>
      <c r="P215" t="s">
        <v>4984</v>
      </c>
    </row>
    <row r="216" spans="9:16">
      <c r="I216" t="s">
        <v>4847</v>
      </c>
      <c r="J216" t="s">
        <v>4869</v>
      </c>
      <c r="K216" t="s">
        <v>4873</v>
      </c>
      <c r="L216" t="s">
        <v>4944</v>
      </c>
      <c r="N216">
        <v>12</v>
      </c>
      <c r="O216" t="s">
        <v>4959</v>
      </c>
    </row>
    <row r="217" spans="9:16">
      <c r="I217" t="s">
        <v>4848</v>
      </c>
      <c r="J217" t="s">
        <v>4869</v>
      </c>
      <c r="K217" t="s">
        <v>4899</v>
      </c>
      <c r="L217" t="s">
        <v>4942</v>
      </c>
      <c r="N217">
        <v>16</v>
      </c>
      <c r="O217" t="s">
        <v>4959</v>
      </c>
      <c r="P217" t="s">
        <v>4977</v>
      </c>
    </row>
    <row r="218" spans="9:16">
      <c r="I218" t="s">
        <v>4849</v>
      </c>
      <c r="J218" t="s">
        <v>4869</v>
      </c>
      <c r="K218" t="s">
        <v>4875</v>
      </c>
      <c r="L218" t="s">
        <v>4942</v>
      </c>
      <c r="N218">
        <v>16</v>
      </c>
      <c r="O218" t="s">
        <v>4959</v>
      </c>
      <c r="P218" t="s">
        <v>4977</v>
      </c>
    </row>
    <row r="219" spans="9:16">
      <c r="I219" t="s">
        <v>4850</v>
      </c>
      <c r="J219" t="s">
        <v>4869</v>
      </c>
      <c r="K219" t="s">
        <v>4903</v>
      </c>
      <c r="L219" t="s">
        <v>4942</v>
      </c>
      <c r="N219">
        <v>16</v>
      </c>
      <c r="O219" t="s">
        <v>4959</v>
      </c>
      <c r="P219" t="s">
        <v>4977</v>
      </c>
    </row>
    <row r="220" spans="9:16">
      <c r="I220" t="s">
        <v>4851</v>
      </c>
      <c r="J220" t="s">
        <v>4869</v>
      </c>
      <c r="K220" t="s">
        <v>4892</v>
      </c>
      <c r="L220" t="s">
        <v>4948</v>
      </c>
      <c r="N220">
        <v>13</v>
      </c>
      <c r="O220" t="s">
        <v>4959</v>
      </c>
    </row>
    <row r="221" spans="9:16">
      <c r="I221" t="s">
        <v>4852</v>
      </c>
      <c r="J221" t="s">
        <v>4869</v>
      </c>
      <c r="K221" t="s">
        <v>4932</v>
      </c>
      <c r="L221" t="s">
        <v>4949</v>
      </c>
      <c r="M221" t="s">
        <v>4591</v>
      </c>
      <c r="N221">
        <v>351</v>
      </c>
      <c r="O221" t="s">
        <v>4959</v>
      </c>
      <c r="P221" t="s">
        <v>4998</v>
      </c>
    </row>
    <row r="222" spans="9:16">
      <c r="I222" t="s">
        <v>4853</v>
      </c>
      <c r="J222" t="s">
        <v>4869</v>
      </c>
      <c r="K222" t="s">
        <v>4878</v>
      </c>
      <c r="L222" t="s">
        <v>4949</v>
      </c>
      <c r="M222" t="s">
        <v>4555</v>
      </c>
      <c r="N222">
        <v>285</v>
      </c>
      <c r="O222" t="s">
        <v>4959</v>
      </c>
      <c r="P222" t="s">
        <v>5000</v>
      </c>
    </row>
    <row r="223" spans="9:16">
      <c r="I223" t="s">
        <v>4854</v>
      </c>
      <c r="J223" t="s">
        <v>4869</v>
      </c>
      <c r="K223" t="s">
        <v>4873</v>
      </c>
      <c r="L223" t="s">
        <v>4953</v>
      </c>
      <c r="N223">
        <v>13</v>
      </c>
      <c r="O223" t="s">
        <v>4959</v>
      </c>
      <c r="P223" t="s">
        <v>4983</v>
      </c>
    </row>
    <row r="224" spans="9:16">
      <c r="I224" t="s">
        <v>4855</v>
      </c>
      <c r="J224" t="s">
        <v>4869</v>
      </c>
      <c r="K224" t="s">
        <v>4897</v>
      </c>
      <c r="L224" t="s">
        <v>4942</v>
      </c>
      <c r="N224">
        <v>15</v>
      </c>
      <c r="O224" t="s">
        <v>4959</v>
      </c>
      <c r="P224" t="s">
        <v>4962</v>
      </c>
    </row>
    <row r="225" spans="9:16">
      <c r="I225" t="s">
        <v>4856</v>
      </c>
      <c r="J225" t="s">
        <v>4869</v>
      </c>
      <c r="K225" t="s">
        <v>4909</v>
      </c>
      <c r="L225" t="s">
        <v>4949</v>
      </c>
      <c r="M225" t="s">
        <v>4591</v>
      </c>
      <c r="N225">
        <v>344</v>
      </c>
      <c r="O225" t="s">
        <v>4959</v>
      </c>
      <c r="P225" t="s">
        <v>5001</v>
      </c>
    </row>
    <row r="226" spans="9:16">
      <c r="I226" t="s">
        <v>4857</v>
      </c>
      <c r="J226" t="s">
        <v>4869</v>
      </c>
      <c r="K226" t="s">
        <v>4933</v>
      </c>
      <c r="L226" t="s">
        <v>4561</v>
      </c>
      <c r="M226" t="s">
        <v>4555</v>
      </c>
      <c r="N226">
        <v>285</v>
      </c>
      <c r="O226" t="s">
        <v>4959</v>
      </c>
      <c r="P226" t="s">
        <v>5000</v>
      </c>
    </row>
    <row r="227" spans="9:16">
      <c r="I227" t="s">
        <v>4858</v>
      </c>
      <c r="J227" t="s">
        <v>4869</v>
      </c>
      <c r="K227" t="s">
        <v>4877</v>
      </c>
      <c r="L227" t="s">
        <v>4561</v>
      </c>
      <c r="M227" t="s">
        <v>4555</v>
      </c>
      <c r="N227">
        <v>285</v>
      </c>
      <c r="O227" t="s">
        <v>4959</v>
      </c>
      <c r="P227" t="s">
        <v>5000</v>
      </c>
    </row>
    <row r="228" spans="9:16">
      <c r="I228" t="s">
        <v>4859</v>
      </c>
      <c r="J228" t="s">
        <v>4869</v>
      </c>
      <c r="K228" t="s">
        <v>4934</v>
      </c>
      <c r="L228" t="s">
        <v>4561</v>
      </c>
      <c r="M228" t="s">
        <v>4555</v>
      </c>
      <c r="N228">
        <v>285</v>
      </c>
      <c r="O228" t="s">
        <v>4959</v>
      </c>
      <c r="P228" t="s">
        <v>5000</v>
      </c>
    </row>
    <row r="229" spans="9:16">
      <c r="I229" t="s">
        <v>4860</v>
      </c>
      <c r="J229" t="s">
        <v>4869</v>
      </c>
      <c r="K229" t="s">
        <v>4932</v>
      </c>
      <c r="L229" t="s">
        <v>4949</v>
      </c>
      <c r="M229" t="s">
        <v>4591</v>
      </c>
      <c r="N229">
        <v>351</v>
      </c>
      <c r="O229" t="s">
        <v>4959</v>
      </c>
      <c r="P229" t="s">
        <v>4998</v>
      </c>
    </row>
    <row r="230" spans="9:16">
      <c r="I230" t="s">
        <v>4861</v>
      </c>
      <c r="J230" t="s">
        <v>4869</v>
      </c>
      <c r="K230" t="s">
        <v>4935</v>
      </c>
      <c r="L230" t="s">
        <v>4947</v>
      </c>
      <c r="N230">
        <v>15</v>
      </c>
      <c r="O230" t="s">
        <v>4959</v>
      </c>
      <c r="P230" t="s">
        <v>4972</v>
      </c>
    </row>
    <row r="231" spans="9:16">
      <c r="I231" t="s">
        <v>4862</v>
      </c>
      <c r="J231" t="s">
        <v>4869</v>
      </c>
      <c r="K231" t="s">
        <v>4936</v>
      </c>
      <c r="L231" t="s">
        <v>4947</v>
      </c>
      <c r="N231">
        <v>15</v>
      </c>
      <c r="O231" t="s">
        <v>4959</v>
      </c>
      <c r="P231" t="s">
        <v>4972</v>
      </c>
    </row>
    <row r="232" spans="9:16">
      <c r="I232" t="s">
        <v>4863</v>
      </c>
      <c r="J232" t="s">
        <v>4869</v>
      </c>
      <c r="K232" t="s">
        <v>4937</v>
      </c>
      <c r="L232" t="s">
        <v>4947</v>
      </c>
      <c r="N232">
        <v>15</v>
      </c>
      <c r="O232" t="s">
        <v>4959</v>
      </c>
      <c r="P232" t="s">
        <v>4972</v>
      </c>
    </row>
    <row r="233" spans="9:16">
      <c r="I233" t="s">
        <v>4864</v>
      </c>
      <c r="J233" t="s">
        <v>4869</v>
      </c>
      <c r="K233" t="s">
        <v>4938</v>
      </c>
      <c r="L233" t="s">
        <v>4942</v>
      </c>
      <c r="N233">
        <v>15</v>
      </c>
      <c r="O233" t="s">
        <v>4959</v>
      </c>
      <c r="P233" t="s">
        <v>4972</v>
      </c>
    </row>
    <row r="234" spans="9:16">
      <c r="I234" t="s">
        <v>4865</v>
      </c>
      <c r="J234" t="s">
        <v>4869</v>
      </c>
      <c r="K234" t="s">
        <v>4938</v>
      </c>
      <c r="L234" t="s">
        <v>4942</v>
      </c>
      <c r="N234">
        <v>15</v>
      </c>
      <c r="O234" t="s">
        <v>4959</v>
      </c>
      <c r="P234" t="s">
        <v>4972</v>
      </c>
    </row>
    <row r="235" spans="9:16">
      <c r="I235" t="s">
        <v>4866</v>
      </c>
      <c r="J235" t="s">
        <v>4869</v>
      </c>
      <c r="K235" t="s">
        <v>4911</v>
      </c>
      <c r="L235" t="s">
        <v>4942</v>
      </c>
      <c r="N235">
        <v>15</v>
      </c>
      <c r="O235" t="s">
        <v>4959</v>
      </c>
      <c r="P235" t="s">
        <v>4972</v>
      </c>
    </row>
    <row r="236" spans="9:16">
      <c r="I236" t="s">
        <v>4867</v>
      </c>
      <c r="J236" t="s">
        <v>4869</v>
      </c>
      <c r="K236" t="s">
        <v>4939</v>
      </c>
      <c r="L236" t="s">
        <v>4942</v>
      </c>
      <c r="N236">
        <v>15</v>
      </c>
      <c r="O236" t="s">
        <v>4959</v>
      </c>
      <c r="P236" t="s">
        <v>4972</v>
      </c>
    </row>
    <row r="237" spans="9:16">
      <c r="I237" t="s">
        <v>4868</v>
      </c>
      <c r="J237" t="s">
        <v>4869</v>
      </c>
      <c r="K237" t="s">
        <v>4925</v>
      </c>
      <c r="L237" t="s">
        <v>4561</v>
      </c>
      <c r="M237" t="s">
        <v>4555</v>
      </c>
      <c r="N237">
        <v>285</v>
      </c>
      <c r="O237" t="s">
        <v>4959</v>
      </c>
      <c r="P237" t="s">
        <v>5000</v>
      </c>
    </row>
  </sheetData>
  <mergeCells count="6">
    <mergeCell ref="A3:E3"/>
    <mergeCell ref="A15:E15"/>
    <mergeCell ref="A22:G2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2021-06-11T10:06:28Z</dcterms:created>
  <dcterms:modified xsi:type="dcterms:W3CDTF">2021-06-11T10:06:28Z</dcterms:modified>
</cp:coreProperties>
</file>